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2042024\"/>
    </mc:Choice>
  </mc:AlternateContent>
  <xr:revisionPtr revIDLastSave="0" documentId="8_{D9A71228-CC65-4CCC-BBF6-A73085C3EDC1}" xr6:coauthVersionLast="36" xr6:coauthVersionMax="36" xr10:uidLastSave="{00000000-0000-0000-0000-000000000000}"/>
  <bookViews>
    <workbookView xWindow="0" yWindow="0" windowWidth="28800" windowHeight="11925" xr2:uid="{66206EA0-3908-405F-8F28-BC125FA9232B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X21" i="1" s="1"/>
  <c r="X20" i="1" s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H21" i="1" s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D21" i="1"/>
  <c r="AC21" i="1"/>
  <c r="AB21" i="1"/>
  <c r="AA21" i="1"/>
  <c r="Z21" i="1"/>
  <c r="Y21" i="1"/>
  <c r="W21" i="1"/>
  <c r="V21" i="1"/>
  <c r="U21" i="1"/>
  <c r="T21" i="1"/>
  <c r="S21" i="1"/>
  <c r="R21" i="1"/>
  <c r="Q21" i="1"/>
  <c r="P21" i="1"/>
  <c r="P20" i="1" s="1"/>
  <c r="O21" i="1"/>
  <c r="N21" i="1"/>
  <c r="M21" i="1"/>
  <c r="L21" i="1"/>
  <c r="K21" i="1"/>
  <c r="J21" i="1"/>
  <c r="I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D18" i="1" s="1"/>
  <c r="K18" i="1"/>
  <c r="J18" i="1"/>
  <c r="I18" i="1"/>
  <c r="H18" i="1"/>
  <c r="AF18" i="1" s="1"/>
  <c r="G18" i="1"/>
  <c r="F18" i="1"/>
  <c r="E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D17" i="1" s="1"/>
  <c r="H17" i="1"/>
  <c r="AF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D16" i="1" s="1"/>
  <c r="I16" i="1"/>
  <c r="H16" i="1"/>
  <c r="AG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D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D14" i="1" s="1"/>
  <c r="G14" i="1"/>
  <c r="F14" i="1"/>
  <c r="E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AG13" i="1" s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D12" i="1" s="1"/>
  <c r="I12" i="1"/>
  <c r="H12" i="1"/>
  <c r="AG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D11" i="1" s="1"/>
  <c r="J11" i="1"/>
  <c r="I11" i="1"/>
  <c r="H11" i="1"/>
  <c r="AG11" i="1" s="1"/>
  <c r="G11" i="1"/>
  <c r="F11" i="1"/>
  <c r="E11" i="1"/>
  <c r="C11" i="1"/>
  <c r="B11" i="1"/>
  <c r="A11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AG10" i="1" s="1"/>
  <c r="G10" i="1"/>
  <c r="F10" i="1"/>
  <c r="E10" i="1"/>
  <c r="D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D9" i="1" s="1"/>
  <c r="H9" i="1"/>
  <c r="AF9" i="1" s="1"/>
  <c r="G9" i="1"/>
  <c r="F9" i="1"/>
  <c r="E9" i="1"/>
  <c r="C9" i="1"/>
  <c r="B9" i="1"/>
  <c r="A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D8" i="1" s="1"/>
  <c r="I8" i="1"/>
  <c r="H8" i="1"/>
  <c r="AG8" i="1" s="1"/>
  <c r="G8" i="1"/>
  <c r="F8" i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D7" i="1" s="1"/>
  <c r="G7" i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D6" i="1" s="1"/>
  <c r="G6" i="1"/>
  <c r="F6" i="1"/>
  <c r="E6" i="1"/>
  <c r="C6" i="1"/>
  <c r="B6" i="1"/>
  <c r="A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AG5" i="1" s="1"/>
  <c r="H5" i="1"/>
  <c r="AF5" i="1" s="1"/>
  <c r="G5" i="1"/>
  <c r="F5" i="1"/>
  <c r="E5" i="1"/>
  <c r="C5" i="1"/>
  <c r="B5" i="1"/>
  <c r="A5" i="1"/>
  <c r="AE4" i="1"/>
  <c r="AE19" i="1" s="1"/>
  <c r="AD4" i="1"/>
  <c r="AD19" i="1" s="1"/>
  <c r="AC4" i="1"/>
  <c r="AC19" i="1" s="1"/>
  <c r="AB4" i="1"/>
  <c r="AB19" i="1" s="1"/>
  <c r="AB38" i="1" s="1"/>
  <c r="AA4" i="1"/>
  <c r="AA19" i="1" s="1"/>
  <c r="Z4" i="1"/>
  <c r="Z19" i="1" s="1"/>
  <c r="Y4" i="1"/>
  <c r="Y19" i="1" s="1"/>
  <c r="X4" i="1"/>
  <c r="X19" i="1" s="1"/>
  <c r="X38" i="1" s="1"/>
  <c r="W4" i="1"/>
  <c r="W19" i="1" s="1"/>
  <c r="V4" i="1"/>
  <c r="V19" i="1" s="1"/>
  <c r="U4" i="1"/>
  <c r="U19" i="1" s="1"/>
  <c r="T4" i="1"/>
  <c r="T19" i="1" s="1"/>
  <c r="T38" i="1" s="1"/>
  <c r="S4" i="1"/>
  <c r="S19" i="1" s="1"/>
  <c r="R4" i="1"/>
  <c r="R19" i="1" s="1"/>
  <c r="Q4" i="1"/>
  <c r="Q19" i="1" s="1"/>
  <c r="P4" i="1"/>
  <c r="P19" i="1" s="1"/>
  <c r="P38" i="1" s="1"/>
  <c r="O4" i="1"/>
  <c r="O19" i="1" s="1"/>
  <c r="N4" i="1"/>
  <c r="N19" i="1" s="1"/>
  <c r="M4" i="1"/>
  <c r="M19" i="1" s="1"/>
  <c r="L4" i="1"/>
  <c r="L19" i="1" s="1"/>
  <c r="L38" i="1" s="1"/>
  <c r="K4" i="1"/>
  <c r="K19" i="1" s="1"/>
  <c r="J4" i="1"/>
  <c r="J19" i="1" s="1"/>
  <c r="I4" i="1"/>
  <c r="I19" i="1" s="1"/>
  <c r="H4" i="1"/>
  <c r="AG4" i="1" s="1"/>
  <c r="G4" i="1"/>
  <c r="G19" i="1" s="1"/>
  <c r="F4" i="1"/>
  <c r="F19" i="1" s="1"/>
  <c r="E4" i="1"/>
  <c r="E19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/>
  <c r="M38" i="1" l="1"/>
  <c r="M20" i="1"/>
  <c r="U20" i="1"/>
  <c r="U38" i="1"/>
  <c r="AC20" i="1"/>
  <c r="AC38" i="1"/>
  <c r="AF21" i="1"/>
  <c r="AG21" i="1"/>
  <c r="N38" i="1"/>
  <c r="N20" i="1"/>
  <c r="V38" i="1"/>
  <c r="V20" i="1"/>
  <c r="AD38" i="1"/>
  <c r="AD20" i="1"/>
  <c r="AB20" i="1"/>
  <c r="O38" i="1"/>
  <c r="O20" i="1"/>
  <c r="I38" i="1"/>
  <c r="I20" i="1"/>
  <c r="L20" i="1"/>
  <c r="T20" i="1"/>
  <c r="Y20" i="1"/>
  <c r="Y38" i="1"/>
  <c r="R38" i="1"/>
  <c r="R20" i="1"/>
  <c r="AE38" i="1"/>
  <c r="AE20" i="1"/>
  <c r="Q38" i="1"/>
  <c r="Q20" i="1"/>
  <c r="J38" i="1"/>
  <c r="J20" i="1"/>
  <c r="Z38" i="1"/>
  <c r="Z20" i="1"/>
  <c r="K38" i="1"/>
  <c r="K20" i="1"/>
  <c r="S38" i="1"/>
  <c r="S20" i="1"/>
  <c r="AA38" i="1"/>
  <c r="AA20" i="1"/>
  <c r="W38" i="1"/>
  <c r="W20" i="1"/>
  <c r="AF6" i="1"/>
  <c r="AG6" i="1"/>
  <c r="AF7" i="1"/>
  <c r="AG14" i="1"/>
  <c r="AF15" i="1"/>
  <c r="E21" i="1"/>
  <c r="E20" i="1" s="1"/>
  <c r="D4" i="1"/>
  <c r="AG7" i="1"/>
  <c r="AF8" i="1"/>
  <c r="AG15" i="1"/>
  <c r="AF16" i="1"/>
  <c r="H19" i="1"/>
  <c r="H20" i="1" s="1"/>
  <c r="F21" i="1"/>
  <c r="F20" i="1" s="1"/>
  <c r="AF14" i="1"/>
  <c r="D5" i="1"/>
  <c r="D13" i="1"/>
  <c r="G21" i="1"/>
  <c r="G20" i="1" s="1"/>
  <c r="AG17" i="1"/>
  <c r="AF11" i="1"/>
  <c r="AG18" i="1"/>
  <c r="AG9" i="1"/>
  <c r="AF4" i="1"/>
  <c r="AF12" i="1"/>
  <c r="AF20" i="1" l="1"/>
  <c r="AG20" i="1"/>
  <c r="H38" i="1"/>
  <c r="AG19" i="1"/>
  <c r="AF19" i="1"/>
  <c r="AF38" i="1" s="1"/>
  <c r="D19" i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<sst xmlns="http://schemas.openxmlformats.org/spreadsheetml/2006/main" count="10" uniqueCount="10">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</sst>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C818EA0F-3770-4080-A465-693A4531A6BB}"/>
    <cellStyle name="Normal" xfId="0" builtinId="0"/>
    <cellStyle name="Normal_Proposed Powercut 2" xfId="1" xr:uid="{CF14C63E-1C4B-46EE-B9C6-06528F9FAF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12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DHIL GS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1073.3245836861418</v>
          </cell>
        </row>
        <row r="28">
          <cell r="B28">
            <v>1073.0746245376354</v>
          </cell>
        </row>
        <row r="29">
          <cell r="B29">
            <v>1022</v>
          </cell>
        </row>
        <row r="30">
          <cell r="B30">
            <v>1045.8290773504464</v>
          </cell>
        </row>
        <row r="31">
          <cell r="B31">
            <v>1084.8227045174324</v>
          </cell>
        </row>
        <row r="32">
          <cell r="B32">
            <v>1284.5400641739827</v>
          </cell>
        </row>
        <row r="33">
          <cell r="B33">
            <v>1647.4807478051607</v>
          </cell>
        </row>
        <row r="34">
          <cell r="B34">
            <v>1790</v>
          </cell>
        </row>
        <row r="35">
          <cell r="B35">
            <v>1731.2170625547781</v>
          </cell>
        </row>
        <row r="36">
          <cell r="B36">
            <v>1732.2168991488033</v>
          </cell>
        </row>
        <row r="37">
          <cell r="B37">
            <v>1686.4743749721467</v>
          </cell>
        </row>
        <row r="38">
          <cell r="B38">
            <v>1612.9863853112884</v>
          </cell>
        </row>
        <row r="39">
          <cell r="B39">
            <v>1530.7498254527088</v>
          </cell>
        </row>
        <row r="40">
          <cell r="B40">
            <v>1427.0167788225856</v>
          </cell>
        </row>
        <row r="41">
          <cell r="B41">
            <v>1463.7607736530149</v>
          </cell>
        </row>
        <row r="42">
          <cell r="B42">
            <v>1462.0110596134705</v>
          </cell>
        </row>
        <row r="43">
          <cell r="B43">
            <v>1469.5098340686602</v>
          </cell>
        </row>
        <row r="44">
          <cell r="B44">
            <v>1454.7622443067874</v>
          </cell>
        </row>
        <row r="45">
          <cell r="B45">
            <v>1432.5158800897248</v>
          </cell>
        </row>
        <row r="46">
          <cell r="B46">
            <v>1506.5037880475957</v>
          </cell>
        </row>
        <row r="47">
          <cell r="B47">
            <v>1417.5183311793455</v>
          </cell>
        </row>
        <row r="48">
          <cell r="B48">
            <v>1321.5340181529182</v>
          </cell>
        </row>
        <row r="49">
          <cell r="B49">
            <v>1233.0484795816808</v>
          </cell>
        </row>
        <row r="50">
          <cell r="B50">
            <v>1150.5619605745949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29</v>
          </cell>
          <cell r="I5">
            <v>31</v>
          </cell>
          <cell r="J5">
            <v>30</v>
          </cell>
          <cell r="K5">
            <v>30</v>
          </cell>
          <cell r="L5">
            <v>31</v>
          </cell>
          <cell r="M5">
            <v>32</v>
          </cell>
          <cell r="N5">
            <v>36</v>
          </cell>
          <cell r="O5">
            <v>38</v>
          </cell>
          <cell r="P5">
            <v>36</v>
          </cell>
          <cell r="Q5">
            <v>37</v>
          </cell>
          <cell r="R5">
            <v>38</v>
          </cell>
          <cell r="S5">
            <v>34</v>
          </cell>
          <cell r="T5">
            <v>34</v>
          </cell>
          <cell r="U5">
            <v>35</v>
          </cell>
          <cell r="V5">
            <v>36</v>
          </cell>
          <cell r="W5">
            <v>35</v>
          </cell>
          <cell r="X5">
            <v>36</v>
          </cell>
          <cell r="Y5">
            <v>35</v>
          </cell>
          <cell r="Z5">
            <v>30</v>
          </cell>
          <cell r="AA5">
            <v>36</v>
          </cell>
          <cell r="AB5">
            <v>35</v>
          </cell>
          <cell r="AC5">
            <v>30</v>
          </cell>
          <cell r="AD5">
            <v>34</v>
          </cell>
          <cell r="AE5">
            <v>37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6</v>
          </cell>
          <cell r="I6">
            <v>6</v>
          </cell>
          <cell r="J6">
            <v>6</v>
          </cell>
          <cell r="K6">
            <v>5</v>
          </cell>
          <cell r="L6">
            <v>6</v>
          </cell>
          <cell r="M6">
            <v>6</v>
          </cell>
          <cell r="N6">
            <v>6</v>
          </cell>
          <cell r="O6">
            <v>6</v>
          </cell>
          <cell r="P6">
            <v>6</v>
          </cell>
          <cell r="Q6">
            <v>7</v>
          </cell>
          <cell r="R6">
            <v>7</v>
          </cell>
          <cell r="S6">
            <v>7</v>
          </cell>
          <cell r="T6">
            <v>7</v>
          </cell>
          <cell r="U6">
            <v>7</v>
          </cell>
          <cell r="V6">
            <v>7</v>
          </cell>
          <cell r="W6">
            <v>7</v>
          </cell>
          <cell r="X6">
            <v>7</v>
          </cell>
          <cell r="Y6">
            <v>7</v>
          </cell>
          <cell r="Z6">
            <v>7</v>
          </cell>
          <cell r="AA6">
            <v>7</v>
          </cell>
          <cell r="AB6">
            <v>6</v>
          </cell>
          <cell r="AC6">
            <v>4</v>
          </cell>
          <cell r="AD6">
            <v>5</v>
          </cell>
          <cell r="AE6">
            <v>6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45</v>
          </cell>
          <cell r="I7">
            <v>44</v>
          </cell>
          <cell r="J7">
            <v>43</v>
          </cell>
          <cell r="K7">
            <v>42</v>
          </cell>
          <cell r="L7">
            <v>38</v>
          </cell>
          <cell r="M7">
            <v>41</v>
          </cell>
          <cell r="N7">
            <v>43</v>
          </cell>
          <cell r="O7">
            <v>42</v>
          </cell>
          <cell r="P7">
            <v>41</v>
          </cell>
          <cell r="Q7">
            <v>45</v>
          </cell>
          <cell r="R7">
            <v>45</v>
          </cell>
          <cell r="S7">
            <v>46</v>
          </cell>
          <cell r="T7">
            <v>45</v>
          </cell>
          <cell r="U7">
            <v>41</v>
          </cell>
          <cell r="V7">
            <v>47</v>
          </cell>
          <cell r="W7">
            <v>47</v>
          </cell>
          <cell r="X7">
            <v>47</v>
          </cell>
          <cell r="Y7">
            <v>49</v>
          </cell>
          <cell r="Z7">
            <v>45</v>
          </cell>
          <cell r="AA7">
            <v>48</v>
          </cell>
          <cell r="AB7">
            <v>44</v>
          </cell>
          <cell r="AC7">
            <v>45</v>
          </cell>
          <cell r="AD7">
            <v>46</v>
          </cell>
          <cell r="AE7">
            <v>42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46</v>
          </cell>
          <cell r="I8">
            <v>45</v>
          </cell>
          <cell r="J8">
            <v>42</v>
          </cell>
          <cell r="K8">
            <v>43</v>
          </cell>
          <cell r="L8">
            <v>43</v>
          </cell>
          <cell r="M8">
            <v>43</v>
          </cell>
          <cell r="N8">
            <v>42</v>
          </cell>
          <cell r="O8">
            <v>46</v>
          </cell>
          <cell r="P8">
            <v>49</v>
          </cell>
          <cell r="Q8">
            <v>60</v>
          </cell>
          <cell r="R8">
            <v>62</v>
          </cell>
          <cell r="S8">
            <v>62</v>
          </cell>
          <cell r="T8">
            <v>58</v>
          </cell>
          <cell r="U8">
            <v>54</v>
          </cell>
          <cell r="V8">
            <v>62</v>
          </cell>
          <cell r="W8">
            <v>62</v>
          </cell>
          <cell r="X8">
            <v>63</v>
          </cell>
          <cell r="Y8">
            <v>60</v>
          </cell>
          <cell r="Z8">
            <v>53</v>
          </cell>
          <cell r="AA8">
            <v>47</v>
          </cell>
          <cell r="AB8">
            <v>43</v>
          </cell>
          <cell r="AC8">
            <v>43</v>
          </cell>
          <cell r="AD8">
            <v>46</v>
          </cell>
          <cell r="AE8">
            <v>46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39</v>
          </cell>
          <cell r="I9">
            <v>38</v>
          </cell>
          <cell r="J9">
            <v>38</v>
          </cell>
          <cell r="K9">
            <v>38</v>
          </cell>
          <cell r="L9">
            <v>38</v>
          </cell>
          <cell r="M9">
            <v>43</v>
          </cell>
          <cell r="N9">
            <v>53</v>
          </cell>
          <cell r="O9">
            <v>56</v>
          </cell>
          <cell r="P9">
            <v>57</v>
          </cell>
          <cell r="Q9">
            <v>59</v>
          </cell>
          <cell r="R9">
            <v>61</v>
          </cell>
          <cell r="S9">
            <v>62</v>
          </cell>
          <cell r="T9">
            <v>58</v>
          </cell>
          <cell r="U9">
            <v>55</v>
          </cell>
          <cell r="V9">
            <v>60</v>
          </cell>
          <cell r="W9">
            <v>59</v>
          </cell>
          <cell r="X9">
            <v>62</v>
          </cell>
          <cell r="Y9">
            <v>59</v>
          </cell>
          <cell r="Z9">
            <v>55</v>
          </cell>
          <cell r="AA9">
            <v>52</v>
          </cell>
          <cell r="AB9">
            <v>48</v>
          </cell>
          <cell r="AC9">
            <v>45</v>
          </cell>
          <cell r="AD9">
            <v>44</v>
          </cell>
          <cell r="AE9">
            <v>42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126</v>
          </cell>
          <cell r="J10">
            <v>116</v>
          </cell>
          <cell r="K10">
            <v>125</v>
          </cell>
          <cell r="L10">
            <v>117</v>
          </cell>
          <cell r="M10">
            <v>130</v>
          </cell>
          <cell r="N10">
            <v>139</v>
          </cell>
          <cell r="AE10">
            <v>139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15</v>
          </cell>
          <cell r="I11">
            <v>14</v>
          </cell>
          <cell r="J11">
            <v>13</v>
          </cell>
          <cell r="K11">
            <v>13</v>
          </cell>
          <cell r="L11">
            <v>13</v>
          </cell>
          <cell r="M11">
            <v>15</v>
          </cell>
          <cell r="N11">
            <v>19</v>
          </cell>
          <cell r="O11">
            <v>20</v>
          </cell>
          <cell r="P11">
            <v>0</v>
          </cell>
          <cell r="Q11">
            <v>25</v>
          </cell>
          <cell r="R11">
            <v>24</v>
          </cell>
          <cell r="S11">
            <v>24</v>
          </cell>
          <cell r="T11">
            <v>23</v>
          </cell>
          <cell r="U11">
            <v>20</v>
          </cell>
          <cell r="V11">
            <v>20</v>
          </cell>
          <cell r="W11">
            <v>21</v>
          </cell>
          <cell r="X11">
            <v>23</v>
          </cell>
          <cell r="Y11">
            <v>22</v>
          </cell>
          <cell r="Z11">
            <v>20</v>
          </cell>
          <cell r="AA11">
            <v>20</v>
          </cell>
          <cell r="AB11">
            <v>18</v>
          </cell>
          <cell r="AC11">
            <v>17</v>
          </cell>
          <cell r="AD11">
            <v>15</v>
          </cell>
          <cell r="AE11">
            <v>15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8</v>
          </cell>
          <cell r="I12">
            <v>8</v>
          </cell>
          <cell r="J12">
            <v>8</v>
          </cell>
          <cell r="K12">
            <v>8</v>
          </cell>
          <cell r="L12">
            <v>8</v>
          </cell>
          <cell r="M12">
            <v>8</v>
          </cell>
          <cell r="N12">
            <v>8</v>
          </cell>
          <cell r="O12">
            <v>8</v>
          </cell>
          <cell r="P12">
            <v>8</v>
          </cell>
          <cell r="Q12">
            <v>8</v>
          </cell>
          <cell r="R12">
            <v>8</v>
          </cell>
          <cell r="S12">
            <v>8</v>
          </cell>
          <cell r="T12">
            <v>8</v>
          </cell>
          <cell r="U12">
            <v>8</v>
          </cell>
          <cell r="V12">
            <v>8</v>
          </cell>
          <cell r="W12">
            <v>8</v>
          </cell>
          <cell r="X12">
            <v>8</v>
          </cell>
          <cell r="Y12">
            <v>8</v>
          </cell>
          <cell r="Z12">
            <v>8</v>
          </cell>
          <cell r="AA12">
            <v>8</v>
          </cell>
          <cell r="AB12">
            <v>8</v>
          </cell>
          <cell r="AC12">
            <v>8</v>
          </cell>
          <cell r="AD12">
            <v>8</v>
          </cell>
          <cell r="AE12">
            <v>8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14</v>
          </cell>
          <cell r="I13">
            <v>14</v>
          </cell>
          <cell r="J13">
            <v>15</v>
          </cell>
          <cell r="K13">
            <v>14</v>
          </cell>
          <cell r="L13">
            <v>14</v>
          </cell>
          <cell r="M13">
            <v>15</v>
          </cell>
          <cell r="N13">
            <v>16</v>
          </cell>
          <cell r="O13">
            <v>16</v>
          </cell>
          <cell r="P13">
            <v>16</v>
          </cell>
          <cell r="Q13">
            <v>13</v>
          </cell>
          <cell r="R13">
            <v>14</v>
          </cell>
          <cell r="S13">
            <v>13</v>
          </cell>
          <cell r="T13">
            <v>13</v>
          </cell>
          <cell r="U13">
            <v>12</v>
          </cell>
          <cell r="V13">
            <v>11</v>
          </cell>
          <cell r="W13">
            <v>14</v>
          </cell>
          <cell r="X13">
            <v>14</v>
          </cell>
          <cell r="Y13">
            <v>13</v>
          </cell>
          <cell r="Z13">
            <v>4</v>
          </cell>
          <cell r="AA13">
            <v>5</v>
          </cell>
          <cell r="AB13">
            <v>4</v>
          </cell>
          <cell r="AC13">
            <v>6</v>
          </cell>
          <cell r="AD13">
            <v>18</v>
          </cell>
          <cell r="AE13">
            <v>18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8</v>
          </cell>
          <cell r="I14">
            <v>9</v>
          </cell>
          <cell r="J14">
            <v>9</v>
          </cell>
          <cell r="K14">
            <v>9</v>
          </cell>
          <cell r="L14">
            <v>9</v>
          </cell>
          <cell r="M14">
            <v>9</v>
          </cell>
          <cell r="N14">
            <v>7</v>
          </cell>
          <cell r="O14">
            <v>11</v>
          </cell>
          <cell r="P14">
            <v>11</v>
          </cell>
          <cell r="Q14">
            <v>10</v>
          </cell>
          <cell r="R14">
            <v>6</v>
          </cell>
          <cell r="S14">
            <v>7</v>
          </cell>
          <cell r="T14">
            <v>7</v>
          </cell>
          <cell r="U14">
            <v>6</v>
          </cell>
          <cell r="V14">
            <v>6</v>
          </cell>
          <cell r="W14">
            <v>5</v>
          </cell>
          <cell r="X14">
            <v>5</v>
          </cell>
          <cell r="Y14">
            <v>5</v>
          </cell>
          <cell r="Z14">
            <v>4</v>
          </cell>
          <cell r="AA14">
            <v>6</v>
          </cell>
          <cell r="AB14">
            <v>5</v>
          </cell>
          <cell r="AC14">
            <v>5</v>
          </cell>
          <cell r="AD14">
            <v>5</v>
          </cell>
          <cell r="AE14">
            <v>5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215</v>
          </cell>
          <cell r="I15">
            <v>214</v>
          </cell>
          <cell r="J15">
            <v>212</v>
          </cell>
          <cell r="K15">
            <v>210</v>
          </cell>
          <cell r="L15">
            <v>206</v>
          </cell>
          <cell r="M15">
            <v>209</v>
          </cell>
          <cell r="N15">
            <v>215</v>
          </cell>
          <cell r="O15">
            <v>225</v>
          </cell>
          <cell r="P15">
            <v>243</v>
          </cell>
          <cell r="Q15">
            <v>273</v>
          </cell>
          <cell r="R15">
            <v>282</v>
          </cell>
          <cell r="S15">
            <v>281</v>
          </cell>
          <cell r="T15">
            <v>273</v>
          </cell>
          <cell r="U15">
            <v>264</v>
          </cell>
          <cell r="V15">
            <v>282</v>
          </cell>
          <cell r="W15">
            <v>282</v>
          </cell>
          <cell r="X15">
            <v>282</v>
          </cell>
          <cell r="Y15">
            <v>275</v>
          </cell>
          <cell r="Z15">
            <v>262</v>
          </cell>
          <cell r="AA15">
            <v>248</v>
          </cell>
          <cell r="AB15">
            <v>234</v>
          </cell>
          <cell r="AC15">
            <v>229</v>
          </cell>
          <cell r="AD15">
            <v>226</v>
          </cell>
          <cell r="AE15">
            <v>224</v>
          </cell>
        </row>
        <row r="16">
          <cell r="A16">
            <v>13</v>
          </cell>
          <cell r="B16" t="str">
            <v xml:space="preserve">132kV Una -Amb </v>
          </cell>
          <cell r="C16">
            <v>38</v>
          </cell>
          <cell r="H16">
            <v>34</v>
          </cell>
          <cell r="I16">
            <v>36</v>
          </cell>
          <cell r="J16">
            <v>35</v>
          </cell>
          <cell r="K16">
            <v>38</v>
          </cell>
          <cell r="L16">
            <v>44</v>
          </cell>
          <cell r="M16">
            <v>46</v>
          </cell>
          <cell r="N16">
            <v>49</v>
          </cell>
          <cell r="O16">
            <v>50</v>
          </cell>
          <cell r="P16">
            <v>51</v>
          </cell>
          <cell r="Q16">
            <v>53</v>
          </cell>
          <cell r="R16">
            <v>54</v>
          </cell>
          <cell r="S16">
            <v>48</v>
          </cell>
          <cell r="T16">
            <v>50</v>
          </cell>
          <cell r="U16">
            <v>41</v>
          </cell>
          <cell r="V16">
            <v>41</v>
          </cell>
          <cell r="W16">
            <v>41</v>
          </cell>
          <cell r="X16">
            <v>38</v>
          </cell>
          <cell r="Y16">
            <v>40</v>
          </cell>
          <cell r="Z16">
            <v>40</v>
          </cell>
          <cell r="AA16">
            <v>42</v>
          </cell>
          <cell r="AB16">
            <v>46</v>
          </cell>
          <cell r="AC16">
            <v>46</v>
          </cell>
          <cell r="AD16">
            <v>42</v>
          </cell>
          <cell r="AE16">
            <v>35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31</v>
          </cell>
          <cell r="K17">
            <v>33</v>
          </cell>
          <cell r="L17">
            <v>30</v>
          </cell>
          <cell r="M17">
            <v>28</v>
          </cell>
          <cell r="N17">
            <v>29</v>
          </cell>
          <cell r="O17">
            <v>33</v>
          </cell>
          <cell r="P17">
            <v>31</v>
          </cell>
          <cell r="Q17">
            <v>32</v>
          </cell>
          <cell r="R17">
            <v>31</v>
          </cell>
          <cell r="S17">
            <v>29</v>
          </cell>
          <cell r="T17">
            <v>28</v>
          </cell>
          <cell r="U17">
            <v>27</v>
          </cell>
          <cell r="V17">
            <v>26</v>
          </cell>
          <cell r="W17">
            <v>30</v>
          </cell>
          <cell r="X17">
            <v>31</v>
          </cell>
          <cell r="Y17">
            <v>30</v>
          </cell>
          <cell r="Z17">
            <v>25</v>
          </cell>
          <cell r="AA17">
            <v>25</v>
          </cell>
          <cell r="AB17">
            <v>24</v>
          </cell>
          <cell r="AC17">
            <v>29</v>
          </cell>
          <cell r="AD17">
            <v>29</v>
          </cell>
          <cell r="AE17">
            <v>29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276</v>
          </cell>
          <cell r="I18">
            <v>277</v>
          </cell>
          <cell r="J18">
            <v>278</v>
          </cell>
          <cell r="K18">
            <v>266</v>
          </cell>
          <cell r="L18">
            <v>273</v>
          </cell>
          <cell r="M18">
            <v>283</v>
          </cell>
          <cell r="N18">
            <v>325</v>
          </cell>
          <cell r="O18">
            <v>370</v>
          </cell>
          <cell r="P18">
            <v>406</v>
          </cell>
          <cell r="Q18">
            <v>413</v>
          </cell>
          <cell r="R18">
            <v>399</v>
          </cell>
          <cell r="S18">
            <v>400</v>
          </cell>
          <cell r="T18">
            <v>376</v>
          </cell>
          <cell r="U18">
            <v>354</v>
          </cell>
          <cell r="V18">
            <v>378</v>
          </cell>
          <cell r="W18">
            <v>384</v>
          </cell>
          <cell r="X18">
            <v>390</v>
          </cell>
          <cell r="Y18">
            <v>366</v>
          </cell>
          <cell r="Z18">
            <v>313</v>
          </cell>
          <cell r="AA18">
            <v>288</v>
          </cell>
          <cell r="AB18">
            <v>284</v>
          </cell>
          <cell r="AC18">
            <v>307</v>
          </cell>
          <cell r="AD18">
            <v>268</v>
          </cell>
          <cell r="AE18">
            <v>283</v>
          </cell>
        </row>
        <row r="19">
          <cell r="H19">
            <v>861</v>
          </cell>
          <cell r="I19">
            <v>893</v>
          </cell>
          <cell r="J19">
            <v>878</v>
          </cell>
          <cell r="K19">
            <v>874</v>
          </cell>
          <cell r="L19">
            <v>870</v>
          </cell>
          <cell r="M19">
            <v>908</v>
          </cell>
          <cell r="N19">
            <v>987</v>
          </cell>
          <cell r="O19">
            <v>1044</v>
          </cell>
          <cell r="P19">
            <v>1099</v>
          </cell>
          <cell r="Q19">
            <v>1182</v>
          </cell>
          <cell r="R19">
            <v>1187</v>
          </cell>
          <cell r="S19">
            <v>1189</v>
          </cell>
          <cell r="T19">
            <v>1134</v>
          </cell>
          <cell r="U19">
            <v>1080</v>
          </cell>
          <cell r="V19">
            <v>1132</v>
          </cell>
          <cell r="W19">
            <v>1148</v>
          </cell>
          <cell r="X19">
            <v>1151</v>
          </cell>
          <cell r="Y19">
            <v>1117</v>
          </cell>
          <cell r="Z19">
            <v>998</v>
          </cell>
          <cell r="AA19">
            <v>969</v>
          </cell>
          <cell r="AB19">
            <v>916</v>
          </cell>
          <cell r="AC19">
            <v>934</v>
          </cell>
          <cell r="AD19">
            <v>905</v>
          </cell>
          <cell r="AE19">
            <v>929</v>
          </cell>
          <cell r="AF19">
            <v>1016.0416666666666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8055E-3348-468D-94E4-4D2C5B3540E3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M12" sqref="M12:U12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45394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45394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[1]DHIL!A3</f>
        <v>Sr. No.</v>
      </c>
      <c r="B3" s="16" t="str">
        <f>[1]DHIL!B3</f>
        <v>Name of Station</v>
      </c>
      <c r="C3" s="17" t="str">
        <f>[1]DHIL!C3</f>
        <v>Normal Load</v>
      </c>
      <c r="D3" s="18" t="str">
        <f>[1]DHIL!D3</f>
        <v>Max. Load recorded (MW)</v>
      </c>
      <c r="E3" s="19" t="str">
        <f>[1]DHIL!E3</f>
        <v>Average Load</v>
      </c>
      <c r="F3" s="20" t="str">
        <f>[1]DHIL!F3</f>
        <v xml:space="preserve">Max. Load Allowed  w.e.f. 07:30 Hrs to 17:30 Hrs </v>
      </c>
      <c r="G3" s="20" t="str">
        <f>[1]DHIL!G3</f>
        <v xml:space="preserve">Relief sought w.e.f. 07:30 Hrs to 17:00 Hrs </v>
      </c>
      <c r="H3" s="21">
        <f>[1]DHIL!H3</f>
        <v>1</v>
      </c>
      <c r="I3" s="21">
        <f>[1]DHIL!I3</f>
        <v>2</v>
      </c>
      <c r="J3" s="21">
        <f>[1]DHIL!J3</f>
        <v>3</v>
      </c>
      <c r="K3" s="21">
        <f>[1]DHIL!K3</f>
        <v>4</v>
      </c>
      <c r="L3" s="21">
        <f>[1]DHIL!L3</f>
        <v>5</v>
      </c>
      <c r="M3" s="21">
        <f>[1]DHIL!M3</f>
        <v>6</v>
      </c>
      <c r="N3" s="21">
        <f>[1]DHIL!N3</f>
        <v>7</v>
      </c>
      <c r="O3" s="21">
        <f>[1]DHIL!O3</f>
        <v>8</v>
      </c>
      <c r="P3" s="21">
        <f>[1]DHIL!P3</f>
        <v>9</v>
      </c>
      <c r="Q3" s="21">
        <f>[1]DHIL!Q3</f>
        <v>10</v>
      </c>
      <c r="R3" s="21">
        <f>[1]DHIL!R3</f>
        <v>11</v>
      </c>
      <c r="S3" s="21">
        <f>[1]DHIL!S3</f>
        <v>12</v>
      </c>
      <c r="T3" s="21">
        <f>[1]DHIL!T3</f>
        <v>13</v>
      </c>
      <c r="U3" s="21">
        <f>[1]DHIL!U3</f>
        <v>14</v>
      </c>
      <c r="V3" s="21">
        <f>[1]DHIL!V3</f>
        <v>15</v>
      </c>
      <c r="W3" s="21">
        <f>[1]DHIL!W3</f>
        <v>16</v>
      </c>
      <c r="X3" s="21">
        <f>[1]DHIL!X3</f>
        <v>17</v>
      </c>
      <c r="Y3" s="21">
        <f>[1]DHIL!Y3</f>
        <v>18</v>
      </c>
      <c r="Z3" s="21">
        <f>[1]DHIL!Z3</f>
        <v>19</v>
      </c>
      <c r="AA3" s="21">
        <f>[1]DHIL!AA3</f>
        <v>20</v>
      </c>
      <c r="AB3" s="21">
        <f>[1]DHIL!AB3</f>
        <v>21</v>
      </c>
      <c r="AC3" s="21">
        <f>[1]DHIL!AC3</f>
        <v>22</v>
      </c>
      <c r="AD3" s="21">
        <f>[1]DHIL!AD3</f>
        <v>23</v>
      </c>
      <c r="AE3" s="21">
        <f>[1]DHIL!AE3</f>
        <v>24</v>
      </c>
      <c r="AF3" s="22" t="str">
        <f>[1]DHIL!AF3</f>
        <v>Average (MW)</v>
      </c>
      <c r="AG3" s="14"/>
      <c r="AU3" s="7">
        <v>13.3</v>
      </c>
    </row>
    <row r="4" spans="1:47" ht="57" customHeight="1" x14ac:dyDescent="0.2">
      <c r="A4" s="23">
        <f>[1]DHIL!A4</f>
        <v>1</v>
      </c>
      <c r="B4" s="24" t="str">
        <f>[1]DHIL!B4</f>
        <v>66 KV Pinjore-Parwanoo</v>
      </c>
      <c r="C4" s="25">
        <f>[1]DHIL!C4</f>
        <v>18</v>
      </c>
      <c r="D4" s="26">
        <f>MAX(H4:AE4)</f>
        <v>0</v>
      </c>
      <c r="E4" s="27">
        <f>[1]DHIL!E4</f>
        <v>0</v>
      </c>
      <c r="F4" s="28">
        <f>[1]DHIL!F4</f>
        <v>0</v>
      </c>
      <c r="G4" s="27">
        <f>[1]DHIL!G4</f>
        <v>0</v>
      </c>
      <c r="H4" s="29">
        <f>[1]DHIL!H4</f>
        <v>0</v>
      </c>
      <c r="I4" s="29">
        <f>[1]DHIL!I4</f>
        <v>0</v>
      </c>
      <c r="J4" s="29">
        <f>[1]DHIL!J4</f>
        <v>0</v>
      </c>
      <c r="K4" s="29">
        <f>[1]DHIL!K4</f>
        <v>0</v>
      </c>
      <c r="L4" s="29">
        <f>[1]DHIL!L4</f>
        <v>0</v>
      </c>
      <c r="M4" s="29">
        <f>[1]DHIL!M4</f>
        <v>0</v>
      </c>
      <c r="N4" s="29">
        <f>[1]DHIL!N4</f>
        <v>0</v>
      </c>
      <c r="O4" s="29">
        <f>[1]DHIL!O4</f>
        <v>0</v>
      </c>
      <c r="P4" s="29">
        <f>[1]DHIL!P4</f>
        <v>0</v>
      </c>
      <c r="Q4" s="29">
        <f>[1]DHIL!Q4</f>
        <v>0</v>
      </c>
      <c r="R4" s="29">
        <f>[1]DHIL!R4</f>
        <v>0</v>
      </c>
      <c r="S4" s="29">
        <f>[1]DHIL!S4</f>
        <v>0</v>
      </c>
      <c r="T4" s="29">
        <f>[1]DHIL!T4</f>
        <v>0</v>
      </c>
      <c r="U4" s="29">
        <f>[1]DHIL!U4</f>
        <v>0</v>
      </c>
      <c r="V4" s="29">
        <f>[1]DHIL!V4</f>
        <v>0</v>
      </c>
      <c r="W4" s="29">
        <f>[1]DHIL!W4</f>
        <v>0</v>
      </c>
      <c r="X4" s="29">
        <f>[1]DHIL!X4</f>
        <v>0</v>
      </c>
      <c r="Y4" s="29">
        <f>[1]DHIL!Y4</f>
        <v>0</v>
      </c>
      <c r="Z4" s="29">
        <f>[1]DHIL!Z4</f>
        <v>0</v>
      </c>
      <c r="AA4" s="29">
        <f>[1]DHIL!AA4</f>
        <v>0</v>
      </c>
      <c r="AB4" s="29">
        <f>[1]DHIL!AB4</f>
        <v>0</v>
      </c>
      <c r="AC4" s="29">
        <f>[1]DHIL!AC4</f>
        <v>0</v>
      </c>
      <c r="AD4" s="29">
        <f>[1]DHIL!AD4</f>
        <v>0</v>
      </c>
      <c r="AE4" s="29">
        <f>[1]DHIL!AE4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[1]DHIL!A5</f>
        <v>2</v>
      </c>
      <c r="B5" s="24" t="str">
        <f>[1]DHIL!B5</f>
        <v>66 KV Golthai&amp;Rakkar</v>
      </c>
      <c r="C5" s="25">
        <f>[1]DHIL!C5</f>
        <v>6</v>
      </c>
      <c r="D5" s="26">
        <f t="shared" ref="D5:D18" si="0">MAX(H5:AE5)</f>
        <v>38</v>
      </c>
      <c r="E5" s="29">
        <f>[1]DHIL!E5</f>
        <v>0</v>
      </c>
      <c r="F5" s="31">
        <f>[1]DHIL!F5</f>
        <v>0</v>
      </c>
      <c r="G5" s="29">
        <f>[1]DHIL!G5</f>
        <v>0</v>
      </c>
      <c r="H5" s="29">
        <f>[1]DHIL!H5</f>
        <v>29</v>
      </c>
      <c r="I5" s="29">
        <f>[1]DHIL!I5</f>
        <v>31</v>
      </c>
      <c r="J5" s="29">
        <f>[1]DHIL!J5</f>
        <v>30</v>
      </c>
      <c r="K5" s="29">
        <f>[1]DHIL!K5</f>
        <v>30</v>
      </c>
      <c r="L5" s="29">
        <f>[1]DHIL!L5</f>
        <v>31</v>
      </c>
      <c r="M5" s="29">
        <f>[1]DHIL!M5</f>
        <v>32</v>
      </c>
      <c r="N5" s="29">
        <f>[1]DHIL!N5</f>
        <v>36</v>
      </c>
      <c r="O5" s="29">
        <f>[1]DHIL!O5</f>
        <v>38</v>
      </c>
      <c r="P5" s="29">
        <f>[1]DHIL!P5</f>
        <v>36</v>
      </c>
      <c r="Q5" s="29">
        <f>[1]DHIL!Q5</f>
        <v>37</v>
      </c>
      <c r="R5" s="29">
        <f>[1]DHIL!R5</f>
        <v>38</v>
      </c>
      <c r="S5" s="29">
        <f>[1]DHIL!S5</f>
        <v>34</v>
      </c>
      <c r="T5" s="29">
        <f>[1]DHIL!T5</f>
        <v>34</v>
      </c>
      <c r="U5" s="29">
        <f>[1]DHIL!U5</f>
        <v>35</v>
      </c>
      <c r="V5" s="29">
        <f>[1]DHIL!V5</f>
        <v>36</v>
      </c>
      <c r="W5" s="29">
        <f>[1]DHIL!W5</f>
        <v>35</v>
      </c>
      <c r="X5" s="29">
        <f>[1]DHIL!X5</f>
        <v>36</v>
      </c>
      <c r="Y5" s="29">
        <f>[1]DHIL!Y5</f>
        <v>35</v>
      </c>
      <c r="Z5" s="29">
        <f>[1]DHIL!Z5</f>
        <v>30</v>
      </c>
      <c r="AA5" s="29">
        <f>[1]DHIL!AA5</f>
        <v>36</v>
      </c>
      <c r="AB5" s="29">
        <f>[1]DHIL!AB5</f>
        <v>35</v>
      </c>
      <c r="AC5" s="29">
        <f>[1]DHIL!AC5</f>
        <v>30</v>
      </c>
      <c r="AD5" s="29">
        <f>[1]DHIL!AD5</f>
        <v>34</v>
      </c>
      <c r="AE5" s="29">
        <f>[1]DHIL!AE5</f>
        <v>37</v>
      </c>
      <c r="AF5" s="30">
        <f t="shared" ref="AF5:AF21" si="1">AVERAGE(H5:AE5)</f>
        <v>33.958333333333336</v>
      </c>
      <c r="AG5" s="29">
        <f t="shared" ref="AG5:AG21" si="2">SUM(H5:AE5)</f>
        <v>815</v>
      </c>
    </row>
    <row r="6" spans="1:47" ht="57" customHeight="1" x14ac:dyDescent="0.2">
      <c r="A6" s="23">
        <f>[1]DHIL!A6</f>
        <v>3</v>
      </c>
      <c r="B6" s="24" t="str">
        <f>[1]DHIL!B6</f>
        <v xml:space="preserve">66/11KV Terrace </v>
      </c>
      <c r="C6" s="25">
        <f>[1]DHIL!C6</f>
        <v>6</v>
      </c>
      <c r="D6" s="26">
        <f t="shared" si="0"/>
        <v>7</v>
      </c>
      <c r="E6" s="29">
        <f>[1]DHIL!E6</f>
        <v>0</v>
      </c>
      <c r="F6" s="31">
        <f>[1]DHIL!F6</f>
        <v>0</v>
      </c>
      <c r="G6" s="29">
        <f>[1]DHIL!G6</f>
        <v>0</v>
      </c>
      <c r="H6" s="29">
        <f>[1]DHIL!H6</f>
        <v>6</v>
      </c>
      <c r="I6" s="29">
        <f>[1]DHIL!I6</f>
        <v>6</v>
      </c>
      <c r="J6" s="29">
        <f>[1]DHIL!J6</f>
        <v>6</v>
      </c>
      <c r="K6" s="29">
        <f>[1]DHIL!K6</f>
        <v>5</v>
      </c>
      <c r="L6" s="29">
        <f>[1]DHIL!L6</f>
        <v>6</v>
      </c>
      <c r="M6" s="29">
        <f>[1]DHIL!M6</f>
        <v>6</v>
      </c>
      <c r="N6" s="29">
        <f>[1]DHIL!N6</f>
        <v>6</v>
      </c>
      <c r="O6" s="29">
        <f>[1]DHIL!O6</f>
        <v>6</v>
      </c>
      <c r="P6" s="29">
        <f>[1]DHIL!P6</f>
        <v>6</v>
      </c>
      <c r="Q6" s="29">
        <f>[1]DHIL!Q6</f>
        <v>7</v>
      </c>
      <c r="R6" s="29">
        <f>[1]DHIL!R6</f>
        <v>7</v>
      </c>
      <c r="S6" s="29">
        <f>[1]DHIL!S6</f>
        <v>7</v>
      </c>
      <c r="T6" s="29">
        <f>[1]DHIL!T6</f>
        <v>7</v>
      </c>
      <c r="U6" s="29">
        <f>[1]DHIL!U6</f>
        <v>7</v>
      </c>
      <c r="V6" s="29">
        <f>[1]DHIL!V6</f>
        <v>7</v>
      </c>
      <c r="W6" s="29">
        <f>[1]DHIL!W6</f>
        <v>7</v>
      </c>
      <c r="X6" s="29">
        <f>[1]DHIL!X6</f>
        <v>7</v>
      </c>
      <c r="Y6" s="29">
        <f>[1]DHIL!Y6</f>
        <v>7</v>
      </c>
      <c r="Z6" s="29">
        <f>[1]DHIL!Z6</f>
        <v>7</v>
      </c>
      <c r="AA6" s="29">
        <f>[1]DHIL!AA6</f>
        <v>7</v>
      </c>
      <c r="AB6" s="29">
        <f>[1]DHIL!AB6</f>
        <v>6</v>
      </c>
      <c r="AC6" s="29">
        <f>[1]DHIL!AC6</f>
        <v>4</v>
      </c>
      <c r="AD6" s="29">
        <f>[1]DHIL!AD6</f>
        <v>5</v>
      </c>
      <c r="AE6" s="29">
        <f>[1]DHIL!AE6</f>
        <v>6</v>
      </c>
      <c r="AF6" s="30">
        <f t="shared" si="1"/>
        <v>6.291666666666667</v>
      </c>
      <c r="AG6" s="29">
        <f t="shared" si="2"/>
        <v>151</v>
      </c>
    </row>
    <row r="7" spans="1:47" ht="57" customHeight="1" x14ac:dyDescent="0.2">
      <c r="A7" s="23">
        <f>[1]DHIL!A7</f>
        <v>4</v>
      </c>
      <c r="B7" s="24" t="str">
        <f>[1]DHIL!B7</f>
        <v>132/66 kV Barotiwala-I</v>
      </c>
      <c r="C7" s="25">
        <f>[1]DHIL!C7</f>
        <v>28</v>
      </c>
      <c r="D7" s="26">
        <f t="shared" si="0"/>
        <v>49</v>
      </c>
      <c r="E7" s="29">
        <f>[1]DHIL!E7</f>
        <v>0</v>
      </c>
      <c r="F7" s="31">
        <f>[1]DHIL!F7</f>
        <v>0</v>
      </c>
      <c r="G7" s="29">
        <f>[1]DHIL!G7</f>
        <v>0</v>
      </c>
      <c r="H7" s="29">
        <f>[1]DHIL!H7</f>
        <v>45</v>
      </c>
      <c r="I7" s="29">
        <f>[1]DHIL!I7</f>
        <v>44</v>
      </c>
      <c r="J7" s="29">
        <f>[1]DHIL!J7</f>
        <v>43</v>
      </c>
      <c r="K7" s="29">
        <f>[1]DHIL!K7</f>
        <v>42</v>
      </c>
      <c r="L7" s="29">
        <f>[1]DHIL!L7</f>
        <v>38</v>
      </c>
      <c r="M7" s="29">
        <f>[1]DHIL!M7</f>
        <v>41</v>
      </c>
      <c r="N7" s="29">
        <f>[1]DHIL!N7</f>
        <v>43</v>
      </c>
      <c r="O7" s="29">
        <f>[1]DHIL!O7</f>
        <v>42</v>
      </c>
      <c r="P7" s="29">
        <f>[1]DHIL!P7</f>
        <v>41</v>
      </c>
      <c r="Q7" s="29">
        <f>[1]DHIL!Q7</f>
        <v>45</v>
      </c>
      <c r="R7" s="29">
        <f>[1]DHIL!R7</f>
        <v>45</v>
      </c>
      <c r="S7" s="29">
        <f>[1]DHIL!S7</f>
        <v>46</v>
      </c>
      <c r="T7" s="29">
        <f>[1]DHIL!T7</f>
        <v>45</v>
      </c>
      <c r="U7" s="29">
        <f>[1]DHIL!U7</f>
        <v>41</v>
      </c>
      <c r="V7" s="29">
        <f>[1]DHIL!V7</f>
        <v>47</v>
      </c>
      <c r="W7" s="29">
        <f>[1]DHIL!W7</f>
        <v>47</v>
      </c>
      <c r="X7" s="29">
        <f>[1]DHIL!X7</f>
        <v>47</v>
      </c>
      <c r="Y7" s="29">
        <f>[1]DHIL!Y7</f>
        <v>49</v>
      </c>
      <c r="Z7" s="29">
        <f>[1]DHIL!Z7</f>
        <v>45</v>
      </c>
      <c r="AA7" s="29">
        <f>[1]DHIL!AA7</f>
        <v>48</v>
      </c>
      <c r="AB7" s="29">
        <f>[1]DHIL!AB7</f>
        <v>44</v>
      </c>
      <c r="AC7" s="29">
        <f>[1]DHIL!AC7</f>
        <v>45</v>
      </c>
      <c r="AD7" s="29">
        <f>[1]DHIL!AD7</f>
        <v>46</v>
      </c>
      <c r="AE7" s="29">
        <f>[1]DHIL!AE7</f>
        <v>42</v>
      </c>
      <c r="AF7" s="30">
        <f t="shared" si="1"/>
        <v>44.208333333333336</v>
      </c>
      <c r="AG7" s="29">
        <f t="shared" si="2"/>
        <v>1061</v>
      </c>
    </row>
    <row r="8" spans="1:47" ht="57" customHeight="1" x14ac:dyDescent="0.2">
      <c r="A8" s="23">
        <f>[1]DHIL!A8</f>
        <v>5</v>
      </c>
      <c r="B8" s="24" t="str">
        <f>[1]DHIL!B8</f>
        <v>132/11 kV Barotiwala-II</v>
      </c>
      <c r="C8" s="25">
        <f>[1]DHIL!C8</f>
        <v>43</v>
      </c>
      <c r="D8" s="26">
        <f t="shared" si="0"/>
        <v>63</v>
      </c>
      <c r="E8" s="29">
        <f>[1]DHIL!E8</f>
        <v>0</v>
      </c>
      <c r="F8" s="31">
        <f>[1]DHIL!F8</f>
        <v>0</v>
      </c>
      <c r="G8" s="29">
        <f>[1]DHIL!G8</f>
        <v>0</v>
      </c>
      <c r="H8" s="29">
        <f>[1]DHIL!H8</f>
        <v>46</v>
      </c>
      <c r="I8" s="29">
        <f>[1]DHIL!I8</f>
        <v>45</v>
      </c>
      <c r="J8" s="29">
        <f>[1]DHIL!J8</f>
        <v>42</v>
      </c>
      <c r="K8" s="29">
        <f>[1]DHIL!K8</f>
        <v>43</v>
      </c>
      <c r="L8" s="29">
        <f>[1]DHIL!L8</f>
        <v>43</v>
      </c>
      <c r="M8" s="29">
        <f>[1]DHIL!M8</f>
        <v>43</v>
      </c>
      <c r="N8" s="29">
        <f>[1]DHIL!N8</f>
        <v>42</v>
      </c>
      <c r="O8" s="29">
        <f>[1]DHIL!O8</f>
        <v>46</v>
      </c>
      <c r="P8" s="29">
        <f>[1]DHIL!P8</f>
        <v>49</v>
      </c>
      <c r="Q8" s="29">
        <f>[1]DHIL!Q8</f>
        <v>60</v>
      </c>
      <c r="R8" s="29">
        <f>[1]DHIL!R8</f>
        <v>62</v>
      </c>
      <c r="S8" s="29">
        <f>[1]DHIL!S8</f>
        <v>62</v>
      </c>
      <c r="T8" s="29">
        <f>[1]DHIL!T8</f>
        <v>58</v>
      </c>
      <c r="U8" s="29">
        <f>[1]DHIL!U8</f>
        <v>54</v>
      </c>
      <c r="V8" s="29">
        <f>[1]DHIL!V8</f>
        <v>62</v>
      </c>
      <c r="W8" s="29">
        <f>[1]DHIL!W8</f>
        <v>62</v>
      </c>
      <c r="X8" s="29">
        <f>[1]DHIL!X8</f>
        <v>63</v>
      </c>
      <c r="Y8" s="29">
        <f>[1]DHIL!Y8</f>
        <v>60</v>
      </c>
      <c r="Z8" s="29">
        <f>[1]DHIL!Z8</f>
        <v>53</v>
      </c>
      <c r="AA8" s="29">
        <f>[1]DHIL!AA8</f>
        <v>47</v>
      </c>
      <c r="AB8" s="29">
        <f>[1]DHIL!AB8</f>
        <v>43</v>
      </c>
      <c r="AC8" s="29">
        <f>[1]DHIL!AC8</f>
        <v>43</v>
      </c>
      <c r="AD8" s="29">
        <f>[1]DHIL!AD8</f>
        <v>46</v>
      </c>
      <c r="AE8" s="29">
        <f>[1]DHIL!AE8</f>
        <v>46</v>
      </c>
      <c r="AF8" s="30">
        <f t="shared" si="1"/>
        <v>50.833333333333336</v>
      </c>
      <c r="AG8" s="29">
        <f t="shared" si="2"/>
        <v>1220</v>
      </c>
    </row>
    <row r="9" spans="1:47" ht="57" customHeight="1" x14ac:dyDescent="0.2">
      <c r="A9" s="23">
        <f>[1]DHIL!A9</f>
        <v>6</v>
      </c>
      <c r="B9" s="24" t="str">
        <f>[1]DHIL!B9</f>
        <v>132kV ponta</v>
      </c>
      <c r="C9" s="25">
        <f>[1]DHIL!C9</f>
        <v>33</v>
      </c>
      <c r="D9" s="26">
        <f t="shared" si="0"/>
        <v>62</v>
      </c>
      <c r="E9" s="29">
        <f>[1]DHIL!E9</f>
        <v>0</v>
      </c>
      <c r="F9" s="31">
        <f>[1]DHIL!F9</f>
        <v>0</v>
      </c>
      <c r="G9" s="29">
        <f>[1]DHIL!G9</f>
        <v>0</v>
      </c>
      <c r="H9" s="29">
        <f>[1]DHIL!H9</f>
        <v>39</v>
      </c>
      <c r="I9" s="29">
        <f>[1]DHIL!I9</f>
        <v>38</v>
      </c>
      <c r="J9" s="29">
        <f>[1]DHIL!J9</f>
        <v>38</v>
      </c>
      <c r="K9" s="29">
        <f>[1]DHIL!K9</f>
        <v>38</v>
      </c>
      <c r="L9" s="29">
        <f>[1]DHIL!L9</f>
        <v>38</v>
      </c>
      <c r="M9" s="29">
        <f>[1]DHIL!M9</f>
        <v>43</v>
      </c>
      <c r="N9" s="29">
        <f>[1]DHIL!N9</f>
        <v>53</v>
      </c>
      <c r="O9" s="29">
        <f>[1]DHIL!O9</f>
        <v>56</v>
      </c>
      <c r="P9" s="29">
        <f>[1]DHIL!P9</f>
        <v>57</v>
      </c>
      <c r="Q9" s="29">
        <f>[1]DHIL!Q9</f>
        <v>59</v>
      </c>
      <c r="R9" s="29">
        <f>[1]DHIL!R9</f>
        <v>61</v>
      </c>
      <c r="S9" s="29">
        <f>[1]DHIL!S9</f>
        <v>62</v>
      </c>
      <c r="T9" s="29">
        <f>[1]DHIL!T9</f>
        <v>58</v>
      </c>
      <c r="U9" s="29">
        <f>[1]DHIL!U9</f>
        <v>55</v>
      </c>
      <c r="V9" s="29">
        <f>[1]DHIL!V9</f>
        <v>60</v>
      </c>
      <c r="W9" s="29">
        <f>[1]DHIL!W9</f>
        <v>59</v>
      </c>
      <c r="X9" s="29">
        <f>[1]DHIL!X9</f>
        <v>62</v>
      </c>
      <c r="Y9" s="29">
        <f>[1]DHIL!Y9</f>
        <v>59</v>
      </c>
      <c r="Z9" s="29">
        <f>[1]DHIL!Z9</f>
        <v>55</v>
      </c>
      <c r="AA9" s="29">
        <f>[1]DHIL!AA9</f>
        <v>52</v>
      </c>
      <c r="AB9" s="29">
        <f>[1]DHIL!AB9</f>
        <v>48</v>
      </c>
      <c r="AC9" s="29">
        <f>[1]DHIL!AC9</f>
        <v>45</v>
      </c>
      <c r="AD9" s="29">
        <f>[1]DHIL!AD9</f>
        <v>44</v>
      </c>
      <c r="AE9" s="29">
        <f>[1]DHIL!AE9</f>
        <v>42</v>
      </c>
      <c r="AF9" s="30">
        <f t="shared" si="1"/>
        <v>50.875</v>
      </c>
      <c r="AG9" s="29">
        <f t="shared" si="2"/>
        <v>1221</v>
      </c>
    </row>
    <row r="10" spans="1:47" ht="57" customHeight="1" x14ac:dyDescent="0.2">
      <c r="A10" s="23">
        <f>[1]DHIL!A10</f>
        <v>7</v>
      </c>
      <c r="B10" s="24" t="str">
        <f>[1]DHIL!B10</f>
        <v>132kV Kala Amb</v>
      </c>
      <c r="C10" s="25">
        <f>[1]DHIL!C10</f>
        <v>60</v>
      </c>
      <c r="D10" s="26">
        <f t="shared" si="0"/>
        <v>139</v>
      </c>
      <c r="E10" s="29" t="e">
        <f>[1]DHIL!#REF!</f>
        <v>#REF!</v>
      </c>
      <c r="F10" s="31" t="e">
        <f>[1]DHIL!#REF!</f>
        <v>#REF!</v>
      </c>
      <c r="G10" s="29" t="e">
        <f>[1]DHIL!#REF!</f>
        <v>#REF!</v>
      </c>
      <c r="H10" s="29">
        <f>[1]DHIL!I10</f>
        <v>126</v>
      </c>
      <c r="I10" s="29">
        <f>[1]DHIL!J10</f>
        <v>116</v>
      </c>
      <c r="J10" s="29">
        <f>[1]DHIL!K10</f>
        <v>125</v>
      </c>
      <c r="K10" s="29">
        <f>[1]DHIL!L10</f>
        <v>117</v>
      </c>
      <c r="L10" s="29">
        <f>[1]DHIL!M10</f>
        <v>130</v>
      </c>
      <c r="M10" s="29">
        <f>[1]DHIL!N10</f>
        <v>139</v>
      </c>
      <c r="N10" s="29">
        <f>[1]DHIL!O11</f>
        <v>20</v>
      </c>
      <c r="O10" s="29">
        <f>[1]DHIL!P11</f>
        <v>0</v>
      </c>
      <c r="P10" s="29">
        <f>[1]DHIL!Q11</f>
        <v>25</v>
      </c>
      <c r="Q10" s="29">
        <f>[1]DHIL!R11</f>
        <v>24</v>
      </c>
      <c r="R10" s="29">
        <f>[1]DHIL!S11</f>
        <v>24</v>
      </c>
      <c r="S10" s="29">
        <f>[1]DHIL!T11</f>
        <v>23</v>
      </c>
      <c r="T10" s="29">
        <f>[1]DHIL!U11</f>
        <v>20</v>
      </c>
      <c r="U10" s="29">
        <f>[1]DHIL!V11</f>
        <v>20</v>
      </c>
      <c r="V10" s="29">
        <f>[1]DHIL!W11</f>
        <v>21</v>
      </c>
      <c r="W10" s="29">
        <f>[1]DHIL!X11</f>
        <v>23</v>
      </c>
      <c r="X10" s="29">
        <f>[1]DHIL!Y11</f>
        <v>22</v>
      </c>
      <c r="Y10" s="29">
        <f>[1]DHIL!Z11</f>
        <v>20</v>
      </c>
      <c r="Z10" s="29">
        <f>[1]DHIL!AA11</f>
        <v>20</v>
      </c>
      <c r="AA10" s="29">
        <f>[1]DHIL!AB11</f>
        <v>18</v>
      </c>
      <c r="AB10" s="29">
        <f>[1]DHIL!AC11</f>
        <v>17</v>
      </c>
      <c r="AC10" s="29">
        <f>[1]DHIL!AD11</f>
        <v>15</v>
      </c>
      <c r="AD10" s="29">
        <f>[1]DHIL!AE11</f>
        <v>15</v>
      </c>
      <c r="AE10" s="29">
        <f>[1]DHIL!AE10</f>
        <v>139</v>
      </c>
      <c r="AF10" s="30">
        <f t="shared" si="1"/>
        <v>50.791666666666664</v>
      </c>
      <c r="AG10" s="29">
        <f t="shared" si="2"/>
        <v>1219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[1]DHIL!A11</f>
        <v>8</v>
      </c>
      <c r="B11" s="24" t="str">
        <f>[1]DHIL!B11</f>
        <v>132kV Kandrori</v>
      </c>
      <c r="C11" s="25">
        <f>[1]DHIL!C11</f>
        <v>15</v>
      </c>
      <c r="D11" s="26">
        <f t="shared" si="0"/>
        <v>25</v>
      </c>
      <c r="E11" s="29">
        <f>[1]DHIL!E11</f>
        <v>0</v>
      </c>
      <c r="F11" s="31">
        <f>[1]DHIL!F11</f>
        <v>0</v>
      </c>
      <c r="G11" s="29">
        <f>[1]DHIL!G11</f>
        <v>0</v>
      </c>
      <c r="H11" s="29">
        <f>[1]DHIL!H11</f>
        <v>15</v>
      </c>
      <c r="I11" s="29">
        <f>[1]DHIL!I11</f>
        <v>14</v>
      </c>
      <c r="J11" s="29">
        <f>[1]DHIL!J11</f>
        <v>13</v>
      </c>
      <c r="K11" s="29">
        <f>[1]DHIL!K11</f>
        <v>13</v>
      </c>
      <c r="L11" s="29">
        <f>[1]DHIL!L11</f>
        <v>13</v>
      </c>
      <c r="M11" s="29">
        <f>[1]DHIL!M11</f>
        <v>15</v>
      </c>
      <c r="N11" s="29">
        <f>[1]DHIL!N11</f>
        <v>19</v>
      </c>
      <c r="O11" s="29">
        <f>[1]DHIL!O11</f>
        <v>20</v>
      </c>
      <c r="P11" s="29">
        <f>[1]DHIL!P11</f>
        <v>0</v>
      </c>
      <c r="Q11" s="29">
        <f>[1]DHIL!Q11</f>
        <v>25</v>
      </c>
      <c r="R11" s="29">
        <f>[1]DHIL!R11</f>
        <v>24</v>
      </c>
      <c r="S11" s="29">
        <f>[1]DHIL!S11</f>
        <v>24</v>
      </c>
      <c r="T11" s="29">
        <f>[1]DHIL!T11</f>
        <v>23</v>
      </c>
      <c r="U11" s="29">
        <f>[1]DHIL!U11</f>
        <v>20</v>
      </c>
      <c r="V11" s="29">
        <f>[1]DHIL!V11</f>
        <v>20</v>
      </c>
      <c r="W11" s="29">
        <f>[1]DHIL!W11</f>
        <v>21</v>
      </c>
      <c r="X11" s="29">
        <f>[1]DHIL!X11</f>
        <v>23</v>
      </c>
      <c r="Y11" s="29">
        <f>[1]DHIL!Y11</f>
        <v>22</v>
      </c>
      <c r="Z11" s="29">
        <f>[1]DHIL!Z11</f>
        <v>20</v>
      </c>
      <c r="AA11" s="29">
        <f>[1]DHIL!AA11</f>
        <v>20</v>
      </c>
      <c r="AB11" s="29">
        <f>[1]DHIL!AB11</f>
        <v>18</v>
      </c>
      <c r="AC11" s="29">
        <f>[1]DHIL!AC11</f>
        <v>17</v>
      </c>
      <c r="AD11" s="29">
        <f>[1]DHIL!AD11</f>
        <v>15</v>
      </c>
      <c r="AE11" s="29">
        <f>[1]DHIL!AE11</f>
        <v>15</v>
      </c>
      <c r="AF11" s="30">
        <f t="shared" si="1"/>
        <v>17.875</v>
      </c>
      <c r="AG11" s="29">
        <f t="shared" si="2"/>
        <v>429</v>
      </c>
    </row>
    <row r="12" spans="1:47" ht="57" customHeight="1" x14ac:dyDescent="0.2">
      <c r="A12" s="23">
        <f>[1]DHIL!A12</f>
        <v>9</v>
      </c>
      <c r="B12" s="24" t="str">
        <f>[1]DHIL!B12</f>
        <v>132 kV Bagga-JPCCL</v>
      </c>
      <c r="C12" s="25">
        <f>[1]DHIL!C12</f>
        <v>30</v>
      </c>
      <c r="D12" s="26">
        <f t="shared" si="0"/>
        <v>8</v>
      </c>
      <c r="E12" s="29">
        <f>[1]DHIL!E12</f>
        <v>0</v>
      </c>
      <c r="F12" s="31">
        <f>[1]DHIL!F12</f>
        <v>0</v>
      </c>
      <c r="G12" s="29">
        <f>[1]DHIL!G12</f>
        <v>0</v>
      </c>
      <c r="H12" s="29">
        <f>[1]DHIL!H12</f>
        <v>8</v>
      </c>
      <c r="I12" s="29">
        <f>[1]DHIL!I12</f>
        <v>8</v>
      </c>
      <c r="J12" s="29">
        <f>[1]DHIL!J12</f>
        <v>8</v>
      </c>
      <c r="K12" s="29">
        <f>[1]DHIL!K12</f>
        <v>8</v>
      </c>
      <c r="L12" s="29">
        <f>[1]DHIL!L12</f>
        <v>8</v>
      </c>
      <c r="M12" s="29">
        <f>[1]DHIL!M12</f>
        <v>8</v>
      </c>
      <c r="N12" s="29">
        <f>[1]DHIL!N12</f>
        <v>8</v>
      </c>
      <c r="O12" s="29">
        <f>[1]DHIL!O12</f>
        <v>8</v>
      </c>
      <c r="P12" s="29">
        <f>[1]DHIL!P12</f>
        <v>8</v>
      </c>
      <c r="Q12" s="29">
        <f>[1]DHIL!Q12</f>
        <v>8</v>
      </c>
      <c r="R12" s="29">
        <f>[1]DHIL!R12</f>
        <v>8</v>
      </c>
      <c r="S12" s="29">
        <f>[1]DHIL!S12</f>
        <v>8</v>
      </c>
      <c r="T12" s="29">
        <f>[1]DHIL!T12</f>
        <v>8</v>
      </c>
      <c r="U12" s="29">
        <f>[1]DHIL!U12</f>
        <v>8</v>
      </c>
      <c r="V12" s="29">
        <f>[1]DHIL!V12</f>
        <v>8</v>
      </c>
      <c r="W12" s="29">
        <f>[1]DHIL!W12</f>
        <v>8</v>
      </c>
      <c r="X12" s="29">
        <f>[1]DHIL!X12</f>
        <v>8</v>
      </c>
      <c r="Y12" s="29">
        <f>[1]DHIL!Y12</f>
        <v>8</v>
      </c>
      <c r="Z12" s="29">
        <f>[1]DHIL!Z12</f>
        <v>8</v>
      </c>
      <c r="AA12" s="29">
        <f>[1]DHIL!AA12</f>
        <v>8</v>
      </c>
      <c r="AB12" s="29">
        <f>[1]DHIL!AB12</f>
        <v>8</v>
      </c>
      <c r="AC12" s="29">
        <f>[1]DHIL!AC12</f>
        <v>8</v>
      </c>
      <c r="AD12" s="29">
        <f>[1]DHIL!AD12</f>
        <v>8</v>
      </c>
      <c r="AE12" s="29">
        <f>[1]DHIL!AE12</f>
        <v>8</v>
      </c>
      <c r="AF12" s="30">
        <f t="shared" si="1"/>
        <v>8</v>
      </c>
      <c r="AG12" s="29">
        <f t="shared" si="2"/>
        <v>192</v>
      </c>
    </row>
    <row r="13" spans="1:47" ht="57" customHeight="1" x14ac:dyDescent="0.2">
      <c r="A13" s="23">
        <f>[1]DHIL!A13</f>
        <v>10</v>
      </c>
      <c r="B13" s="24" t="str">
        <f>[1]DHIL!B13</f>
        <v>132 kV Darla-GACL</v>
      </c>
      <c r="C13" s="25">
        <f>[1]DHIL!C13</f>
        <v>0</v>
      </c>
      <c r="D13" s="26">
        <f t="shared" si="0"/>
        <v>18</v>
      </c>
      <c r="E13" s="29">
        <f>[1]DHIL!E13</f>
        <v>0</v>
      </c>
      <c r="F13" s="31">
        <f>[1]DHIL!F13</f>
        <v>0</v>
      </c>
      <c r="G13" s="29">
        <f>[1]DHIL!G13</f>
        <v>0</v>
      </c>
      <c r="H13" s="29">
        <f>[1]DHIL!H13</f>
        <v>14</v>
      </c>
      <c r="I13" s="29">
        <f>[1]DHIL!I13</f>
        <v>14</v>
      </c>
      <c r="J13" s="29">
        <f>[1]DHIL!J13</f>
        <v>15</v>
      </c>
      <c r="K13" s="29">
        <f>[1]DHIL!K13</f>
        <v>14</v>
      </c>
      <c r="L13" s="29">
        <f>[1]DHIL!L13</f>
        <v>14</v>
      </c>
      <c r="M13" s="29">
        <f>[1]DHIL!M13</f>
        <v>15</v>
      </c>
      <c r="N13" s="29">
        <f>[1]DHIL!N13</f>
        <v>16</v>
      </c>
      <c r="O13" s="29">
        <f>[1]DHIL!O13</f>
        <v>16</v>
      </c>
      <c r="P13" s="29">
        <f>[1]DHIL!P13</f>
        <v>16</v>
      </c>
      <c r="Q13" s="29">
        <f>[1]DHIL!Q13</f>
        <v>13</v>
      </c>
      <c r="R13" s="29">
        <f>[1]DHIL!R13</f>
        <v>14</v>
      </c>
      <c r="S13" s="29">
        <f>[1]DHIL!S13</f>
        <v>13</v>
      </c>
      <c r="T13" s="29">
        <f>[1]DHIL!T13</f>
        <v>13</v>
      </c>
      <c r="U13" s="29">
        <f>[1]DHIL!U13</f>
        <v>12</v>
      </c>
      <c r="V13" s="29">
        <f>[1]DHIL!V13</f>
        <v>11</v>
      </c>
      <c r="W13" s="29">
        <f>[1]DHIL!W13</f>
        <v>14</v>
      </c>
      <c r="X13" s="29">
        <f>[1]DHIL!X13</f>
        <v>14</v>
      </c>
      <c r="Y13" s="29">
        <f>[1]DHIL!Y13</f>
        <v>13</v>
      </c>
      <c r="Z13" s="29">
        <f>[1]DHIL!Z13</f>
        <v>4</v>
      </c>
      <c r="AA13" s="29">
        <f>[1]DHIL!AA13</f>
        <v>5</v>
      </c>
      <c r="AB13" s="29">
        <f>[1]DHIL!AB13</f>
        <v>4</v>
      </c>
      <c r="AC13" s="29">
        <f>[1]DHIL!AC13</f>
        <v>6</v>
      </c>
      <c r="AD13" s="29">
        <f>[1]DHIL!AD13</f>
        <v>18</v>
      </c>
      <c r="AE13" s="29">
        <f>[1]DHIL!AE13</f>
        <v>18</v>
      </c>
      <c r="AF13" s="30">
        <f t="shared" si="1"/>
        <v>12.75</v>
      </c>
      <c r="AG13" s="29">
        <f t="shared" si="2"/>
        <v>306</v>
      </c>
    </row>
    <row r="14" spans="1:47" ht="57" customHeight="1" x14ac:dyDescent="0.2">
      <c r="A14" s="23">
        <f>[1]DHIL!A14</f>
        <v>11</v>
      </c>
      <c r="B14" s="24" t="str">
        <f>[1]DHIL!B14</f>
        <v>220 KV  Rouri (GACL)</v>
      </c>
      <c r="C14" s="25">
        <f>[1]DHIL!C14</f>
        <v>0</v>
      </c>
      <c r="D14" s="26">
        <f t="shared" si="0"/>
        <v>11</v>
      </c>
      <c r="E14" s="29">
        <f>[1]DHIL!E14</f>
        <v>0</v>
      </c>
      <c r="F14" s="31">
        <f>[1]DHIL!F14</f>
        <v>0</v>
      </c>
      <c r="G14" s="29">
        <f>[1]DHIL!G14</f>
        <v>0</v>
      </c>
      <c r="H14" s="29">
        <f>[1]DHIL!H14</f>
        <v>8</v>
      </c>
      <c r="I14" s="29">
        <f>[1]DHIL!I14</f>
        <v>9</v>
      </c>
      <c r="J14" s="29">
        <f>[1]DHIL!J14</f>
        <v>9</v>
      </c>
      <c r="K14" s="29">
        <f>[1]DHIL!K14</f>
        <v>9</v>
      </c>
      <c r="L14" s="29">
        <f>[1]DHIL!L14</f>
        <v>9</v>
      </c>
      <c r="M14" s="29">
        <f>[1]DHIL!M14</f>
        <v>9</v>
      </c>
      <c r="N14" s="29">
        <f>[1]DHIL!N14</f>
        <v>7</v>
      </c>
      <c r="O14" s="29">
        <f>[1]DHIL!O14</f>
        <v>11</v>
      </c>
      <c r="P14" s="29">
        <f>[1]DHIL!P14</f>
        <v>11</v>
      </c>
      <c r="Q14" s="29">
        <f>[1]DHIL!Q14</f>
        <v>10</v>
      </c>
      <c r="R14" s="29">
        <f>[1]DHIL!R14</f>
        <v>6</v>
      </c>
      <c r="S14" s="29">
        <f>[1]DHIL!S14</f>
        <v>7</v>
      </c>
      <c r="T14" s="29">
        <f>[1]DHIL!T14</f>
        <v>7</v>
      </c>
      <c r="U14" s="29">
        <f>[1]DHIL!U14</f>
        <v>6</v>
      </c>
      <c r="V14" s="29">
        <f>[1]DHIL!V14</f>
        <v>6</v>
      </c>
      <c r="W14" s="29">
        <f>[1]DHIL!W14</f>
        <v>5</v>
      </c>
      <c r="X14" s="29">
        <f>[1]DHIL!X14</f>
        <v>5</v>
      </c>
      <c r="Y14" s="29">
        <f>[1]DHIL!Y14</f>
        <v>5</v>
      </c>
      <c r="Z14" s="29">
        <f>[1]DHIL!Z14</f>
        <v>4</v>
      </c>
      <c r="AA14" s="29">
        <f>[1]DHIL!AA14</f>
        <v>6</v>
      </c>
      <c r="AB14" s="29">
        <f>[1]DHIL!AB14</f>
        <v>5</v>
      </c>
      <c r="AC14" s="29">
        <f>[1]DHIL!AC14</f>
        <v>5</v>
      </c>
      <c r="AD14" s="29">
        <f>[1]DHIL!AD14</f>
        <v>5</v>
      </c>
      <c r="AE14" s="29">
        <f>[1]DHIL!AE14</f>
        <v>5</v>
      </c>
      <c r="AF14" s="30">
        <f t="shared" si="1"/>
        <v>7.041666666666667</v>
      </c>
      <c r="AG14" s="29">
        <f t="shared" si="2"/>
        <v>169</v>
      </c>
    </row>
    <row r="15" spans="1:47" ht="57" customHeight="1" x14ac:dyDescent="0.2">
      <c r="A15" s="23">
        <f>[1]DHIL!A15</f>
        <v>12</v>
      </c>
      <c r="B15" s="24" t="str">
        <f>[1]DHIL!B15</f>
        <v>220kV Baddi</v>
      </c>
      <c r="C15" s="25">
        <f>[1]DHIL!C15</f>
        <v>120</v>
      </c>
      <c r="D15" s="26">
        <f t="shared" si="0"/>
        <v>282</v>
      </c>
      <c r="E15" s="29">
        <f>[1]DHIL!E15</f>
        <v>0</v>
      </c>
      <c r="F15" s="31">
        <f>[1]DHIL!F15</f>
        <v>0</v>
      </c>
      <c r="G15" s="29">
        <f>[1]DHIL!G15</f>
        <v>0</v>
      </c>
      <c r="H15" s="29">
        <f>[1]DHIL!H15</f>
        <v>215</v>
      </c>
      <c r="I15" s="29">
        <f>[1]DHIL!I15</f>
        <v>214</v>
      </c>
      <c r="J15" s="29">
        <f>[1]DHIL!J15</f>
        <v>212</v>
      </c>
      <c r="K15" s="29">
        <f>[1]DHIL!K15</f>
        <v>210</v>
      </c>
      <c r="L15" s="29">
        <f>[1]DHIL!L15</f>
        <v>206</v>
      </c>
      <c r="M15" s="29">
        <f>[1]DHIL!M15</f>
        <v>209</v>
      </c>
      <c r="N15" s="29">
        <f>[1]DHIL!N15</f>
        <v>215</v>
      </c>
      <c r="O15" s="29">
        <f>[1]DHIL!O15</f>
        <v>225</v>
      </c>
      <c r="P15" s="29">
        <f>[1]DHIL!P15</f>
        <v>243</v>
      </c>
      <c r="Q15" s="29">
        <f>[1]DHIL!Q15</f>
        <v>273</v>
      </c>
      <c r="R15" s="29">
        <f>[1]DHIL!R15</f>
        <v>282</v>
      </c>
      <c r="S15" s="29">
        <f>[1]DHIL!S15</f>
        <v>281</v>
      </c>
      <c r="T15" s="29">
        <f>[1]DHIL!T15</f>
        <v>273</v>
      </c>
      <c r="U15" s="29">
        <f>[1]DHIL!U15</f>
        <v>264</v>
      </c>
      <c r="V15" s="29">
        <f>[1]DHIL!V15</f>
        <v>282</v>
      </c>
      <c r="W15" s="29">
        <f>[1]DHIL!W15</f>
        <v>282</v>
      </c>
      <c r="X15" s="29">
        <f>[1]DHIL!X15</f>
        <v>282</v>
      </c>
      <c r="Y15" s="29">
        <f>[1]DHIL!Y15</f>
        <v>275</v>
      </c>
      <c r="Z15" s="29">
        <f>[1]DHIL!Z15</f>
        <v>262</v>
      </c>
      <c r="AA15" s="29">
        <f>[1]DHIL!AA15</f>
        <v>248</v>
      </c>
      <c r="AB15" s="29">
        <f>[1]DHIL!AB15</f>
        <v>234</v>
      </c>
      <c r="AC15" s="29">
        <f>[1]DHIL!AC15</f>
        <v>229</v>
      </c>
      <c r="AD15" s="29">
        <f>[1]DHIL!AD15</f>
        <v>226</v>
      </c>
      <c r="AE15" s="29">
        <f>[1]DHIL!AE15</f>
        <v>224</v>
      </c>
      <c r="AF15" s="30">
        <f t="shared" si="1"/>
        <v>244.41666666666666</v>
      </c>
      <c r="AG15" s="29">
        <f t="shared" si="2"/>
        <v>5866</v>
      </c>
    </row>
    <row r="16" spans="1:47" ht="57" customHeight="1" x14ac:dyDescent="0.2">
      <c r="A16" s="23">
        <f>[1]DHIL!A16</f>
        <v>13</v>
      </c>
      <c r="B16" s="24" t="str">
        <f>[1]DHIL!B16</f>
        <v xml:space="preserve">132kV Una -Amb </v>
      </c>
      <c r="C16" s="25">
        <f>[1]DHIL!C16</f>
        <v>38</v>
      </c>
      <c r="D16" s="26">
        <f t="shared" si="0"/>
        <v>54</v>
      </c>
      <c r="E16" s="29">
        <f>[1]DHIL!E16</f>
        <v>0</v>
      </c>
      <c r="F16" s="31">
        <f>[1]DHIL!F16</f>
        <v>0</v>
      </c>
      <c r="G16" s="29">
        <f>[1]DHIL!G16</f>
        <v>0</v>
      </c>
      <c r="H16" s="29">
        <f>[1]DHIL!H16</f>
        <v>34</v>
      </c>
      <c r="I16" s="29">
        <f>[1]DHIL!I16</f>
        <v>36</v>
      </c>
      <c r="J16" s="29">
        <f>[1]DHIL!J16</f>
        <v>35</v>
      </c>
      <c r="K16" s="29">
        <f>[1]DHIL!K16</f>
        <v>38</v>
      </c>
      <c r="L16" s="29">
        <f>[1]DHIL!L16</f>
        <v>44</v>
      </c>
      <c r="M16" s="29">
        <f>[1]DHIL!M16</f>
        <v>46</v>
      </c>
      <c r="N16" s="29">
        <f>[1]DHIL!N16</f>
        <v>49</v>
      </c>
      <c r="O16" s="29">
        <f>[1]DHIL!O16</f>
        <v>50</v>
      </c>
      <c r="P16" s="29">
        <f>[1]DHIL!P16</f>
        <v>51</v>
      </c>
      <c r="Q16" s="29">
        <f>[1]DHIL!Q16</f>
        <v>53</v>
      </c>
      <c r="R16" s="29">
        <f>[1]DHIL!R16</f>
        <v>54</v>
      </c>
      <c r="S16" s="29">
        <f>[1]DHIL!S16</f>
        <v>48</v>
      </c>
      <c r="T16" s="29">
        <f>[1]DHIL!T16</f>
        <v>50</v>
      </c>
      <c r="U16" s="29">
        <f>[1]DHIL!U16</f>
        <v>41</v>
      </c>
      <c r="V16" s="29">
        <f>[1]DHIL!V16</f>
        <v>41</v>
      </c>
      <c r="W16" s="29">
        <f>[1]DHIL!W16</f>
        <v>41</v>
      </c>
      <c r="X16" s="29">
        <f>[1]DHIL!X16</f>
        <v>38</v>
      </c>
      <c r="Y16" s="29">
        <f>[1]DHIL!Y16</f>
        <v>40</v>
      </c>
      <c r="Z16" s="29">
        <f>[1]DHIL!Z16</f>
        <v>40</v>
      </c>
      <c r="AA16" s="29">
        <f>[1]DHIL!AA16</f>
        <v>42</v>
      </c>
      <c r="AB16" s="29">
        <f>[1]DHIL!AB16</f>
        <v>46</v>
      </c>
      <c r="AC16" s="29">
        <f>[1]DHIL!AC16</f>
        <v>46</v>
      </c>
      <c r="AD16" s="29">
        <f>[1]DHIL!AD16</f>
        <v>42</v>
      </c>
      <c r="AE16" s="29">
        <f>[1]DHIL!AE16</f>
        <v>35</v>
      </c>
      <c r="AF16" s="30">
        <f t="shared" si="1"/>
        <v>43.333333333333336</v>
      </c>
      <c r="AG16" s="29">
        <f t="shared" si="2"/>
        <v>1040</v>
      </c>
    </row>
    <row r="17" spans="1:33" ht="57" customHeight="1" x14ac:dyDescent="0.2">
      <c r="A17" s="23">
        <f>[1]DHIL!A17</f>
        <v>14</v>
      </c>
      <c r="B17" s="24" t="str">
        <f>[1]DHIL!B17</f>
        <v>132kV Kangoo (ACC)</v>
      </c>
      <c r="C17" s="25">
        <f>[1]DHIL!C17</f>
        <v>49</v>
      </c>
      <c r="D17" s="26">
        <f t="shared" si="0"/>
        <v>278</v>
      </c>
      <c r="E17" s="29">
        <f>[1]DHIL!E17</f>
        <v>0</v>
      </c>
      <c r="F17" s="31">
        <f>[1]DHIL!F17</f>
        <v>0</v>
      </c>
      <c r="G17" s="29">
        <f>[1]DHIL!G17</f>
        <v>0</v>
      </c>
      <c r="H17" s="29">
        <f>[1]DHIL!H18</f>
        <v>276</v>
      </c>
      <c r="I17" s="29">
        <f>[1]DHIL!I17</f>
        <v>31</v>
      </c>
      <c r="J17" s="29">
        <f>[1]DHIL!J18</f>
        <v>278</v>
      </c>
      <c r="K17" s="29">
        <f>[1]DHIL!K17</f>
        <v>33</v>
      </c>
      <c r="L17" s="29">
        <f>[1]DHIL!L17</f>
        <v>30</v>
      </c>
      <c r="M17" s="29">
        <f>[1]DHIL!M17</f>
        <v>28</v>
      </c>
      <c r="N17" s="29">
        <f>[1]DHIL!N17</f>
        <v>29</v>
      </c>
      <c r="O17" s="29">
        <f>[1]DHIL!O17</f>
        <v>33</v>
      </c>
      <c r="P17" s="29">
        <f>[1]DHIL!P17</f>
        <v>31</v>
      </c>
      <c r="Q17" s="29">
        <f>[1]DHIL!Q17</f>
        <v>32</v>
      </c>
      <c r="R17" s="29">
        <f>[1]DHIL!R17</f>
        <v>31</v>
      </c>
      <c r="S17" s="29">
        <f>[1]DHIL!S17</f>
        <v>29</v>
      </c>
      <c r="T17" s="29">
        <f>[1]DHIL!T17</f>
        <v>28</v>
      </c>
      <c r="U17" s="29">
        <f>[1]DHIL!U17</f>
        <v>27</v>
      </c>
      <c r="V17" s="29">
        <f>[1]DHIL!V17</f>
        <v>26</v>
      </c>
      <c r="W17" s="29">
        <f>[1]DHIL!W17</f>
        <v>30</v>
      </c>
      <c r="X17" s="29">
        <f>[1]DHIL!X17</f>
        <v>31</v>
      </c>
      <c r="Y17" s="29">
        <f>[1]DHIL!Y17</f>
        <v>30</v>
      </c>
      <c r="Z17" s="29">
        <f>[1]DHIL!Z17</f>
        <v>25</v>
      </c>
      <c r="AA17" s="29">
        <f>[1]DHIL!AA17</f>
        <v>25</v>
      </c>
      <c r="AB17" s="29">
        <f>[1]DHIL!AB17</f>
        <v>24</v>
      </c>
      <c r="AC17" s="29">
        <f>[1]DHIL!AC17</f>
        <v>29</v>
      </c>
      <c r="AD17" s="29">
        <f>[1]DHIL!AD17</f>
        <v>29</v>
      </c>
      <c r="AE17" s="29">
        <f>[1]DHIL!AE17</f>
        <v>29</v>
      </c>
      <c r="AF17" s="30">
        <f t="shared" si="1"/>
        <v>49.75</v>
      </c>
      <c r="AG17" s="29">
        <f t="shared" si="2"/>
        <v>1194</v>
      </c>
    </row>
    <row r="18" spans="1:33" ht="57" customHeight="1" x14ac:dyDescent="0.2">
      <c r="A18" s="23">
        <f>[1]DHIL!A18</f>
        <v>15</v>
      </c>
      <c r="B18" s="24" t="str">
        <f>[1]DHIL!B18</f>
        <v>Uperla Nangal</v>
      </c>
      <c r="C18" s="25">
        <f>[1]DHIL!C18</f>
        <v>0</v>
      </c>
      <c r="D18" s="26">
        <f t="shared" si="0"/>
        <v>413</v>
      </c>
      <c r="E18" s="29">
        <f>[1]DHIL!E18</f>
        <v>0</v>
      </c>
      <c r="F18" s="31">
        <f>[1]DHIL!F18</f>
        <v>0</v>
      </c>
      <c r="G18" s="29">
        <f>[1]DHIL!G18</f>
        <v>0</v>
      </c>
      <c r="H18" s="29">
        <f>[1]DHIL!H18</f>
        <v>276</v>
      </c>
      <c r="I18" s="29">
        <f>[1]DHIL!I18</f>
        <v>277</v>
      </c>
      <c r="J18" s="29">
        <f>[1]DHIL!J18</f>
        <v>278</v>
      </c>
      <c r="K18" s="29">
        <f>[1]DHIL!K18</f>
        <v>266</v>
      </c>
      <c r="L18" s="29">
        <f>[1]DHIL!L18</f>
        <v>273</v>
      </c>
      <c r="M18" s="29">
        <f>[1]DHIL!M18</f>
        <v>283</v>
      </c>
      <c r="N18" s="29">
        <f>[1]DHIL!N18</f>
        <v>325</v>
      </c>
      <c r="O18" s="29">
        <f>[1]DHIL!O18</f>
        <v>370</v>
      </c>
      <c r="P18" s="29">
        <f>[1]DHIL!P18</f>
        <v>406</v>
      </c>
      <c r="Q18" s="29">
        <f>[1]DHIL!Q18</f>
        <v>413</v>
      </c>
      <c r="R18" s="29">
        <f>[1]DHIL!R18</f>
        <v>399</v>
      </c>
      <c r="S18" s="29">
        <f>[1]DHIL!S18</f>
        <v>400</v>
      </c>
      <c r="T18" s="29">
        <f>[1]DHIL!T18</f>
        <v>376</v>
      </c>
      <c r="U18" s="29">
        <f>[1]DHIL!U18</f>
        <v>354</v>
      </c>
      <c r="V18" s="29">
        <f>[1]DHIL!V18</f>
        <v>378</v>
      </c>
      <c r="W18" s="29">
        <f>[1]DHIL!W18</f>
        <v>384</v>
      </c>
      <c r="X18" s="29">
        <f>[1]DHIL!X18</f>
        <v>390</v>
      </c>
      <c r="Y18" s="29">
        <f>[1]DHIL!Y18</f>
        <v>366</v>
      </c>
      <c r="Z18" s="29">
        <f>[1]DHIL!Z18</f>
        <v>313</v>
      </c>
      <c r="AA18" s="29">
        <f>[1]DHIL!AA18</f>
        <v>288</v>
      </c>
      <c r="AB18" s="29">
        <f>[1]DHIL!AB18</f>
        <v>284</v>
      </c>
      <c r="AC18" s="29">
        <f>[1]DHIL!AC18</f>
        <v>307</v>
      </c>
      <c r="AD18" s="29">
        <f>[1]DHIL!AD18</f>
        <v>268</v>
      </c>
      <c r="AE18" s="29">
        <f>[1]DHIL!AE18</f>
        <v>283</v>
      </c>
      <c r="AF18" s="30">
        <f t="shared" si="1"/>
        <v>331.54166666666669</v>
      </c>
      <c r="AG18" s="29">
        <f t="shared" si="2"/>
        <v>7957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1447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1137</v>
      </c>
      <c r="I19" s="37">
        <f t="shared" si="3"/>
        <v>883</v>
      </c>
      <c r="J19" s="37">
        <f t="shared" si="3"/>
        <v>1132</v>
      </c>
      <c r="K19" s="37">
        <f t="shared" si="3"/>
        <v>866</v>
      </c>
      <c r="L19" s="37">
        <f t="shared" si="3"/>
        <v>883</v>
      </c>
      <c r="M19" s="37">
        <f t="shared" si="3"/>
        <v>917</v>
      </c>
      <c r="N19" s="37">
        <f t="shared" si="3"/>
        <v>868</v>
      </c>
      <c r="O19" s="37">
        <f t="shared" si="3"/>
        <v>921</v>
      </c>
      <c r="P19" s="37">
        <f t="shared" si="3"/>
        <v>980</v>
      </c>
      <c r="Q19" s="37">
        <f t="shared" si="3"/>
        <v>1059</v>
      </c>
      <c r="R19" s="37">
        <f t="shared" si="3"/>
        <v>1055</v>
      </c>
      <c r="S19" s="37">
        <f t="shared" si="3"/>
        <v>1044</v>
      </c>
      <c r="T19" s="37">
        <f t="shared" si="3"/>
        <v>1000</v>
      </c>
      <c r="U19" s="37">
        <f t="shared" si="3"/>
        <v>944</v>
      </c>
      <c r="V19" s="37">
        <f t="shared" si="3"/>
        <v>1005</v>
      </c>
      <c r="W19" s="37">
        <f t="shared" si="3"/>
        <v>1018</v>
      </c>
      <c r="X19" s="37">
        <f t="shared" si="3"/>
        <v>1028</v>
      </c>
      <c r="Y19" s="37">
        <f t="shared" si="3"/>
        <v>989</v>
      </c>
      <c r="Z19" s="37">
        <f t="shared" si="3"/>
        <v>886</v>
      </c>
      <c r="AA19" s="37">
        <f t="shared" si="3"/>
        <v>850</v>
      </c>
      <c r="AB19" s="37">
        <f t="shared" si="3"/>
        <v>816</v>
      </c>
      <c r="AC19" s="37">
        <f t="shared" si="3"/>
        <v>829</v>
      </c>
      <c r="AD19" s="37">
        <f t="shared" si="3"/>
        <v>801</v>
      </c>
      <c r="AE19" s="37">
        <f t="shared" si="3"/>
        <v>929</v>
      </c>
      <c r="AF19" s="30">
        <f t="shared" si="1"/>
        <v>951.66666666666663</v>
      </c>
      <c r="AG19" s="29">
        <f t="shared" si="2"/>
        <v>22840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-63.67541631385825</v>
      </c>
      <c r="I20" s="37">
        <f t="shared" si="4"/>
        <v>190.07462453763537</v>
      </c>
      <c r="J20" s="37">
        <f t="shared" si="4"/>
        <v>-110</v>
      </c>
      <c r="K20" s="37">
        <f t="shared" si="4"/>
        <v>179.82907735044637</v>
      </c>
      <c r="L20" s="37">
        <f t="shared" si="4"/>
        <v>201.82270451743238</v>
      </c>
      <c r="M20" s="37">
        <f t="shared" si="4"/>
        <v>367.54006417398273</v>
      </c>
      <c r="N20" s="37">
        <f t="shared" si="4"/>
        <v>779.48074780516072</v>
      </c>
      <c r="O20" s="37">
        <f t="shared" si="4"/>
        <v>869</v>
      </c>
      <c r="P20" s="37">
        <f t="shared" si="4"/>
        <v>751.21706255477807</v>
      </c>
      <c r="Q20" s="37">
        <f t="shared" si="4"/>
        <v>673.21689914880335</v>
      </c>
      <c r="R20" s="37">
        <f t="shared" si="4"/>
        <v>631.47437497214673</v>
      </c>
      <c r="S20" s="37">
        <f t="shared" si="4"/>
        <v>568.98638531128836</v>
      </c>
      <c r="T20" s="37">
        <f t="shared" si="4"/>
        <v>530.74982545270882</v>
      </c>
      <c r="U20" s="37">
        <f t="shared" si="4"/>
        <v>483.01677882258559</v>
      </c>
      <c r="V20" s="37">
        <f t="shared" si="4"/>
        <v>458.76077365301489</v>
      </c>
      <c r="W20" s="37">
        <f t="shared" si="4"/>
        <v>444.01105961347048</v>
      </c>
      <c r="X20" s="37">
        <f t="shared" si="4"/>
        <v>441.50983406866021</v>
      </c>
      <c r="Y20" s="37">
        <f t="shared" si="4"/>
        <v>465.76224430678735</v>
      </c>
      <c r="Z20" s="37">
        <f t="shared" si="4"/>
        <v>546.51588008972476</v>
      </c>
      <c r="AA20" s="37">
        <f t="shared" si="4"/>
        <v>656.50378804759566</v>
      </c>
      <c r="AB20" s="37">
        <f t="shared" si="4"/>
        <v>601.51833117934552</v>
      </c>
      <c r="AC20" s="37">
        <f t="shared" si="4"/>
        <v>492.53401815291818</v>
      </c>
      <c r="AD20" s="37">
        <f t="shared" si="4"/>
        <v>432.04847958168079</v>
      </c>
      <c r="AE20" s="37">
        <f t="shared" si="4"/>
        <v>221.56196057459488</v>
      </c>
      <c r="AF20" s="30">
        <f t="shared" si="1"/>
        <v>450.56081240003772</v>
      </c>
      <c r="AG20" s="29">
        <f t="shared" si="2"/>
        <v>10813.459497600905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1073.3245836861418</v>
      </c>
      <c r="F21" s="38">
        <f>$D$44</f>
        <v>1073.3245836861418</v>
      </c>
      <c r="G21" s="38">
        <f>$D$44</f>
        <v>1073.3245836861418</v>
      </c>
      <c r="H21" s="38">
        <f>$D$44</f>
        <v>1073.3245836861418</v>
      </c>
      <c r="I21" s="38">
        <f>$D$45</f>
        <v>1073.0746245376354</v>
      </c>
      <c r="J21" s="38">
        <f>$D$46</f>
        <v>1022</v>
      </c>
      <c r="K21" s="38">
        <f>$D$47</f>
        <v>1045.8290773504464</v>
      </c>
      <c r="L21" s="38">
        <f>$D$48</f>
        <v>1084.8227045174324</v>
      </c>
      <c r="M21" s="38">
        <f>$D$49</f>
        <v>1284.5400641739827</v>
      </c>
      <c r="N21" s="38">
        <f>$D$50</f>
        <v>1647.4807478051607</v>
      </c>
      <c r="O21" s="38">
        <f>$D$51</f>
        <v>1790</v>
      </c>
      <c r="P21" s="38">
        <f>$D$52</f>
        <v>1731.2170625547781</v>
      </c>
      <c r="Q21" s="38">
        <f>$D$53</f>
        <v>1732.2168991488033</v>
      </c>
      <c r="R21" s="38">
        <f>$D$54</f>
        <v>1686.4743749721467</v>
      </c>
      <c r="S21" s="38">
        <f>$D$55</f>
        <v>1612.9863853112884</v>
      </c>
      <c r="T21" s="38">
        <f>$D$56</f>
        <v>1530.7498254527088</v>
      </c>
      <c r="U21" s="38">
        <f>$D$57</f>
        <v>1427.0167788225856</v>
      </c>
      <c r="V21" s="38">
        <f>$D$58</f>
        <v>1463.7607736530149</v>
      </c>
      <c r="W21" s="38">
        <f>$D$59</f>
        <v>1462.0110596134705</v>
      </c>
      <c r="X21" s="38">
        <f>$D$60</f>
        <v>1469.5098340686602</v>
      </c>
      <c r="Y21" s="38">
        <f>$D$61</f>
        <v>1454.7622443067874</v>
      </c>
      <c r="Z21" s="38">
        <f>$D$62</f>
        <v>1432.5158800897248</v>
      </c>
      <c r="AA21" s="38">
        <f>$D$63</f>
        <v>1506.5037880475957</v>
      </c>
      <c r="AB21" s="38">
        <f>$D$64</f>
        <v>1417.5183311793455</v>
      </c>
      <c r="AC21" s="38">
        <f>$D$65</f>
        <v>1321.5340181529182</v>
      </c>
      <c r="AD21" s="38">
        <f>$D$66</f>
        <v>1233.0484795816808</v>
      </c>
      <c r="AE21" s="38">
        <f>$D$67</f>
        <v>1150.5619605745949</v>
      </c>
      <c r="AF21" s="30">
        <f t="shared" si="1"/>
        <v>1402.2274790667043</v>
      </c>
      <c r="AG21" s="29">
        <f t="shared" si="2"/>
        <v>33653.459497600903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[1]DHIL!H19</f>
        <v>861</v>
      </c>
      <c r="I37" s="49">
        <f>[1]DHIL!I19</f>
        <v>893</v>
      </c>
      <c r="J37" s="49">
        <f>[1]DHIL!J19</f>
        <v>878</v>
      </c>
      <c r="K37" s="49">
        <f>[1]DHIL!K19</f>
        <v>874</v>
      </c>
      <c r="L37" s="49">
        <f>[1]DHIL!L19</f>
        <v>870</v>
      </c>
      <c r="M37" s="49">
        <f>[1]DHIL!M19</f>
        <v>908</v>
      </c>
      <c r="N37" s="49">
        <f>[1]DHIL!N19</f>
        <v>987</v>
      </c>
      <c r="O37" s="49">
        <f>[1]DHIL!O19</f>
        <v>1044</v>
      </c>
      <c r="P37" s="49">
        <f>[1]DHIL!P19</f>
        <v>1099</v>
      </c>
      <c r="Q37" s="49">
        <f>[1]DHIL!Q19</f>
        <v>1182</v>
      </c>
      <c r="R37" s="49">
        <f>[1]DHIL!R19</f>
        <v>1187</v>
      </c>
      <c r="S37" s="49">
        <f>[1]DHIL!S19</f>
        <v>1189</v>
      </c>
      <c r="T37" s="49">
        <f>[1]DHIL!T19</f>
        <v>1134</v>
      </c>
      <c r="U37" s="49">
        <f>[1]DHIL!U19</f>
        <v>1080</v>
      </c>
      <c r="V37" s="49">
        <f>[1]DHIL!V19</f>
        <v>1132</v>
      </c>
      <c r="W37" s="49">
        <f>[1]DHIL!W19</f>
        <v>1148</v>
      </c>
      <c r="X37" s="49">
        <f>[1]DHIL!X19</f>
        <v>1151</v>
      </c>
      <c r="Y37" s="49">
        <f>[1]DHIL!Y19</f>
        <v>1117</v>
      </c>
      <c r="Z37" s="49">
        <f>[1]DHIL!Z19</f>
        <v>998</v>
      </c>
      <c r="AA37" s="49">
        <f>[1]DHIL!AA19</f>
        <v>969</v>
      </c>
      <c r="AB37" s="49">
        <f>[1]DHIL!AB19</f>
        <v>916</v>
      </c>
      <c r="AC37" s="49">
        <f>[1]DHIL!AC19</f>
        <v>934</v>
      </c>
      <c r="AD37" s="49">
        <f>[1]DHIL!AD19</f>
        <v>905</v>
      </c>
      <c r="AE37" s="49">
        <f>[1]DHIL!AE19</f>
        <v>929</v>
      </c>
      <c r="AF37" s="50">
        <f>[1]DHIL!AF19</f>
        <v>1016.0416666666666</v>
      </c>
    </row>
    <row r="38" spans="1:32" ht="27.75" x14ac:dyDescent="0.3">
      <c r="H38" s="51">
        <f>H19-H37</f>
        <v>276</v>
      </c>
      <c r="I38" s="51">
        <f t="shared" ref="I38:AE38" si="5">I19-I37</f>
        <v>-10</v>
      </c>
      <c r="J38" s="51">
        <f t="shared" si="5"/>
        <v>254</v>
      </c>
      <c r="K38" s="51">
        <f t="shared" si="5"/>
        <v>-8</v>
      </c>
      <c r="L38" s="51">
        <f t="shared" si="5"/>
        <v>13</v>
      </c>
      <c r="M38" s="51">
        <f t="shared" si="5"/>
        <v>9</v>
      </c>
      <c r="N38" s="51">
        <f t="shared" si="5"/>
        <v>-119</v>
      </c>
      <c r="O38" s="51">
        <f t="shared" si="5"/>
        <v>-123</v>
      </c>
      <c r="P38" s="51">
        <f t="shared" si="5"/>
        <v>-119</v>
      </c>
      <c r="Q38" s="51">
        <f t="shared" si="5"/>
        <v>-123</v>
      </c>
      <c r="R38" s="51">
        <f t="shared" si="5"/>
        <v>-132</v>
      </c>
      <c r="S38" s="51">
        <f t="shared" si="5"/>
        <v>-145</v>
      </c>
      <c r="T38" s="51">
        <f t="shared" si="5"/>
        <v>-134</v>
      </c>
      <c r="U38" s="51">
        <f t="shared" si="5"/>
        <v>-136</v>
      </c>
      <c r="V38" s="51">
        <f t="shared" si="5"/>
        <v>-127</v>
      </c>
      <c r="W38" s="51">
        <f t="shared" si="5"/>
        <v>-130</v>
      </c>
      <c r="X38" s="51">
        <f t="shared" si="5"/>
        <v>-123</v>
      </c>
      <c r="Y38" s="51">
        <f t="shared" si="5"/>
        <v>-128</v>
      </c>
      <c r="Z38" s="51">
        <f t="shared" si="5"/>
        <v>-112</v>
      </c>
      <c r="AA38" s="51">
        <f t="shared" si="5"/>
        <v>-119</v>
      </c>
      <c r="AB38" s="51">
        <f>AB19-AB37</f>
        <v>-100</v>
      </c>
      <c r="AC38" s="51">
        <f t="shared" si="5"/>
        <v>-105</v>
      </c>
      <c r="AD38" s="51">
        <f t="shared" si="5"/>
        <v>-104</v>
      </c>
      <c r="AE38" s="51">
        <f t="shared" si="5"/>
        <v>0</v>
      </c>
      <c r="AF38" s="36">
        <f>AF19-AF37</f>
        <v>-64.375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NRPC  (SLDC)'!B27</f>
        <v>1073.3245836861418</v>
      </c>
    </row>
    <row r="45" spans="1:32" s="55" customFormat="1" ht="24" customHeight="1" x14ac:dyDescent="0.35">
      <c r="A45" s="54"/>
      <c r="B45" s="55">
        <v>2</v>
      </c>
      <c r="D45" s="56">
        <f>'[1]Report_PSPR NRPC  (SLDC)'!B28</f>
        <v>1073.0746245376354</v>
      </c>
    </row>
    <row r="46" spans="1:32" s="55" customFormat="1" ht="24" customHeight="1" x14ac:dyDescent="0.35">
      <c r="A46" s="54"/>
      <c r="B46" s="55">
        <v>3</v>
      </c>
      <c r="D46" s="56">
        <f>'[1]Report_PSPR NRPC  (SLDC)'!B29</f>
        <v>1022</v>
      </c>
    </row>
    <row r="47" spans="1:32" s="55" customFormat="1" ht="24" customHeight="1" x14ac:dyDescent="0.35">
      <c r="A47" s="54"/>
      <c r="B47" s="55">
        <v>4</v>
      </c>
      <c r="D47" s="56">
        <f>'[1]Report_PSPR NRPC  (SLDC)'!B30</f>
        <v>1045.8290773504464</v>
      </c>
    </row>
    <row r="48" spans="1:32" s="55" customFormat="1" ht="24" customHeight="1" x14ac:dyDescent="0.35">
      <c r="A48" s="54"/>
      <c r="B48" s="55">
        <v>5</v>
      </c>
      <c r="D48" s="56">
        <f>'[1]Report_PSPR NRPC  (SLDC)'!B31</f>
        <v>1084.8227045174324</v>
      </c>
    </row>
    <row r="49" spans="1:4" s="55" customFormat="1" ht="24" customHeight="1" x14ac:dyDescent="0.35">
      <c r="A49" s="54"/>
      <c r="B49" s="55">
        <v>6</v>
      </c>
      <c r="D49" s="56">
        <f>'[1]Report_PSPR NRPC  (SLDC)'!B32</f>
        <v>1284.5400641739827</v>
      </c>
    </row>
    <row r="50" spans="1:4" s="55" customFormat="1" ht="24" customHeight="1" x14ac:dyDescent="0.35">
      <c r="A50" s="54"/>
      <c r="B50" s="55">
        <v>7</v>
      </c>
      <c r="D50" s="56">
        <f>'[1]Report_PSPR NRPC  (SLDC)'!B33</f>
        <v>1647.4807478051607</v>
      </c>
    </row>
    <row r="51" spans="1:4" s="55" customFormat="1" ht="24" customHeight="1" x14ac:dyDescent="0.35">
      <c r="A51" s="54"/>
      <c r="B51" s="55">
        <v>8</v>
      </c>
      <c r="D51" s="56">
        <f>'[1]Report_PSPR NRPC  (SLDC)'!B34</f>
        <v>1790</v>
      </c>
    </row>
    <row r="52" spans="1:4" s="55" customFormat="1" ht="24" customHeight="1" x14ac:dyDescent="0.35">
      <c r="A52" s="54"/>
      <c r="B52" s="55">
        <v>9</v>
      </c>
      <c r="D52" s="56">
        <f>'[1]Report_PSPR NRPC  (SLDC)'!B35</f>
        <v>1731.2170625547781</v>
      </c>
    </row>
    <row r="53" spans="1:4" s="55" customFormat="1" ht="24" customHeight="1" x14ac:dyDescent="0.35">
      <c r="A53" s="54"/>
      <c r="B53" s="55">
        <v>10</v>
      </c>
      <c r="D53" s="56">
        <f>'[1]Report_PSPR NRPC  (SLDC)'!B36</f>
        <v>1732.2168991488033</v>
      </c>
    </row>
    <row r="54" spans="1:4" s="55" customFormat="1" ht="24" customHeight="1" x14ac:dyDescent="0.35">
      <c r="A54" s="54"/>
      <c r="B54" s="55">
        <v>11</v>
      </c>
      <c r="D54" s="56">
        <f>'[1]Report_PSPR NRPC  (SLDC)'!B37</f>
        <v>1686.4743749721467</v>
      </c>
    </row>
    <row r="55" spans="1:4" s="55" customFormat="1" ht="24" customHeight="1" x14ac:dyDescent="0.35">
      <c r="A55" s="54"/>
      <c r="B55" s="55">
        <v>12</v>
      </c>
      <c r="D55" s="56">
        <f>'[1]Report_PSPR NRPC  (SLDC)'!B38</f>
        <v>1612.9863853112884</v>
      </c>
    </row>
    <row r="56" spans="1:4" s="55" customFormat="1" ht="24" customHeight="1" x14ac:dyDescent="0.35">
      <c r="A56" s="54"/>
      <c r="B56" s="55">
        <v>13</v>
      </c>
      <c r="D56" s="56">
        <f>'[1]Report_PSPR NRPC  (SLDC)'!B39</f>
        <v>1530.7498254527088</v>
      </c>
    </row>
    <row r="57" spans="1:4" s="55" customFormat="1" ht="24" customHeight="1" x14ac:dyDescent="0.35">
      <c r="A57" s="54"/>
      <c r="B57" s="55">
        <v>14</v>
      </c>
      <c r="D57" s="56">
        <f>'[1]Report_PSPR NRPC  (SLDC)'!B40</f>
        <v>1427.0167788225856</v>
      </c>
    </row>
    <row r="58" spans="1:4" s="55" customFormat="1" ht="24" customHeight="1" x14ac:dyDescent="0.35">
      <c r="A58" s="54"/>
      <c r="B58" s="55">
        <v>15</v>
      </c>
      <c r="D58" s="56">
        <f>'[1]Report_PSPR NRPC  (SLDC)'!B41</f>
        <v>1463.7607736530149</v>
      </c>
    </row>
    <row r="59" spans="1:4" s="55" customFormat="1" ht="24" customHeight="1" x14ac:dyDescent="0.35">
      <c r="A59" s="54"/>
      <c r="B59" s="55">
        <v>16</v>
      </c>
      <c r="D59" s="56">
        <f>'[1]Report_PSPR NRPC  (SLDC)'!B42</f>
        <v>1462.0110596134705</v>
      </c>
    </row>
    <row r="60" spans="1:4" s="55" customFormat="1" ht="24" customHeight="1" x14ac:dyDescent="0.35">
      <c r="A60" s="54"/>
      <c r="B60" s="55">
        <v>17</v>
      </c>
      <c r="D60" s="56">
        <f>'[1]Report_PSPR NRPC  (SLDC)'!B43</f>
        <v>1469.5098340686602</v>
      </c>
    </row>
    <row r="61" spans="1:4" s="55" customFormat="1" ht="24" customHeight="1" x14ac:dyDescent="0.35">
      <c r="A61" s="54"/>
      <c r="B61" s="55">
        <v>18</v>
      </c>
      <c r="D61" s="56">
        <f>'[1]Report_PSPR NRPC  (SLDC)'!B44</f>
        <v>1454.7622443067874</v>
      </c>
    </row>
    <row r="62" spans="1:4" s="55" customFormat="1" ht="24" customHeight="1" x14ac:dyDescent="0.35">
      <c r="A62" s="54"/>
      <c r="B62" s="55">
        <v>19</v>
      </c>
      <c r="D62" s="56">
        <f>'[1]Report_PSPR NRPC  (SLDC)'!B45</f>
        <v>1432.5158800897248</v>
      </c>
    </row>
    <row r="63" spans="1:4" s="55" customFormat="1" ht="24" customHeight="1" x14ac:dyDescent="0.35">
      <c r="A63" s="54"/>
      <c r="B63" s="55">
        <v>20</v>
      </c>
      <c r="D63" s="56">
        <f>'[1]Report_PSPR NRPC  (SLDC)'!B46</f>
        <v>1506.5037880475957</v>
      </c>
    </row>
    <row r="64" spans="1:4" s="55" customFormat="1" ht="24" customHeight="1" x14ac:dyDescent="0.35">
      <c r="A64" s="54"/>
      <c r="B64" s="55">
        <v>21</v>
      </c>
      <c r="D64" s="56">
        <f>'[1]Report_PSPR NRPC  (SLDC)'!B47</f>
        <v>1417.5183311793455</v>
      </c>
    </row>
    <row r="65" spans="1:4" s="55" customFormat="1" ht="24" customHeight="1" x14ac:dyDescent="0.35">
      <c r="A65" s="54"/>
      <c r="B65" s="55">
        <v>22</v>
      </c>
      <c r="D65" s="56">
        <f>'[1]Report_PSPR NRPC  (SLDC)'!B48</f>
        <v>1321.5340181529182</v>
      </c>
    </row>
    <row r="66" spans="1:4" s="55" customFormat="1" ht="24" customHeight="1" x14ac:dyDescent="0.35">
      <c r="A66" s="54"/>
      <c r="B66" s="55">
        <v>23</v>
      </c>
      <c r="D66" s="56">
        <f>'[1]Report_PSPR NRPC  (SLDC)'!B49</f>
        <v>1233.0484795816808</v>
      </c>
    </row>
    <row r="67" spans="1:4" s="55" customFormat="1" ht="24" customHeight="1" x14ac:dyDescent="0.35">
      <c r="A67" s="54"/>
      <c r="B67" s="55">
        <v>24</v>
      </c>
      <c r="D67" s="56">
        <f>'[1]Report_PSPR NRPC  (SLDC)'!B50</f>
        <v>1150.5619605745949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2024-04-13T03:19:21Z</dcterms:created>
  <dcterms:modified xsi:type="dcterms:W3CDTF">2024-04-13T03:19:31Z</dcterms:modified>
</cp:coreProperties>
</file>