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9042024\"/>
    </mc:Choice>
  </mc:AlternateContent>
  <xr:revisionPtr revIDLastSave="0" documentId="8_{0D8729FF-46FF-4525-9E4B-A50B04CFBAF8}" xr6:coauthVersionLast="36" xr6:coauthVersionMax="36" xr10:uidLastSave="{00000000-0000-0000-0000-000000000000}"/>
  <bookViews>
    <workbookView xWindow="0" yWindow="0" windowWidth="28800" windowHeight="11925" xr2:uid="{F744C986-6FCE-43BA-A891-933874109DEC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I83" i="1"/>
  <c r="G83" i="1"/>
  <c r="I82" i="1"/>
  <c r="G82" i="1"/>
  <c r="I81" i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H64" i="1"/>
  <c r="F64" i="1"/>
  <c r="I63" i="1"/>
  <c r="S57" i="1" s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G33" i="1" s="1"/>
  <c r="F21" i="1"/>
  <c r="E21" i="1"/>
  <c r="D21" i="1"/>
  <c r="D33" i="1" s="1"/>
  <c r="I20" i="1"/>
  <c r="H20" i="1"/>
  <c r="G20" i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58BE886D-EB9C-4813-98BE-EB300E44B06F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76D49EBF-F966-448C-9B5A-704BB2E3DBF0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BFE48BD4-F3A4-45DD-94C0-9803340BFEAA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<sst xmlns="http://schemas.openxmlformats.org/spreadsheetml/2006/main" count="143" uniqueCount="136">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</sst>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8F9E2D60-C65A-471C-AE76-1EE59C63CF50}"/>
    <cellStyle name="Percent 2 2" xfId="3" xr:uid="{BFA1F29F-00A3-4BF7-9455-4A1493A6AA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1119</c:v>
                </c:pt>
                <c:pt idx="1">
                  <c:v>1096</c:v>
                </c:pt>
                <c:pt idx="2">
                  <c:v>1086</c:v>
                </c:pt>
                <c:pt idx="3">
                  <c:v>1083</c:v>
                </c:pt>
                <c:pt idx="4">
                  <c:v>1062</c:v>
                </c:pt>
                <c:pt idx="5">
                  <c:v>1061</c:v>
                </c:pt>
                <c:pt idx="6">
                  <c:v>1061</c:v>
                </c:pt>
                <c:pt idx="7">
                  <c:v>1046</c:v>
                </c:pt>
                <c:pt idx="8">
                  <c:v>1038</c:v>
                </c:pt>
                <c:pt idx="9">
                  <c:v>1065</c:v>
                </c:pt>
                <c:pt idx="10">
                  <c:v>1053</c:v>
                </c:pt>
                <c:pt idx="11">
                  <c:v>1027</c:v>
                </c:pt>
                <c:pt idx="12">
                  <c:v>1021</c:v>
                </c:pt>
                <c:pt idx="13">
                  <c:v>1005</c:v>
                </c:pt>
                <c:pt idx="14">
                  <c:v>997</c:v>
                </c:pt>
                <c:pt idx="15">
                  <c:v>1001</c:v>
                </c:pt>
                <c:pt idx="16">
                  <c:v>1015</c:v>
                </c:pt>
                <c:pt idx="17">
                  <c:v>1021</c:v>
                </c:pt>
                <c:pt idx="18">
                  <c:v>946</c:v>
                </c:pt>
                <c:pt idx="19">
                  <c:v>963</c:v>
                </c:pt>
                <c:pt idx="20">
                  <c:v>962</c:v>
                </c:pt>
                <c:pt idx="21">
                  <c:v>1027</c:v>
                </c:pt>
                <c:pt idx="22">
                  <c:v>1084</c:v>
                </c:pt>
                <c:pt idx="23">
                  <c:v>1224</c:v>
                </c:pt>
                <c:pt idx="24">
                  <c:v>1353</c:v>
                </c:pt>
                <c:pt idx="25">
                  <c:v>1446</c:v>
                </c:pt>
                <c:pt idx="26">
                  <c:v>1502</c:v>
                </c:pt>
                <c:pt idx="27">
                  <c:v>1555</c:v>
                </c:pt>
                <c:pt idx="28">
                  <c:v>1604</c:v>
                </c:pt>
                <c:pt idx="29">
                  <c:v>1610</c:v>
                </c:pt>
                <c:pt idx="30">
                  <c:v>1590</c:v>
                </c:pt>
                <c:pt idx="31">
                  <c:v>1587</c:v>
                </c:pt>
                <c:pt idx="32">
                  <c:v>1555</c:v>
                </c:pt>
                <c:pt idx="33">
                  <c:v>1525</c:v>
                </c:pt>
                <c:pt idx="34">
                  <c:v>1560</c:v>
                </c:pt>
                <c:pt idx="35">
                  <c:v>1534</c:v>
                </c:pt>
                <c:pt idx="36">
                  <c:v>1553</c:v>
                </c:pt>
                <c:pt idx="37">
                  <c:v>1516</c:v>
                </c:pt>
                <c:pt idx="38">
                  <c:v>1525</c:v>
                </c:pt>
                <c:pt idx="39">
                  <c:v>1513</c:v>
                </c:pt>
                <c:pt idx="40">
                  <c:v>1517</c:v>
                </c:pt>
                <c:pt idx="41">
                  <c:v>1508</c:v>
                </c:pt>
                <c:pt idx="42">
                  <c:v>1548</c:v>
                </c:pt>
                <c:pt idx="43">
                  <c:v>1532</c:v>
                </c:pt>
                <c:pt idx="44">
                  <c:v>1535</c:v>
                </c:pt>
                <c:pt idx="45">
                  <c:v>1552</c:v>
                </c:pt>
                <c:pt idx="46">
                  <c:v>1510</c:v>
                </c:pt>
                <c:pt idx="47">
                  <c:v>1507</c:v>
                </c:pt>
                <c:pt idx="48">
                  <c:v>1480</c:v>
                </c:pt>
                <c:pt idx="49">
                  <c:v>1459</c:v>
                </c:pt>
                <c:pt idx="50">
                  <c:v>1444</c:v>
                </c:pt>
                <c:pt idx="51">
                  <c:v>1414</c:v>
                </c:pt>
                <c:pt idx="52">
                  <c:v>1359</c:v>
                </c:pt>
                <c:pt idx="53">
                  <c:v>1358</c:v>
                </c:pt>
                <c:pt idx="54">
                  <c:v>1368</c:v>
                </c:pt>
                <c:pt idx="55">
                  <c:v>1380</c:v>
                </c:pt>
                <c:pt idx="56">
                  <c:v>1434</c:v>
                </c:pt>
                <c:pt idx="57">
                  <c:v>1440</c:v>
                </c:pt>
                <c:pt idx="58">
                  <c:v>1468</c:v>
                </c:pt>
                <c:pt idx="59">
                  <c:v>1467</c:v>
                </c:pt>
                <c:pt idx="60">
                  <c:v>1454</c:v>
                </c:pt>
                <c:pt idx="61">
                  <c:v>1438</c:v>
                </c:pt>
                <c:pt idx="62">
                  <c:v>1425</c:v>
                </c:pt>
                <c:pt idx="63">
                  <c:v>1425</c:v>
                </c:pt>
                <c:pt idx="64">
                  <c:v>1396</c:v>
                </c:pt>
                <c:pt idx="65">
                  <c:v>1315</c:v>
                </c:pt>
                <c:pt idx="66">
                  <c:v>1302</c:v>
                </c:pt>
                <c:pt idx="67">
                  <c:v>1286</c:v>
                </c:pt>
                <c:pt idx="68">
                  <c:v>1280</c:v>
                </c:pt>
                <c:pt idx="69">
                  <c:v>1299</c:v>
                </c:pt>
                <c:pt idx="70">
                  <c:v>1297</c:v>
                </c:pt>
                <c:pt idx="71">
                  <c:v>1270</c:v>
                </c:pt>
                <c:pt idx="72">
                  <c:v>1289</c:v>
                </c:pt>
                <c:pt idx="73">
                  <c:v>1290</c:v>
                </c:pt>
                <c:pt idx="74">
                  <c:v>1272</c:v>
                </c:pt>
                <c:pt idx="75">
                  <c:v>1247</c:v>
                </c:pt>
                <c:pt idx="76">
                  <c:v>1270</c:v>
                </c:pt>
                <c:pt idx="77">
                  <c:v>1280</c:v>
                </c:pt>
                <c:pt idx="78">
                  <c:v>1215</c:v>
                </c:pt>
                <c:pt idx="79">
                  <c:v>1109</c:v>
                </c:pt>
                <c:pt idx="80">
                  <c:v>1221</c:v>
                </c:pt>
                <c:pt idx="81">
                  <c:v>1201</c:v>
                </c:pt>
                <c:pt idx="82">
                  <c:v>1162</c:v>
                </c:pt>
                <c:pt idx="83">
                  <c:v>1173</c:v>
                </c:pt>
                <c:pt idx="84">
                  <c:v>1183</c:v>
                </c:pt>
                <c:pt idx="85">
                  <c:v>1134</c:v>
                </c:pt>
                <c:pt idx="86">
                  <c:v>1112</c:v>
                </c:pt>
                <c:pt idx="87">
                  <c:v>1101</c:v>
                </c:pt>
                <c:pt idx="88">
                  <c:v>1071</c:v>
                </c:pt>
                <c:pt idx="89">
                  <c:v>1061</c:v>
                </c:pt>
                <c:pt idx="90">
                  <c:v>1062</c:v>
                </c:pt>
                <c:pt idx="91">
                  <c:v>1059</c:v>
                </c:pt>
                <c:pt idx="92">
                  <c:v>1045</c:v>
                </c:pt>
                <c:pt idx="93">
                  <c:v>1036</c:v>
                </c:pt>
                <c:pt idx="94">
                  <c:v>1044</c:v>
                </c:pt>
                <c:pt idx="95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E-4C48-8C22-8E15489C873B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1027</c:v>
                </c:pt>
                <c:pt idx="1">
                  <c:v>1024</c:v>
                </c:pt>
                <c:pt idx="2">
                  <c:v>1027</c:v>
                </c:pt>
                <c:pt idx="3">
                  <c:v>1017</c:v>
                </c:pt>
                <c:pt idx="4">
                  <c:v>1011</c:v>
                </c:pt>
                <c:pt idx="5">
                  <c:v>995</c:v>
                </c:pt>
                <c:pt idx="6">
                  <c:v>1094</c:v>
                </c:pt>
                <c:pt idx="7">
                  <c:v>1012</c:v>
                </c:pt>
                <c:pt idx="8">
                  <c:v>1013</c:v>
                </c:pt>
                <c:pt idx="9">
                  <c:v>1012</c:v>
                </c:pt>
                <c:pt idx="10">
                  <c:v>1051</c:v>
                </c:pt>
                <c:pt idx="11">
                  <c:v>1048</c:v>
                </c:pt>
                <c:pt idx="12">
                  <c:v>1015</c:v>
                </c:pt>
                <c:pt idx="13">
                  <c:v>958</c:v>
                </c:pt>
                <c:pt idx="14">
                  <c:v>1020</c:v>
                </c:pt>
                <c:pt idx="15">
                  <c:v>1021</c:v>
                </c:pt>
                <c:pt idx="16">
                  <c:v>1011</c:v>
                </c:pt>
                <c:pt idx="17">
                  <c:v>1005</c:v>
                </c:pt>
                <c:pt idx="18">
                  <c:v>1015</c:v>
                </c:pt>
                <c:pt idx="19">
                  <c:v>1018</c:v>
                </c:pt>
                <c:pt idx="20">
                  <c:v>1038</c:v>
                </c:pt>
                <c:pt idx="21">
                  <c:v>1112</c:v>
                </c:pt>
                <c:pt idx="22">
                  <c:v>1187</c:v>
                </c:pt>
                <c:pt idx="23">
                  <c:v>1290</c:v>
                </c:pt>
                <c:pt idx="24">
                  <c:v>1243</c:v>
                </c:pt>
                <c:pt idx="25">
                  <c:v>1323</c:v>
                </c:pt>
                <c:pt idx="26">
                  <c:v>1530</c:v>
                </c:pt>
                <c:pt idx="27">
                  <c:v>1546</c:v>
                </c:pt>
                <c:pt idx="28">
                  <c:v>1407</c:v>
                </c:pt>
                <c:pt idx="29">
                  <c:v>1528</c:v>
                </c:pt>
                <c:pt idx="30">
                  <c:v>1594</c:v>
                </c:pt>
                <c:pt idx="31">
                  <c:v>1627</c:v>
                </c:pt>
                <c:pt idx="32">
                  <c:v>1499</c:v>
                </c:pt>
                <c:pt idx="33">
                  <c:v>1492</c:v>
                </c:pt>
                <c:pt idx="34">
                  <c:v>1566</c:v>
                </c:pt>
                <c:pt idx="35">
                  <c:v>1515</c:v>
                </c:pt>
                <c:pt idx="36">
                  <c:v>1480</c:v>
                </c:pt>
                <c:pt idx="37">
                  <c:v>1462</c:v>
                </c:pt>
                <c:pt idx="38">
                  <c:v>1519</c:v>
                </c:pt>
                <c:pt idx="39">
                  <c:v>1505</c:v>
                </c:pt>
                <c:pt idx="40">
                  <c:v>1489</c:v>
                </c:pt>
                <c:pt idx="41">
                  <c:v>1507</c:v>
                </c:pt>
                <c:pt idx="42">
                  <c:v>1513</c:v>
                </c:pt>
                <c:pt idx="43">
                  <c:v>1509</c:v>
                </c:pt>
                <c:pt idx="44">
                  <c:v>1538</c:v>
                </c:pt>
                <c:pt idx="45">
                  <c:v>1538</c:v>
                </c:pt>
                <c:pt idx="46">
                  <c:v>1510</c:v>
                </c:pt>
                <c:pt idx="47">
                  <c:v>1510</c:v>
                </c:pt>
                <c:pt idx="48">
                  <c:v>1514</c:v>
                </c:pt>
                <c:pt idx="49">
                  <c:v>1492</c:v>
                </c:pt>
                <c:pt idx="50">
                  <c:v>1425</c:v>
                </c:pt>
                <c:pt idx="51">
                  <c:v>1433</c:v>
                </c:pt>
                <c:pt idx="52">
                  <c:v>1370</c:v>
                </c:pt>
                <c:pt idx="53">
                  <c:v>1359</c:v>
                </c:pt>
                <c:pt idx="54">
                  <c:v>1359</c:v>
                </c:pt>
                <c:pt idx="55">
                  <c:v>1364</c:v>
                </c:pt>
                <c:pt idx="56">
                  <c:v>1410</c:v>
                </c:pt>
                <c:pt idx="57">
                  <c:v>1425</c:v>
                </c:pt>
                <c:pt idx="58">
                  <c:v>1480</c:v>
                </c:pt>
                <c:pt idx="59">
                  <c:v>1490</c:v>
                </c:pt>
                <c:pt idx="60">
                  <c:v>1437</c:v>
                </c:pt>
                <c:pt idx="61">
                  <c:v>1441</c:v>
                </c:pt>
                <c:pt idx="62">
                  <c:v>1463</c:v>
                </c:pt>
                <c:pt idx="63">
                  <c:v>1495</c:v>
                </c:pt>
                <c:pt idx="64">
                  <c:v>1453</c:v>
                </c:pt>
                <c:pt idx="65">
                  <c:v>1413</c:v>
                </c:pt>
                <c:pt idx="66">
                  <c:v>1387</c:v>
                </c:pt>
                <c:pt idx="67">
                  <c:v>1330</c:v>
                </c:pt>
                <c:pt idx="68">
                  <c:v>1290</c:v>
                </c:pt>
                <c:pt idx="69">
                  <c:v>1294</c:v>
                </c:pt>
                <c:pt idx="70">
                  <c:v>1312</c:v>
                </c:pt>
                <c:pt idx="71">
                  <c:v>1335</c:v>
                </c:pt>
                <c:pt idx="72">
                  <c:v>1269</c:v>
                </c:pt>
                <c:pt idx="73">
                  <c:v>1317</c:v>
                </c:pt>
                <c:pt idx="74">
                  <c:v>1304</c:v>
                </c:pt>
                <c:pt idx="75">
                  <c:v>1303</c:v>
                </c:pt>
                <c:pt idx="76">
                  <c:v>1347</c:v>
                </c:pt>
                <c:pt idx="77">
                  <c:v>1395</c:v>
                </c:pt>
                <c:pt idx="78">
                  <c:v>1386</c:v>
                </c:pt>
                <c:pt idx="79">
                  <c:v>1361</c:v>
                </c:pt>
                <c:pt idx="80">
                  <c:v>1334</c:v>
                </c:pt>
                <c:pt idx="81">
                  <c:v>1339</c:v>
                </c:pt>
                <c:pt idx="82">
                  <c:v>1274</c:v>
                </c:pt>
                <c:pt idx="83">
                  <c:v>1157</c:v>
                </c:pt>
                <c:pt idx="84">
                  <c:v>1156</c:v>
                </c:pt>
                <c:pt idx="85">
                  <c:v>1210</c:v>
                </c:pt>
                <c:pt idx="86">
                  <c:v>1091</c:v>
                </c:pt>
                <c:pt idx="87">
                  <c:v>1090</c:v>
                </c:pt>
                <c:pt idx="88">
                  <c:v>1084</c:v>
                </c:pt>
                <c:pt idx="89">
                  <c:v>1079</c:v>
                </c:pt>
                <c:pt idx="90">
                  <c:v>1041</c:v>
                </c:pt>
                <c:pt idx="91">
                  <c:v>1082</c:v>
                </c:pt>
                <c:pt idx="92">
                  <c:v>1038</c:v>
                </c:pt>
                <c:pt idx="93">
                  <c:v>1021</c:v>
                </c:pt>
                <c:pt idx="94">
                  <c:v>1024</c:v>
                </c:pt>
                <c:pt idx="95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E-4C48-8C22-8E15489C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49AE-4C48-8C22-8E15489C873B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49AE-4C48-8C22-8E15489C873B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49.99</c:v>
                </c:pt>
                <c:pt idx="1">
                  <c:v>50.03</c:v>
                </c:pt>
                <c:pt idx="2">
                  <c:v>50.05</c:v>
                </c:pt>
                <c:pt idx="3">
                  <c:v>50.07</c:v>
                </c:pt>
                <c:pt idx="4">
                  <c:v>50.03</c:v>
                </c:pt>
                <c:pt idx="5">
                  <c:v>50.04</c:v>
                </c:pt>
                <c:pt idx="6">
                  <c:v>50.01</c:v>
                </c:pt>
                <c:pt idx="7">
                  <c:v>50.03</c:v>
                </c:pt>
                <c:pt idx="8">
                  <c:v>50.01</c:v>
                </c:pt>
                <c:pt idx="9">
                  <c:v>50.01</c:v>
                </c:pt>
                <c:pt idx="10">
                  <c:v>49.99</c:v>
                </c:pt>
                <c:pt idx="11">
                  <c:v>50.01</c:v>
                </c:pt>
                <c:pt idx="12">
                  <c:v>49.97</c:v>
                </c:pt>
                <c:pt idx="13">
                  <c:v>50</c:v>
                </c:pt>
                <c:pt idx="14">
                  <c:v>50.04</c:v>
                </c:pt>
                <c:pt idx="15">
                  <c:v>50.02</c:v>
                </c:pt>
                <c:pt idx="16">
                  <c:v>50.01</c:v>
                </c:pt>
                <c:pt idx="17">
                  <c:v>50.01</c:v>
                </c:pt>
                <c:pt idx="18">
                  <c:v>49.99</c:v>
                </c:pt>
                <c:pt idx="19">
                  <c:v>50</c:v>
                </c:pt>
                <c:pt idx="20">
                  <c:v>49.99</c:v>
                </c:pt>
                <c:pt idx="21">
                  <c:v>49.99</c:v>
                </c:pt>
                <c:pt idx="22">
                  <c:v>49.99</c:v>
                </c:pt>
                <c:pt idx="23">
                  <c:v>50.02</c:v>
                </c:pt>
                <c:pt idx="24">
                  <c:v>50.04</c:v>
                </c:pt>
                <c:pt idx="25">
                  <c:v>50.03</c:v>
                </c:pt>
                <c:pt idx="26">
                  <c:v>50.08</c:v>
                </c:pt>
                <c:pt idx="27">
                  <c:v>50.1</c:v>
                </c:pt>
                <c:pt idx="28">
                  <c:v>50.1</c:v>
                </c:pt>
                <c:pt idx="29">
                  <c:v>50.04</c:v>
                </c:pt>
                <c:pt idx="30">
                  <c:v>50.06</c:v>
                </c:pt>
                <c:pt idx="31">
                  <c:v>50.06</c:v>
                </c:pt>
                <c:pt idx="32">
                  <c:v>50.04</c:v>
                </c:pt>
                <c:pt idx="33">
                  <c:v>50.05</c:v>
                </c:pt>
                <c:pt idx="34">
                  <c:v>50.05</c:v>
                </c:pt>
                <c:pt idx="35">
                  <c:v>50.08</c:v>
                </c:pt>
                <c:pt idx="36">
                  <c:v>50.1</c:v>
                </c:pt>
                <c:pt idx="37">
                  <c:v>50.05</c:v>
                </c:pt>
                <c:pt idx="38">
                  <c:v>50.03</c:v>
                </c:pt>
                <c:pt idx="39">
                  <c:v>50.06</c:v>
                </c:pt>
                <c:pt idx="40">
                  <c:v>50.04</c:v>
                </c:pt>
                <c:pt idx="41">
                  <c:v>50.04</c:v>
                </c:pt>
                <c:pt idx="42">
                  <c:v>50.01</c:v>
                </c:pt>
                <c:pt idx="43">
                  <c:v>50.02</c:v>
                </c:pt>
                <c:pt idx="44">
                  <c:v>50.05</c:v>
                </c:pt>
                <c:pt idx="45">
                  <c:v>50</c:v>
                </c:pt>
                <c:pt idx="46">
                  <c:v>49.99</c:v>
                </c:pt>
                <c:pt idx="47">
                  <c:v>50</c:v>
                </c:pt>
                <c:pt idx="48">
                  <c:v>50.03</c:v>
                </c:pt>
                <c:pt idx="49">
                  <c:v>50.05</c:v>
                </c:pt>
                <c:pt idx="50">
                  <c:v>50.04</c:v>
                </c:pt>
                <c:pt idx="51">
                  <c:v>50.08</c:v>
                </c:pt>
                <c:pt idx="52">
                  <c:v>50.28</c:v>
                </c:pt>
                <c:pt idx="53">
                  <c:v>50.26</c:v>
                </c:pt>
                <c:pt idx="54">
                  <c:v>50.12</c:v>
                </c:pt>
                <c:pt idx="55">
                  <c:v>50</c:v>
                </c:pt>
                <c:pt idx="56">
                  <c:v>49.93</c:v>
                </c:pt>
                <c:pt idx="57">
                  <c:v>49.88</c:v>
                </c:pt>
                <c:pt idx="58">
                  <c:v>49.95</c:v>
                </c:pt>
                <c:pt idx="59">
                  <c:v>49.99</c:v>
                </c:pt>
                <c:pt idx="60">
                  <c:v>50.01</c:v>
                </c:pt>
                <c:pt idx="61">
                  <c:v>50.02</c:v>
                </c:pt>
                <c:pt idx="62">
                  <c:v>49.98</c:v>
                </c:pt>
                <c:pt idx="63">
                  <c:v>49.94</c:v>
                </c:pt>
                <c:pt idx="64">
                  <c:v>50.02</c:v>
                </c:pt>
                <c:pt idx="65">
                  <c:v>49.97</c:v>
                </c:pt>
                <c:pt idx="66">
                  <c:v>49.96</c:v>
                </c:pt>
                <c:pt idx="67">
                  <c:v>50</c:v>
                </c:pt>
                <c:pt idx="68">
                  <c:v>50.01</c:v>
                </c:pt>
                <c:pt idx="69">
                  <c:v>49.92</c:v>
                </c:pt>
                <c:pt idx="70">
                  <c:v>49.94</c:v>
                </c:pt>
                <c:pt idx="71">
                  <c:v>49.93</c:v>
                </c:pt>
                <c:pt idx="72">
                  <c:v>49.95</c:v>
                </c:pt>
                <c:pt idx="73">
                  <c:v>49.99</c:v>
                </c:pt>
                <c:pt idx="74">
                  <c:v>49.99</c:v>
                </c:pt>
                <c:pt idx="75">
                  <c:v>49.96</c:v>
                </c:pt>
                <c:pt idx="76">
                  <c:v>49.94</c:v>
                </c:pt>
                <c:pt idx="77">
                  <c:v>49.91</c:v>
                </c:pt>
                <c:pt idx="78">
                  <c:v>49.97</c:v>
                </c:pt>
                <c:pt idx="79">
                  <c:v>49.99</c:v>
                </c:pt>
                <c:pt idx="80">
                  <c:v>50</c:v>
                </c:pt>
                <c:pt idx="81">
                  <c:v>49.98</c:v>
                </c:pt>
                <c:pt idx="82">
                  <c:v>49.86</c:v>
                </c:pt>
                <c:pt idx="83">
                  <c:v>49.95</c:v>
                </c:pt>
                <c:pt idx="84">
                  <c:v>49.98</c:v>
                </c:pt>
                <c:pt idx="85">
                  <c:v>50.04</c:v>
                </c:pt>
                <c:pt idx="86">
                  <c:v>50.04</c:v>
                </c:pt>
                <c:pt idx="87">
                  <c:v>50.06</c:v>
                </c:pt>
                <c:pt idx="88">
                  <c:v>50.04</c:v>
                </c:pt>
                <c:pt idx="89">
                  <c:v>50.02</c:v>
                </c:pt>
                <c:pt idx="90">
                  <c:v>50.01</c:v>
                </c:pt>
                <c:pt idx="91">
                  <c:v>49.99</c:v>
                </c:pt>
                <c:pt idx="92">
                  <c:v>50</c:v>
                </c:pt>
                <c:pt idx="93">
                  <c:v>50.01</c:v>
                </c:pt>
                <c:pt idx="94">
                  <c:v>50.03</c:v>
                </c:pt>
                <c:pt idx="95">
                  <c:v>50.05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AE-4C48-8C22-8E15489C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530CB9-1D6F-4171-8244-34D42597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3FA859CA-A242-4FFE-886F-5F21F21F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9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49.99</v>
          </cell>
          <cell r="E5">
            <v>1119</v>
          </cell>
          <cell r="T5">
            <v>1027</v>
          </cell>
        </row>
        <row r="6">
          <cell r="B6" t="str">
            <v>00.15-00.30</v>
          </cell>
          <cell r="C6">
            <v>50.03</v>
          </cell>
          <cell r="E6">
            <v>1096</v>
          </cell>
          <cell r="T6">
            <v>1024</v>
          </cell>
        </row>
        <row r="7">
          <cell r="B7" t="str">
            <v>00.30-00.45</v>
          </cell>
          <cell r="C7">
            <v>50.05</v>
          </cell>
          <cell r="E7">
            <v>1086</v>
          </cell>
          <cell r="T7">
            <v>1027</v>
          </cell>
        </row>
        <row r="8">
          <cell r="B8" t="str">
            <v>00.45-01.00</v>
          </cell>
          <cell r="C8">
            <v>50.07</v>
          </cell>
          <cell r="E8">
            <v>1083</v>
          </cell>
          <cell r="T8">
            <v>1017</v>
          </cell>
        </row>
        <row r="9">
          <cell r="B9" t="str">
            <v>01.00-01.15</v>
          </cell>
          <cell r="C9">
            <v>50.03</v>
          </cell>
          <cell r="E9">
            <v>1062</v>
          </cell>
          <cell r="T9">
            <v>1011</v>
          </cell>
        </row>
        <row r="10">
          <cell r="B10" t="str">
            <v>01.15-01.30</v>
          </cell>
          <cell r="C10">
            <v>50.04</v>
          </cell>
          <cell r="E10">
            <v>1061</v>
          </cell>
          <cell r="T10">
            <v>995</v>
          </cell>
        </row>
        <row r="11">
          <cell r="B11" t="str">
            <v>01.30-01.45</v>
          </cell>
          <cell r="C11">
            <v>50.01</v>
          </cell>
          <cell r="E11">
            <v>1061</v>
          </cell>
          <cell r="T11">
            <v>1094</v>
          </cell>
        </row>
        <row r="12">
          <cell r="B12" t="str">
            <v>01.45-02.00</v>
          </cell>
          <cell r="C12">
            <v>50.03</v>
          </cell>
          <cell r="E12">
            <v>1046</v>
          </cell>
          <cell r="T12">
            <v>1012</v>
          </cell>
        </row>
        <row r="13">
          <cell r="B13" t="str">
            <v>02.00-02.15</v>
          </cell>
          <cell r="C13">
            <v>50.01</v>
          </cell>
          <cell r="E13">
            <v>1038</v>
          </cell>
          <cell r="T13">
            <v>1013</v>
          </cell>
        </row>
        <row r="14">
          <cell r="B14" t="str">
            <v>02.15-02.30</v>
          </cell>
          <cell r="C14">
            <v>50.01</v>
          </cell>
          <cell r="E14">
            <v>1065</v>
          </cell>
          <cell r="T14">
            <v>1012</v>
          </cell>
        </row>
        <row r="15">
          <cell r="B15" t="str">
            <v>02.30-02.45</v>
          </cell>
          <cell r="C15">
            <v>49.99</v>
          </cell>
          <cell r="E15">
            <v>1053</v>
          </cell>
          <cell r="T15">
            <v>1051</v>
          </cell>
        </row>
        <row r="16">
          <cell r="B16" t="str">
            <v>02.45-03:00</v>
          </cell>
          <cell r="C16">
            <v>50.01</v>
          </cell>
          <cell r="E16">
            <v>1027</v>
          </cell>
          <cell r="T16">
            <v>1048</v>
          </cell>
        </row>
        <row r="17">
          <cell r="B17" t="str">
            <v>03.00-03.15</v>
          </cell>
          <cell r="C17">
            <v>49.97</v>
          </cell>
          <cell r="E17">
            <v>1021</v>
          </cell>
          <cell r="T17">
            <v>1015</v>
          </cell>
        </row>
        <row r="18">
          <cell r="B18" t="str">
            <v>03.15-03.30</v>
          </cell>
          <cell r="C18">
            <v>50</v>
          </cell>
          <cell r="E18">
            <v>1005</v>
          </cell>
          <cell r="T18">
            <v>958</v>
          </cell>
        </row>
        <row r="19">
          <cell r="B19" t="str">
            <v>03.30-03.45</v>
          </cell>
          <cell r="C19">
            <v>50.04</v>
          </cell>
          <cell r="E19">
            <v>997</v>
          </cell>
          <cell r="T19">
            <v>1020</v>
          </cell>
        </row>
        <row r="20">
          <cell r="B20" t="str">
            <v>03.45-04.00</v>
          </cell>
          <cell r="C20">
            <v>50.02</v>
          </cell>
          <cell r="E20">
            <v>1001</v>
          </cell>
          <cell r="T20">
            <v>1021</v>
          </cell>
        </row>
        <row r="21">
          <cell r="B21" t="str">
            <v>04.00-04.15</v>
          </cell>
          <cell r="C21">
            <v>50.01</v>
          </cell>
          <cell r="E21">
            <v>1015</v>
          </cell>
          <cell r="T21">
            <v>1011</v>
          </cell>
        </row>
        <row r="22">
          <cell r="B22" t="str">
            <v>04.15-04.30</v>
          </cell>
          <cell r="C22">
            <v>50.01</v>
          </cell>
          <cell r="E22">
            <v>1021</v>
          </cell>
          <cell r="T22">
            <v>1005</v>
          </cell>
        </row>
        <row r="23">
          <cell r="B23" t="str">
            <v>04.30-04.45</v>
          </cell>
          <cell r="C23">
            <v>49.99</v>
          </cell>
          <cell r="E23">
            <v>946</v>
          </cell>
          <cell r="T23">
            <v>1015</v>
          </cell>
        </row>
        <row r="24">
          <cell r="B24" t="str">
            <v>04.45-05.00</v>
          </cell>
          <cell r="C24">
            <v>50</v>
          </cell>
          <cell r="E24">
            <v>963</v>
          </cell>
          <cell r="T24">
            <v>1018</v>
          </cell>
        </row>
        <row r="25">
          <cell r="B25" t="str">
            <v>05.00-05.15</v>
          </cell>
          <cell r="C25">
            <v>49.99</v>
          </cell>
          <cell r="E25">
            <v>962</v>
          </cell>
          <cell r="T25">
            <v>1038</v>
          </cell>
        </row>
        <row r="26">
          <cell r="B26" t="str">
            <v>05.15-05.30</v>
          </cell>
          <cell r="C26">
            <v>49.99</v>
          </cell>
          <cell r="E26">
            <v>1027</v>
          </cell>
          <cell r="T26">
            <v>1112</v>
          </cell>
        </row>
        <row r="27">
          <cell r="B27" t="str">
            <v>05.30-05.45</v>
          </cell>
          <cell r="C27">
            <v>49.99</v>
          </cell>
          <cell r="E27">
            <v>1084</v>
          </cell>
          <cell r="T27">
            <v>1187</v>
          </cell>
        </row>
        <row r="28">
          <cell r="B28" t="str">
            <v>05.45-06.00</v>
          </cell>
          <cell r="C28">
            <v>50.02</v>
          </cell>
          <cell r="E28">
            <v>1224</v>
          </cell>
          <cell r="T28">
            <v>1290</v>
          </cell>
        </row>
        <row r="29">
          <cell r="B29" t="str">
            <v>06.00-06.15</v>
          </cell>
          <cell r="C29">
            <v>50.04</v>
          </cell>
          <cell r="E29">
            <v>1353</v>
          </cell>
          <cell r="T29">
            <v>1243</v>
          </cell>
        </row>
        <row r="30">
          <cell r="B30" t="str">
            <v>06.15-06.30</v>
          </cell>
          <cell r="C30">
            <v>50.03</v>
          </cell>
          <cell r="E30">
            <v>1446</v>
          </cell>
          <cell r="T30">
            <v>1323</v>
          </cell>
        </row>
        <row r="31">
          <cell r="B31" t="str">
            <v>06.30-06.45</v>
          </cell>
          <cell r="C31">
            <v>50.08</v>
          </cell>
          <cell r="E31">
            <v>1502</v>
          </cell>
          <cell r="T31">
            <v>1530</v>
          </cell>
        </row>
        <row r="32">
          <cell r="B32" t="str">
            <v>06.45-07.00</v>
          </cell>
          <cell r="C32">
            <v>50.1</v>
          </cell>
          <cell r="E32">
            <v>1555</v>
          </cell>
          <cell r="T32">
            <v>1546</v>
          </cell>
        </row>
        <row r="33">
          <cell r="B33" t="str">
            <v>07.00-07.15</v>
          </cell>
          <cell r="C33">
            <v>50.1</v>
          </cell>
          <cell r="E33">
            <v>1604</v>
          </cell>
          <cell r="T33">
            <v>1407</v>
          </cell>
        </row>
        <row r="34">
          <cell r="B34" t="str">
            <v>07.15-07.30</v>
          </cell>
          <cell r="C34">
            <v>50.04</v>
          </cell>
          <cell r="E34">
            <v>1610</v>
          </cell>
          <cell r="T34">
            <v>1528</v>
          </cell>
        </row>
        <row r="35">
          <cell r="B35" t="str">
            <v>07.30-07.45</v>
          </cell>
          <cell r="C35">
            <v>50.06</v>
          </cell>
          <cell r="E35">
            <v>1590</v>
          </cell>
          <cell r="T35">
            <v>1594</v>
          </cell>
        </row>
        <row r="36">
          <cell r="B36" t="str">
            <v>07.45-08.00</v>
          </cell>
          <cell r="C36">
            <v>50.06</v>
          </cell>
          <cell r="E36">
            <v>1587</v>
          </cell>
          <cell r="T36">
            <v>1627</v>
          </cell>
        </row>
        <row r="37">
          <cell r="B37" t="str">
            <v>08.00-08.15</v>
          </cell>
          <cell r="C37">
            <v>50.04</v>
          </cell>
          <cell r="E37">
            <v>1555</v>
          </cell>
          <cell r="T37">
            <v>1499</v>
          </cell>
        </row>
        <row r="38">
          <cell r="B38" t="str">
            <v>08.15-08.30</v>
          </cell>
          <cell r="C38">
            <v>50.05</v>
          </cell>
          <cell r="E38">
            <v>1525</v>
          </cell>
          <cell r="T38">
            <v>1492</v>
          </cell>
        </row>
        <row r="39">
          <cell r="B39" t="str">
            <v>08.30-08.45</v>
          </cell>
          <cell r="C39">
            <v>50.05</v>
          </cell>
          <cell r="E39">
            <v>1560</v>
          </cell>
          <cell r="T39">
            <v>1566</v>
          </cell>
        </row>
        <row r="40">
          <cell r="B40" t="str">
            <v>08.45-09.00</v>
          </cell>
          <cell r="C40">
            <v>50.08</v>
          </cell>
          <cell r="E40">
            <v>1534</v>
          </cell>
          <cell r="T40">
            <v>1515</v>
          </cell>
        </row>
        <row r="41">
          <cell r="B41" t="str">
            <v>09.00-09.15</v>
          </cell>
          <cell r="C41">
            <v>50.1</v>
          </cell>
          <cell r="E41">
            <v>1553</v>
          </cell>
          <cell r="T41">
            <v>1480</v>
          </cell>
        </row>
        <row r="42">
          <cell r="B42" t="str">
            <v>09.15-09.30</v>
          </cell>
          <cell r="C42">
            <v>50.05</v>
          </cell>
          <cell r="E42">
            <v>1516</v>
          </cell>
          <cell r="T42">
            <v>1462</v>
          </cell>
        </row>
        <row r="43">
          <cell r="B43" t="str">
            <v>09.30-09.45</v>
          </cell>
          <cell r="C43">
            <v>50.03</v>
          </cell>
          <cell r="E43">
            <v>1525</v>
          </cell>
          <cell r="T43">
            <v>1519</v>
          </cell>
        </row>
        <row r="44">
          <cell r="B44" t="str">
            <v>09.45-10.00</v>
          </cell>
          <cell r="C44">
            <v>50.06</v>
          </cell>
          <cell r="E44">
            <v>1513</v>
          </cell>
          <cell r="T44">
            <v>1505</v>
          </cell>
        </row>
        <row r="45">
          <cell r="B45" t="str">
            <v>10.00-10.15</v>
          </cell>
          <cell r="C45">
            <v>50.04</v>
          </cell>
          <cell r="E45">
            <v>1517</v>
          </cell>
          <cell r="T45">
            <v>1489</v>
          </cell>
        </row>
        <row r="46">
          <cell r="B46" t="str">
            <v>10.15-10.30</v>
          </cell>
          <cell r="C46">
            <v>50.04</v>
          </cell>
          <cell r="E46">
            <v>1508</v>
          </cell>
          <cell r="T46">
            <v>1507</v>
          </cell>
        </row>
        <row r="47">
          <cell r="B47" t="str">
            <v>10.30-10.45</v>
          </cell>
          <cell r="C47">
            <v>50.01</v>
          </cell>
          <cell r="E47">
            <v>1548</v>
          </cell>
          <cell r="T47">
            <v>1513</v>
          </cell>
        </row>
        <row r="48">
          <cell r="B48" t="str">
            <v>10.45-11.00</v>
          </cell>
          <cell r="C48">
            <v>50.02</v>
          </cell>
          <cell r="E48">
            <v>1532</v>
          </cell>
          <cell r="T48">
            <v>1509</v>
          </cell>
        </row>
        <row r="49">
          <cell r="B49" t="str">
            <v>11.00-11.15</v>
          </cell>
          <cell r="C49">
            <v>50.05</v>
          </cell>
          <cell r="E49">
            <v>1535</v>
          </cell>
          <cell r="T49">
            <v>1538</v>
          </cell>
        </row>
        <row r="50">
          <cell r="B50" t="str">
            <v>11.15-11.30</v>
          </cell>
          <cell r="C50">
            <v>50</v>
          </cell>
          <cell r="E50">
            <v>1552</v>
          </cell>
          <cell r="T50">
            <v>1538</v>
          </cell>
        </row>
        <row r="51">
          <cell r="B51" t="str">
            <v>11.30-11.45</v>
          </cell>
          <cell r="C51">
            <v>49.99</v>
          </cell>
          <cell r="E51">
            <v>1510</v>
          </cell>
          <cell r="T51">
            <v>1510</v>
          </cell>
        </row>
        <row r="52">
          <cell r="B52" t="str">
            <v>11.45-12.00</v>
          </cell>
          <cell r="C52">
            <v>50</v>
          </cell>
          <cell r="E52">
            <v>1507</v>
          </cell>
          <cell r="T52">
            <v>1510</v>
          </cell>
        </row>
        <row r="53">
          <cell r="B53" t="str">
            <v>12.00-12.15</v>
          </cell>
          <cell r="C53">
            <v>50.03</v>
          </cell>
          <cell r="E53">
            <v>1480</v>
          </cell>
          <cell r="T53">
            <v>1514</v>
          </cell>
        </row>
        <row r="54">
          <cell r="B54" t="str">
            <v>12.15-12.30</v>
          </cell>
          <cell r="C54">
            <v>50.05</v>
          </cell>
          <cell r="E54">
            <v>1459</v>
          </cell>
          <cell r="T54">
            <v>1492</v>
          </cell>
        </row>
        <row r="55">
          <cell r="B55" t="str">
            <v>12:30-12:45</v>
          </cell>
          <cell r="C55">
            <v>50.04</v>
          </cell>
          <cell r="E55">
            <v>1444</v>
          </cell>
          <cell r="T55">
            <v>1425</v>
          </cell>
        </row>
        <row r="56">
          <cell r="B56" t="str">
            <v>12.45-13.00</v>
          </cell>
          <cell r="C56">
            <v>50.08</v>
          </cell>
          <cell r="E56">
            <v>1414</v>
          </cell>
          <cell r="T56">
            <v>1433</v>
          </cell>
        </row>
        <row r="57">
          <cell r="B57" t="str">
            <v>13.00-13.15</v>
          </cell>
          <cell r="C57">
            <v>50.28</v>
          </cell>
          <cell r="E57">
            <v>1359</v>
          </cell>
          <cell r="T57">
            <v>1370</v>
          </cell>
        </row>
        <row r="58">
          <cell r="B58" t="str">
            <v>13.15-13.30</v>
          </cell>
          <cell r="C58">
            <v>50.26</v>
          </cell>
          <cell r="E58">
            <v>1358</v>
          </cell>
          <cell r="T58">
            <v>1359</v>
          </cell>
        </row>
        <row r="59">
          <cell r="B59" t="str">
            <v>13.30-13:45</v>
          </cell>
          <cell r="C59">
            <v>50.12</v>
          </cell>
          <cell r="E59">
            <v>1368</v>
          </cell>
          <cell r="T59">
            <v>1359</v>
          </cell>
        </row>
        <row r="60">
          <cell r="B60" t="str">
            <v>13.45-14.00</v>
          </cell>
          <cell r="C60">
            <v>50</v>
          </cell>
          <cell r="E60">
            <v>1380</v>
          </cell>
          <cell r="T60">
            <v>1364</v>
          </cell>
        </row>
        <row r="61">
          <cell r="B61" t="str">
            <v>14.00-14.15</v>
          </cell>
          <cell r="C61">
            <v>49.93</v>
          </cell>
          <cell r="E61">
            <v>1434</v>
          </cell>
          <cell r="T61">
            <v>1410</v>
          </cell>
        </row>
        <row r="62">
          <cell r="B62" t="str">
            <v>14.15-14.30</v>
          </cell>
          <cell r="C62">
            <v>49.88</v>
          </cell>
          <cell r="E62">
            <v>1440</v>
          </cell>
          <cell r="T62">
            <v>1425</v>
          </cell>
        </row>
        <row r="63">
          <cell r="B63" t="str">
            <v>14.30-14.45</v>
          </cell>
          <cell r="C63">
            <v>49.95</v>
          </cell>
          <cell r="E63">
            <v>1468</v>
          </cell>
          <cell r="T63">
            <v>1480</v>
          </cell>
        </row>
        <row r="64">
          <cell r="B64" t="str">
            <v>14.45-15.00</v>
          </cell>
          <cell r="C64">
            <v>49.99</v>
          </cell>
          <cell r="E64">
            <v>1467</v>
          </cell>
          <cell r="T64">
            <v>1490</v>
          </cell>
        </row>
        <row r="65">
          <cell r="B65" t="str">
            <v>15.00-15.15</v>
          </cell>
          <cell r="C65">
            <v>50.01</v>
          </cell>
          <cell r="E65">
            <v>1454</v>
          </cell>
          <cell r="T65">
            <v>1437</v>
          </cell>
        </row>
        <row r="66">
          <cell r="B66" t="str">
            <v>15.15-15.30</v>
          </cell>
          <cell r="C66">
            <v>50.02</v>
          </cell>
          <cell r="E66">
            <v>1438</v>
          </cell>
          <cell r="T66">
            <v>1441</v>
          </cell>
        </row>
        <row r="67">
          <cell r="B67" t="str">
            <v>15.30-15.45</v>
          </cell>
          <cell r="C67">
            <v>49.98</v>
          </cell>
          <cell r="E67">
            <v>1425</v>
          </cell>
          <cell r="T67">
            <v>1463</v>
          </cell>
        </row>
        <row r="68">
          <cell r="B68" t="str">
            <v>15.45-16.00</v>
          </cell>
          <cell r="C68">
            <v>49.94</v>
          </cell>
          <cell r="E68">
            <v>1425</v>
          </cell>
          <cell r="T68">
            <v>1495</v>
          </cell>
        </row>
        <row r="69">
          <cell r="B69" t="str">
            <v>16.00-16.15</v>
          </cell>
          <cell r="C69">
            <v>50.02</v>
          </cell>
          <cell r="E69">
            <v>1396</v>
          </cell>
          <cell r="T69">
            <v>1453</v>
          </cell>
        </row>
        <row r="70">
          <cell r="B70" t="str">
            <v>16.15-16.30</v>
          </cell>
          <cell r="C70">
            <v>49.97</v>
          </cell>
          <cell r="E70">
            <v>1315</v>
          </cell>
          <cell r="T70">
            <v>1413</v>
          </cell>
        </row>
        <row r="71">
          <cell r="B71" t="str">
            <v>16.30-16.45</v>
          </cell>
          <cell r="C71">
            <v>49.96</v>
          </cell>
          <cell r="E71">
            <v>1302</v>
          </cell>
          <cell r="T71">
            <v>1387</v>
          </cell>
        </row>
        <row r="72">
          <cell r="B72" t="str">
            <v>16.45-17.00</v>
          </cell>
          <cell r="C72">
            <v>50</v>
          </cell>
          <cell r="E72">
            <v>1286</v>
          </cell>
          <cell r="T72">
            <v>1330</v>
          </cell>
        </row>
        <row r="73">
          <cell r="B73" t="str">
            <v>17.00-17.15</v>
          </cell>
          <cell r="C73">
            <v>50.01</v>
          </cell>
          <cell r="E73">
            <v>1280</v>
          </cell>
          <cell r="T73">
            <v>1290</v>
          </cell>
        </row>
        <row r="74">
          <cell r="B74" t="str">
            <v>17.15-17.30</v>
          </cell>
          <cell r="C74">
            <v>49.92</v>
          </cell>
          <cell r="E74">
            <v>1299</v>
          </cell>
          <cell r="T74">
            <v>1294</v>
          </cell>
        </row>
        <row r="75">
          <cell r="B75" t="str">
            <v>17.30-17.45</v>
          </cell>
          <cell r="C75">
            <v>49.94</v>
          </cell>
          <cell r="E75">
            <v>1297</v>
          </cell>
          <cell r="T75">
            <v>1312</v>
          </cell>
        </row>
        <row r="76">
          <cell r="B76" t="str">
            <v>17.45-18.00</v>
          </cell>
          <cell r="C76">
            <v>49.93</v>
          </cell>
          <cell r="E76">
            <v>1270</v>
          </cell>
          <cell r="T76">
            <v>1335</v>
          </cell>
        </row>
        <row r="77">
          <cell r="B77" t="str">
            <v>18.00-18.15</v>
          </cell>
          <cell r="C77">
            <v>49.95</v>
          </cell>
          <cell r="E77">
            <v>1289</v>
          </cell>
          <cell r="T77">
            <v>1269</v>
          </cell>
        </row>
        <row r="78">
          <cell r="B78" t="str">
            <v>18.15-18.30</v>
          </cell>
          <cell r="C78">
            <v>49.99</v>
          </cell>
          <cell r="E78">
            <v>1290</v>
          </cell>
          <cell r="T78">
            <v>1317</v>
          </cell>
        </row>
        <row r="79">
          <cell r="B79" t="str">
            <v>18.30-18.45</v>
          </cell>
          <cell r="C79">
            <v>49.99</v>
          </cell>
          <cell r="E79">
            <v>1272</v>
          </cell>
          <cell r="T79">
            <v>1304</v>
          </cell>
        </row>
        <row r="80">
          <cell r="B80" t="str">
            <v>18.45-19.00</v>
          </cell>
          <cell r="C80">
            <v>49.96</v>
          </cell>
          <cell r="E80">
            <v>1247</v>
          </cell>
          <cell r="T80">
            <v>1303</v>
          </cell>
        </row>
        <row r="81">
          <cell r="B81" t="str">
            <v>19.00-19.15</v>
          </cell>
          <cell r="C81">
            <v>49.94</v>
          </cell>
          <cell r="E81">
            <v>1270</v>
          </cell>
          <cell r="T81">
            <v>1347</v>
          </cell>
        </row>
        <row r="82">
          <cell r="B82" t="str">
            <v>19.15-19.30</v>
          </cell>
          <cell r="C82">
            <v>49.91</v>
          </cell>
          <cell r="E82">
            <v>1280</v>
          </cell>
          <cell r="T82">
            <v>1395</v>
          </cell>
        </row>
        <row r="83">
          <cell r="B83" t="str">
            <v>19.30-19.45</v>
          </cell>
          <cell r="C83">
            <v>49.97</v>
          </cell>
          <cell r="E83">
            <v>1215</v>
          </cell>
          <cell r="T83">
            <v>1386</v>
          </cell>
        </row>
        <row r="84">
          <cell r="B84" t="str">
            <v>19.45-20.00</v>
          </cell>
          <cell r="C84">
            <v>49.99</v>
          </cell>
          <cell r="E84">
            <v>1109</v>
          </cell>
          <cell r="T84">
            <v>1361</v>
          </cell>
        </row>
        <row r="85">
          <cell r="B85" t="str">
            <v>20.00-20.15</v>
          </cell>
          <cell r="C85">
            <v>50</v>
          </cell>
          <cell r="E85">
            <v>1221</v>
          </cell>
          <cell r="T85">
            <v>1334</v>
          </cell>
        </row>
        <row r="86">
          <cell r="B86" t="str">
            <v>20.15-20.30</v>
          </cell>
          <cell r="C86">
            <v>49.98</v>
          </cell>
          <cell r="E86">
            <v>1201</v>
          </cell>
          <cell r="T86">
            <v>1339</v>
          </cell>
        </row>
        <row r="87">
          <cell r="B87" t="str">
            <v>20.30-20.45</v>
          </cell>
          <cell r="C87">
            <v>49.86</v>
          </cell>
          <cell r="E87">
            <v>1162</v>
          </cell>
          <cell r="T87">
            <v>1274</v>
          </cell>
        </row>
        <row r="88">
          <cell r="B88" t="str">
            <v>20.45-21.00</v>
          </cell>
          <cell r="C88">
            <v>49.95</v>
          </cell>
          <cell r="E88">
            <v>1173</v>
          </cell>
          <cell r="T88">
            <v>1157</v>
          </cell>
        </row>
        <row r="89">
          <cell r="B89" t="str">
            <v>21.00-21.15</v>
          </cell>
          <cell r="C89">
            <v>49.98</v>
          </cell>
          <cell r="E89">
            <v>1183</v>
          </cell>
          <cell r="T89">
            <v>1156</v>
          </cell>
        </row>
        <row r="90">
          <cell r="B90" t="str">
            <v>21.15-21.30</v>
          </cell>
          <cell r="C90">
            <v>50.04</v>
          </cell>
          <cell r="E90">
            <v>1134</v>
          </cell>
          <cell r="T90">
            <v>1210</v>
          </cell>
        </row>
        <row r="91">
          <cell r="B91" t="str">
            <v>21.30-21.45</v>
          </cell>
          <cell r="C91">
            <v>50.04</v>
          </cell>
          <cell r="E91">
            <v>1112</v>
          </cell>
          <cell r="T91">
            <v>1091</v>
          </cell>
        </row>
        <row r="92">
          <cell r="B92" t="str">
            <v>21.45-22.00</v>
          </cell>
          <cell r="C92">
            <v>50.06</v>
          </cell>
          <cell r="E92">
            <v>1101</v>
          </cell>
          <cell r="T92">
            <v>1090</v>
          </cell>
        </row>
        <row r="93">
          <cell r="B93" t="str">
            <v>22.00-22.15</v>
          </cell>
          <cell r="C93">
            <v>50.04</v>
          </cell>
          <cell r="E93">
            <v>1071</v>
          </cell>
          <cell r="T93">
            <v>1084</v>
          </cell>
        </row>
        <row r="94">
          <cell r="B94" t="str">
            <v>22.15-22.30</v>
          </cell>
          <cell r="C94">
            <v>50.02</v>
          </cell>
          <cell r="E94">
            <v>1061</v>
          </cell>
          <cell r="T94">
            <v>1079</v>
          </cell>
        </row>
        <row r="95">
          <cell r="B95" t="str">
            <v>22.30-22.45</v>
          </cell>
          <cell r="C95">
            <v>50.01</v>
          </cell>
          <cell r="E95">
            <v>1062</v>
          </cell>
          <cell r="T95">
            <v>1041</v>
          </cell>
        </row>
        <row r="96">
          <cell r="B96" t="str">
            <v>22.45-23.00</v>
          </cell>
          <cell r="C96">
            <v>49.99</v>
          </cell>
          <cell r="E96">
            <v>1059</v>
          </cell>
          <cell r="T96">
            <v>1082</v>
          </cell>
        </row>
        <row r="97">
          <cell r="B97" t="str">
            <v>23.00-23.15</v>
          </cell>
          <cell r="C97">
            <v>50</v>
          </cell>
          <cell r="E97">
            <v>1045</v>
          </cell>
          <cell r="T97">
            <v>1038</v>
          </cell>
        </row>
        <row r="98">
          <cell r="B98" t="str">
            <v>23.15-23.30</v>
          </cell>
          <cell r="C98">
            <v>50.01</v>
          </cell>
          <cell r="E98">
            <v>1036</v>
          </cell>
          <cell r="T98">
            <v>1021</v>
          </cell>
        </row>
        <row r="99">
          <cell r="B99" t="str">
            <v>23.30-23.45</v>
          </cell>
          <cell r="C99">
            <v>50.03</v>
          </cell>
          <cell r="E99">
            <v>1044</v>
          </cell>
          <cell r="T99">
            <v>1024</v>
          </cell>
        </row>
        <row r="100">
          <cell r="B100" t="str">
            <v>23.45-24.00</v>
          </cell>
          <cell r="C100">
            <v>50.05</v>
          </cell>
          <cell r="E100">
            <v>1029</v>
          </cell>
          <cell r="T100">
            <v>1008</v>
          </cell>
        </row>
        <row r="101">
          <cell r="C101">
            <v>50.015520833333312</v>
          </cell>
          <cell r="E101">
            <v>306.81</v>
          </cell>
          <cell r="AJ101">
            <v>7.4110144230769235</v>
          </cell>
          <cell r="BA101" t="str">
            <v>13.00-13.15</v>
          </cell>
        </row>
        <row r="102">
          <cell r="BA102" t="str">
            <v>20.30-20.45</v>
          </cell>
          <cell r="BC102">
            <v>49.86</v>
          </cell>
          <cell r="BD102">
            <v>0</v>
          </cell>
          <cell r="BF102">
            <v>112</v>
          </cell>
          <cell r="BG102">
            <v>50.28</v>
          </cell>
          <cell r="BH102">
            <v>0</v>
          </cell>
          <cell r="BJ102">
            <v>11</v>
          </cell>
        </row>
        <row r="104">
          <cell r="B104">
            <v>1610</v>
          </cell>
        </row>
        <row r="105">
          <cell r="A105" t="str">
            <v xml:space="preserve">Max Demand observed (MW) (at 07.30 Hrs.) </v>
          </cell>
        </row>
        <row r="106">
          <cell r="B106">
            <v>946</v>
          </cell>
          <cell r="Q106">
            <v>2.4529509725400458</v>
          </cell>
          <cell r="R106">
            <v>3.9107337641357032</v>
          </cell>
        </row>
        <row r="107">
          <cell r="A107" t="str">
            <v xml:space="preserve">Min Demand at observed (MW) (at 04.45 Hrs.) </v>
          </cell>
        </row>
      </sheetData>
      <sheetData sheetId="7">
        <row r="101">
          <cell r="G101">
            <v>40.151325</v>
          </cell>
          <cell r="CI101">
            <v>-0.25714999999999999</v>
          </cell>
          <cell r="CP101">
            <v>41.879325000000001</v>
          </cell>
        </row>
        <row r="107">
          <cell r="AN107">
            <v>81.795800000000014</v>
          </cell>
        </row>
        <row r="109">
          <cell r="AN109">
            <v>7.0967750000000009</v>
          </cell>
        </row>
      </sheetData>
      <sheetData sheetId="8"/>
      <sheetData sheetId="9"/>
      <sheetData sheetId="10">
        <row r="86">
          <cell r="AB86">
            <v>185.89166666666668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5975.1975000000002</v>
          </cell>
          <cell r="AC102">
            <v>5770.2482257500005</v>
          </cell>
        </row>
        <row r="103">
          <cell r="B103" t="str">
            <v>Import through RTM IEX</v>
          </cell>
          <cell r="AB103">
            <v>3760</v>
          </cell>
          <cell r="AC103">
            <v>3631.0320000000002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127.93249999999999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450</v>
          </cell>
          <cell r="AC117">
            <v>450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>
            <v>0</v>
          </cell>
        </row>
        <row r="105">
          <cell r="AQ105">
            <v>0</v>
          </cell>
          <cell r="BD105">
            <v>144.6385179374999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1.1619999999999999</v>
          </cell>
          <cell r="V12">
            <v>0.12207999999999952</v>
          </cell>
        </row>
        <row r="17">
          <cell r="T17">
            <v>0</v>
          </cell>
          <cell r="V17">
            <v>-0.24638000000000115</v>
          </cell>
        </row>
        <row r="22">
          <cell r="T22">
            <v>5.5899999999999998E-2</v>
          </cell>
          <cell r="V22">
            <v>6.8335999999999952E-2</v>
          </cell>
        </row>
        <row r="28">
          <cell r="T28">
            <v>0.84206099999999995</v>
          </cell>
          <cell r="V28">
            <v>-4.1517600000000598E-3</v>
          </cell>
        </row>
        <row r="34">
          <cell r="T34">
            <v>0.33194499999999999</v>
          </cell>
          <cell r="V34">
            <v>-0.32045504000000014</v>
          </cell>
        </row>
        <row r="40">
          <cell r="T40">
            <v>0.19062400000000002</v>
          </cell>
          <cell r="V40">
            <v>4.4732160000000021E-2</v>
          </cell>
        </row>
        <row r="46">
          <cell r="T46">
            <v>0</v>
          </cell>
          <cell r="V46">
            <v>0</v>
          </cell>
        </row>
        <row r="52">
          <cell r="T52">
            <v>0.39780000000000004</v>
          </cell>
          <cell r="V52">
            <v>-0.13351392000000006</v>
          </cell>
        </row>
        <row r="58">
          <cell r="T58">
            <v>0</v>
          </cell>
          <cell r="V58">
            <v>0</v>
          </cell>
        </row>
        <row r="64">
          <cell r="T64">
            <v>3.3300000000000003E-2</v>
          </cell>
          <cell r="V64">
            <v>-5.1679999999998394E-3</v>
          </cell>
        </row>
        <row r="70">
          <cell r="V70">
            <v>-4.634400000000094E-2</v>
          </cell>
        </row>
        <row r="77">
          <cell r="V77">
            <v>-0.18409200000000103</v>
          </cell>
        </row>
        <row r="82">
          <cell r="V82">
            <v>-0.2969558400000003</v>
          </cell>
        </row>
        <row r="87">
          <cell r="T87">
            <v>0.17750340000000001</v>
          </cell>
          <cell r="U87">
            <v>0.83781604800000054</v>
          </cell>
        </row>
      </sheetData>
      <sheetData sheetId="18"/>
      <sheetData sheetId="19"/>
      <sheetData sheetId="20">
        <row r="2">
          <cell r="C2">
            <v>45401</v>
          </cell>
        </row>
        <row r="6">
          <cell r="Q6">
            <v>1.1599999999999999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7.81</v>
          </cell>
          <cell r="G11">
            <v>9.68</v>
          </cell>
          <cell r="H11">
            <v>83</v>
          </cell>
        </row>
        <row r="12">
          <cell r="D12">
            <v>9.8000000000000007</v>
          </cell>
          <cell r="E12">
            <v>9.8000000000000007</v>
          </cell>
          <cell r="F12">
            <v>11.645</v>
          </cell>
          <cell r="G12">
            <v>12.62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2.13</v>
          </cell>
          <cell r="G13">
            <v>1.73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0.35</v>
          </cell>
          <cell r="H14">
            <v>7.8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1.6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1.01</v>
          </cell>
          <cell r="H16">
            <v>5.6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2.27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1.46</v>
          </cell>
          <cell r="H18">
            <v>6.5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0.85</v>
          </cell>
          <cell r="H19">
            <v>5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0.71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0.77</v>
          </cell>
        </row>
        <row r="25">
          <cell r="F25">
            <v>1.3</v>
          </cell>
          <cell r="G25">
            <v>1.27</v>
          </cell>
        </row>
        <row r="28">
          <cell r="F28">
            <v>11.725</v>
          </cell>
          <cell r="G28">
            <v>9.99</v>
          </cell>
          <cell r="H28">
            <v>220</v>
          </cell>
        </row>
        <row r="29">
          <cell r="F29">
            <v>4.671400000000002</v>
          </cell>
          <cell r="G29">
            <v>5.81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2.6</v>
          </cell>
          <cell r="G30">
            <v>3.06</v>
          </cell>
          <cell r="H30">
            <v>70</v>
          </cell>
        </row>
        <row r="31">
          <cell r="F31">
            <v>4.514000000000002</v>
          </cell>
          <cell r="G31">
            <v>5.29</v>
          </cell>
          <cell r="H31">
            <v>81.400000000000006</v>
          </cell>
        </row>
        <row r="32">
          <cell r="F32">
            <v>43.92</v>
          </cell>
          <cell r="G32">
            <v>42.77</v>
          </cell>
        </row>
        <row r="33">
          <cell r="F33">
            <v>4.2074999999999978</v>
          </cell>
          <cell r="G33">
            <v>4.3499999999999996</v>
          </cell>
        </row>
        <row r="34">
          <cell r="F34">
            <v>0.6</v>
          </cell>
          <cell r="G34">
            <v>0.43</v>
          </cell>
        </row>
        <row r="35">
          <cell r="F35">
            <v>5.0999999999999996</v>
          </cell>
          <cell r="G35">
            <v>6.27</v>
          </cell>
        </row>
        <row r="36">
          <cell r="F36">
            <v>2.0875000000000004</v>
          </cell>
          <cell r="G36">
            <v>1.97</v>
          </cell>
        </row>
        <row r="37">
          <cell r="F37">
            <v>1.202</v>
          </cell>
          <cell r="G37">
            <v>1.1200000000000001</v>
          </cell>
        </row>
        <row r="38">
          <cell r="F38">
            <v>0</v>
          </cell>
          <cell r="G38">
            <v>0</v>
          </cell>
        </row>
        <row r="39">
          <cell r="G39">
            <v>3.33</v>
          </cell>
        </row>
        <row r="40">
          <cell r="G40">
            <v>0</v>
          </cell>
        </row>
        <row r="41">
          <cell r="G41">
            <v>4.92</v>
          </cell>
        </row>
        <row r="42">
          <cell r="G42">
            <v>1.1599999999999999</v>
          </cell>
        </row>
        <row r="43">
          <cell r="G43">
            <v>3.1307999999999998</v>
          </cell>
        </row>
        <row r="44">
          <cell r="G44">
            <v>17.750340000000001</v>
          </cell>
        </row>
        <row r="45">
          <cell r="G45">
            <v>0.86307999999999996</v>
          </cell>
        </row>
        <row r="46">
          <cell r="G46">
            <v>0.29399999999999998</v>
          </cell>
        </row>
        <row r="47">
          <cell r="G47">
            <v>0.29499999999999998</v>
          </cell>
        </row>
        <row r="48">
          <cell r="G48">
            <v>6.33</v>
          </cell>
        </row>
        <row r="49">
          <cell r="G49">
            <v>1.45871</v>
          </cell>
        </row>
        <row r="50">
          <cell r="G50">
            <v>1.7169099999999999</v>
          </cell>
        </row>
        <row r="51">
          <cell r="G51">
            <v>1.4048</v>
          </cell>
        </row>
        <row r="54">
          <cell r="F54">
            <v>137.29264999999998</v>
          </cell>
        </row>
        <row r="65">
          <cell r="C65">
            <v>14.440100000000001</v>
          </cell>
        </row>
        <row r="80">
          <cell r="I80">
            <v>212.10939999999999</v>
          </cell>
        </row>
      </sheetData>
      <sheetData sheetId="21"/>
      <sheetData sheetId="22"/>
      <sheetData sheetId="23"/>
      <sheetData sheetId="24">
        <row r="105">
          <cell r="BC105">
            <v>9.956301052500006</v>
          </cell>
        </row>
      </sheetData>
      <sheetData sheetId="25"/>
      <sheetData sheetId="26"/>
      <sheetData sheetId="27">
        <row r="5">
          <cell r="AF5">
            <v>7.8</v>
          </cell>
        </row>
        <row r="7">
          <cell r="AF7">
            <v>3.55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C0BC8-1B15-4516-80E2-A6D3AF6CB98E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1" sqref="I7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45401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45402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45401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11.19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7.81</v>
      </c>
      <c r="G21" s="80">
        <f>'[1]Form-1_AnticipatedVsActual_BI'!G11</f>
        <v>9.68</v>
      </c>
      <c r="H21" s="81">
        <f>'[1]Form-1_AnticipatedVsActual_BI'!H11</f>
        <v>83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11.645</v>
      </c>
      <c r="G22" s="84">
        <f>'[1]Form-1_AnticipatedVsActual_BI'!G12</f>
        <v>12.62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2.13</v>
      </c>
      <c r="G23" s="84">
        <f>'[1]Form-1_AnticipatedVsActual_BI'!G13</f>
        <v>1.73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0.35</v>
      </c>
      <c r="H24" s="88">
        <f>'[1]Form-1_AnticipatedVsActual_BI'!H14</f>
        <v>7.8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1.6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1.01</v>
      </c>
      <c r="H26" s="88">
        <f>'[1]Form-1_AnticipatedVsActual_BI'!H16</f>
        <v>5.6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2.27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1.46</v>
      </c>
      <c r="H28" s="88">
        <f>'[1]Form-1_AnticipatedVsActual_BI'!H18</f>
        <v>6.5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0.85</v>
      </c>
      <c r="H29" s="88">
        <f>'[1]Form-1_AnticipatedVsActual_BI'!H19</f>
        <v>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0.71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84.385204149999993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31.066899999999997</v>
      </c>
      <c r="G33" s="94">
        <f t="shared" si="0"/>
        <v>34.4</v>
      </c>
      <c r="H33" s="94">
        <f t="shared" si="0"/>
        <v>228.9</v>
      </c>
      <c r="I33" s="95"/>
      <c r="J33" s="87"/>
      <c r="K33" s="91" t="s">
        <v>44</v>
      </c>
      <c r="L33" s="91"/>
      <c r="N33" s="92">
        <f>G33+G43+I44+G41-AA61-AB61-2.7</f>
        <v>112.51035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10.318</v>
      </c>
      <c r="G36" s="113">
        <f>I36*0.88</f>
        <v>8.7911999999999999</v>
      </c>
      <c r="H36" s="114">
        <f>'[1]Form-1_AnticipatedVsActual_BI'!$H$28</f>
        <v>220</v>
      </c>
      <c r="I36" s="115">
        <f>'[1]Form-1_AnticipatedVsActual_BI'!$G$28</f>
        <v>9.99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1.4069999999999998</v>
      </c>
      <c r="G37" s="80">
        <f>I36*0.12</f>
        <v>1.1988000000000001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0.93428000000000044</v>
      </c>
      <c r="G38" s="125">
        <f>I38*0.2</f>
        <v>1.1619999999999999</v>
      </c>
      <c r="H38" s="125">
        <f>'[1]Form-1_AnticipatedVsActual_BI'!$H$29</f>
        <v>45</v>
      </c>
      <c r="I38" s="126">
        <f>'[1]Form-1_AnticipatedVsActual_BI'!$G$29</f>
        <v>5.81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27.458529999999996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2.6</v>
      </c>
      <c r="G41" s="89">
        <f>'[1]Form-1_AnticipatedVsActual_BI'!G30*(0.9925)</f>
        <v>3.0370500000000002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4.514000000000002</v>
      </c>
      <c r="G42" s="89">
        <f>'[1]Form-1_AnticipatedVsActual_BI'!G31*(0.9925)</f>
        <v>5.2503250000000001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44.81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5.4983041499999974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3.1911334</v>
      </c>
      <c r="H44" s="81">
        <v>55</v>
      </c>
      <c r="I44" s="141">
        <f>SUM('[1]Form-1_AnticipatedVsActual_BI'!G33:G52) -SUM('[1]Form-1_AnticipatedVsActual_BI'!G42)</f>
        <v>55.633639999999993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34.4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9.99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7.2645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1.1599999999999999</v>
      </c>
      <c r="E49" s="167"/>
      <c r="F49" s="162"/>
      <c r="G49" s="168" t="s">
        <v>77</v>
      </c>
      <c r="H49" s="169">
        <f>ABS('[1]Report_Daily Hrly Load Sheet '!AB117/100)</f>
        <v>4.5</v>
      </c>
      <c r="I49" s="170">
        <f>ABS('[1]Report_Daily Hrly Load Sheet '!AC117/100)</f>
        <v>4.5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44.81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>
        <f>'[1]Central Sector Final Rev'!$AQ$8</f>
        <v>0</v>
      </c>
      <c r="C51" s="166"/>
      <c r="D51" s="88">
        <f>'[1]Central Sector Final Rev'!$AQ$105</f>
        <v>0</v>
      </c>
      <c r="E51" s="167"/>
      <c r="F51" s="176"/>
      <c r="G51" s="128" t="s">
        <v>79</v>
      </c>
      <c r="H51" s="128"/>
      <c r="I51" s="177">
        <f>I47+I49</f>
        <v>4.5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1.2793249999999998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144.6385179374999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3.0136300000000005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14.440100000000001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260.99607293749989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81.795800000000014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Rs.7.8</v>
      </c>
      <c r="C58" s="182"/>
      <c r="D58" s="88">
        <f>[1]Report_GoHP!$CP$101</f>
        <v>41.879325000000001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40.151325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0.25714999999999999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-0.23484999999998735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4.92</v>
      </c>
      <c r="AB61" s="92">
        <f>'[1]Form-1_AnticipatedVsActual_BI'!G44</f>
        <v>17.750340000000001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7.0967750000000009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-0.16409635200000361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219.11674793749989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-151.20099999999999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3.55</v>
      </c>
      <c r="C67" s="78">
        <f>'[1]Report_Daily Hrly Load Sheet '!$AB$102/100</f>
        <v>59.751975000000002</v>
      </c>
      <c r="D67" s="84">
        <f>'[1]Report_Daily Hrly Load Sheet '!$AC$102/100</f>
        <v>57.702482257500009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37.6</v>
      </c>
      <c r="D68" s="84">
        <f>'[1]Report_Daily Hrly Load Sheet '!AC103/100</f>
        <v>36.310320000000004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4.5</v>
      </c>
      <c r="I71" s="205">
        <f>SUM(I47:I49,I52:I70)</f>
        <v>4.5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308.62955019499992</v>
      </c>
      <c r="J72" s="211"/>
      <c r="K72" s="206">
        <f>[1]Report_Actual_RTD!BC102</f>
        <v>49.86</v>
      </c>
      <c r="L72" s="206" t="str">
        <f>MID([1]Report_Actual_RTD!BA102,7,7)</f>
        <v>20.45</v>
      </c>
      <c r="M72" s="206">
        <f>[1]Report_Actual_RTD!BD102</f>
        <v>0</v>
      </c>
      <c r="N72" s="206">
        <f>[1]Report_Actual_RTD!BF102</f>
        <v>112</v>
      </c>
      <c r="O72" s="207">
        <f>[1]Report_Actual_RTD!BG102</f>
        <v>50.28</v>
      </c>
      <c r="P72" s="207" t="str">
        <f>MID([1]Report_Actual_RTD!BA101,7,7)</f>
        <v>13.15</v>
      </c>
      <c r="Q72" s="207">
        <f>[1]Report_Actual_RTD!BH102</f>
        <v>0</v>
      </c>
      <c r="R72" s="207">
        <f>[1]Report_Actual_RTD!BJ102</f>
        <v>11</v>
      </c>
      <c r="S72" s="208">
        <f>I78</f>
        <v>50.015520833333312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306.81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1.8195501949999198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2.45 , 3.91 &amp; 7.41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1.8589166666666668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308.66891666666669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50.28 at 13.15 Hrs, Min.Freq. 49.86 at 20.45 Hrs)</v>
      </c>
      <c r="G78" s="213"/>
      <c r="H78" s="153"/>
      <c r="I78" s="41">
        <f>[1]Report_Actual_RTD!$C$101</f>
        <v>50.015520833333312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1610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04.45 Hrs.) </v>
      </c>
      <c r="G80" s="209"/>
      <c r="H80" s="209"/>
      <c r="I80" s="215">
        <f>[1]Report_Actual_RTD!$B$106</f>
        <v>946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97.35197500000001</v>
      </c>
      <c r="D83" s="224">
        <f>SUM(D66:D82)</f>
        <v>94.012802257500013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9.956301052500006</v>
      </c>
      <c r="E84" s="229"/>
      <c r="F84" s="230" t="s">
        <v>116</v>
      </c>
      <c r="G84" s="231"/>
      <c r="H84" s="231"/>
      <c r="I84" s="232">
        <f>'[1]Form-1_AnticipatedVsActual_BI'!I80</f>
        <v>212.10939999999999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209.16044688499989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97.624499999999998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144.6385179374999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14.440100000000001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41.879325000000001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-0.16409635200000361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1.8195501949999198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90.36</v>
      </c>
      <c r="C121" s="299">
        <f>$I$73</f>
        <v>306.81</v>
      </c>
      <c r="D121" s="300">
        <f>$I$79</f>
        <v>1610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2024-04-19T22:01:02Z</dcterms:created>
  <dcterms:modified xsi:type="dcterms:W3CDTF">2024-04-19T22:01:07Z</dcterms:modified>
</cp:coreProperties>
</file>