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9672D798-7F45-4D22-83D6-641369647619}" xr6:coauthVersionLast="36" xr6:coauthVersionMax="36" xr10:uidLastSave="{00000000-0000-0000-0000-000000000000}"/>
  <bookViews>
    <workbookView xWindow="0" yWindow="0" windowWidth="28800" windowHeight="11925" xr2:uid="{FCCD82D1-2406-4AD2-BAFB-7B9625EDFB3B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BF58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Q58" i="1" s="1"/>
  <c r="AO58" i="1"/>
  <c r="AN58" i="1"/>
  <c r="AM58" i="1"/>
  <c r="AK58" i="1"/>
  <c r="AJ58" i="1"/>
  <c r="BD58" i="1" s="1"/>
  <c r="Y58" i="1"/>
  <c r="U58" i="1"/>
  <c r="T58" i="1"/>
  <c r="S58" i="1"/>
  <c r="R58" i="1"/>
  <c r="V58" i="1" s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BD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E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BD52" i="1" s="1"/>
  <c r="AM52" i="1"/>
  <c r="AK52" i="1"/>
  <c r="AJ52" i="1"/>
  <c r="AL52" i="1" s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E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AL51" i="1" s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E51" i="1" s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BD50" i="1" s="1"/>
  <c r="AM50" i="1"/>
  <c r="AK50" i="1"/>
  <c r="AJ50" i="1"/>
  <c r="AL50" i="1" s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E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AL49" i="1" s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E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BD48" i="1" s="1"/>
  <c r="AM48" i="1"/>
  <c r="AK48" i="1"/>
  <c r="AJ48" i="1"/>
  <c r="AL48" i="1" s="1"/>
  <c r="Y48" i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E48" i="1" s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AL47" i="1" s="1"/>
  <c r="Y47" i="1"/>
  <c r="V47" i="1"/>
  <c r="X47" i="1" s="1"/>
  <c r="Z47" i="1" s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E47" i="1" s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AL46" i="1" s="1"/>
  <c r="Y46" i="1"/>
  <c r="V46" i="1"/>
  <c r="X46" i="1" s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AL45" i="1" s="1"/>
  <c r="Y45" i="1"/>
  <c r="V45" i="1"/>
  <c r="X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AL44" i="1" s="1"/>
  <c r="Y44" i="1"/>
  <c r="V44" i="1"/>
  <c r="X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AL43" i="1" s="1"/>
  <c r="Y43" i="1"/>
  <c r="V43" i="1"/>
  <c r="X43" i="1" s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AL42" i="1" s="1"/>
  <c r="Y42" i="1"/>
  <c r="V42" i="1"/>
  <c r="X42" i="1" s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C41" i="1"/>
  <c r="BB41" i="1"/>
  <c r="BA41" i="1"/>
  <c r="AZ41" i="1"/>
  <c r="AY41" i="1"/>
  <c r="AX41" i="1"/>
  <c r="AW41" i="1"/>
  <c r="AV41" i="1"/>
  <c r="AU41" i="1"/>
  <c r="BF41" i="1" s="1"/>
  <c r="AT41" i="1"/>
  <c r="AS41" i="1"/>
  <c r="AR41" i="1"/>
  <c r="AP41" i="1"/>
  <c r="AO41" i="1"/>
  <c r="AN41" i="1"/>
  <c r="AM41" i="1"/>
  <c r="AK41" i="1"/>
  <c r="AJ41" i="1"/>
  <c r="AL41" i="1" s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AL40" i="1" s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E40" i="1" s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D39" i="1" s="1"/>
  <c r="AL39" i="1"/>
  <c r="AK39" i="1"/>
  <c r="AJ39" i="1"/>
  <c r="Y39" i="1"/>
  <c r="U39" i="1"/>
  <c r="T39" i="1"/>
  <c r="S39" i="1"/>
  <c r="R39" i="1"/>
  <c r="V39" i="1" s="1"/>
  <c r="X39" i="1" s="1"/>
  <c r="Z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E39" i="1"/>
  <c r="D39" i="1"/>
  <c r="C39" i="1"/>
  <c r="W39" i="1" s="1"/>
  <c r="BB38" i="1"/>
  <c r="BA38" i="1"/>
  <c r="AZ38" i="1"/>
  <c r="AY38" i="1"/>
  <c r="BC38" i="1" s="1"/>
  <c r="BF38" i="1" s="1"/>
  <c r="AX38" i="1"/>
  <c r="AW38" i="1"/>
  <c r="AV38" i="1"/>
  <c r="AU38" i="1"/>
  <c r="AT38" i="1"/>
  <c r="AS38" i="1"/>
  <c r="AR38" i="1"/>
  <c r="AP38" i="1"/>
  <c r="AO38" i="1"/>
  <c r="AN38" i="1"/>
  <c r="AM38" i="1"/>
  <c r="AL38" i="1"/>
  <c r="AK38" i="1"/>
  <c r="AJ38" i="1"/>
  <c r="U38" i="1"/>
  <c r="T38" i="1"/>
  <c r="S38" i="1"/>
  <c r="R38" i="1"/>
  <c r="V38" i="1" s="1"/>
  <c r="Y38" i="1" s="1"/>
  <c r="Q38" i="1"/>
  <c r="P38" i="1"/>
  <c r="O38" i="1"/>
  <c r="N38" i="1"/>
  <c r="M38" i="1"/>
  <c r="L38" i="1"/>
  <c r="K38" i="1"/>
  <c r="I38" i="1"/>
  <c r="H38" i="1"/>
  <c r="G38" i="1"/>
  <c r="F38" i="1"/>
  <c r="E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L37" i="1"/>
  <c r="AK37" i="1"/>
  <c r="AJ37" i="1"/>
  <c r="BD37" i="1" s="1"/>
  <c r="V37" i="1"/>
  <c r="U37" i="1"/>
  <c r="T37" i="1"/>
  <c r="S37" i="1"/>
  <c r="R37" i="1"/>
  <c r="Q37" i="1"/>
  <c r="P37" i="1"/>
  <c r="Y37" i="1" s="1"/>
  <c r="O37" i="1"/>
  <c r="N37" i="1"/>
  <c r="M37" i="1"/>
  <c r="L37" i="1"/>
  <c r="K37" i="1"/>
  <c r="I37" i="1"/>
  <c r="H37" i="1"/>
  <c r="X37" i="1" s="1"/>
  <c r="Z37" i="1" s="1"/>
  <c r="G37" i="1"/>
  <c r="F37" i="1"/>
  <c r="E37" i="1"/>
  <c r="D37" i="1"/>
  <c r="C37" i="1"/>
  <c r="W37" i="1" s="1"/>
  <c r="BC36" i="1"/>
  <c r="BB36" i="1"/>
  <c r="BA36" i="1"/>
  <c r="AZ36" i="1"/>
  <c r="AY36" i="1"/>
  <c r="AX36" i="1"/>
  <c r="AW36" i="1"/>
  <c r="BF36" i="1" s="1"/>
  <c r="AV36" i="1"/>
  <c r="AU36" i="1"/>
  <c r="AT36" i="1"/>
  <c r="AS36" i="1"/>
  <c r="AR36" i="1"/>
  <c r="AP36" i="1"/>
  <c r="AO36" i="1"/>
  <c r="AN36" i="1"/>
  <c r="AQ36" i="1" s="1"/>
  <c r="AM36" i="1"/>
  <c r="AL36" i="1"/>
  <c r="AK36" i="1"/>
  <c r="AJ36" i="1"/>
  <c r="BD36" i="1" s="1"/>
  <c r="V36" i="1"/>
  <c r="U36" i="1"/>
  <c r="T36" i="1"/>
  <c r="S36" i="1"/>
  <c r="R36" i="1"/>
  <c r="Q36" i="1"/>
  <c r="P36" i="1"/>
  <c r="Y36" i="1" s="1"/>
  <c r="O36" i="1"/>
  <c r="N36" i="1"/>
  <c r="M36" i="1"/>
  <c r="L36" i="1"/>
  <c r="K36" i="1"/>
  <c r="I36" i="1"/>
  <c r="H36" i="1"/>
  <c r="X36" i="1" s="1"/>
  <c r="Z36" i="1" s="1"/>
  <c r="G36" i="1"/>
  <c r="F36" i="1"/>
  <c r="E36" i="1"/>
  <c r="D36" i="1"/>
  <c r="C36" i="1"/>
  <c r="W36" i="1" s="1"/>
  <c r="BC35" i="1"/>
  <c r="BB35" i="1"/>
  <c r="BA35" i="1"/>
  <c r="AZ35" i="1"/>
  <c r="AY35" i="1"/>
  <c r="AX35" i="1"/>
  <c r="AW35" i="1"/>
  <c r="BF35" i="1" s="1"/>
  <c r="AV35" i="1"/>
  <c r="AU35" i="1"/>
  <c r="AT35" i="1"/>
  <c r="AS35" i="1"/>
  <c r="AR35" i="1"/>
  <c r="AP35" i="1"/>
  <c r="AO35" i="1"/>
  <c r="AN35" i="1"/>
  <c r="AQ35" i="1" s="1"/>
  <c r="AM35" i="1"/>
  <c r="AL35" i="1"/>
  <c r="AK35" i="1"/>
  <c r="AJ35" i="1"/>
  <c r="BD35" i="1" s="1"/>
  <c r="V35" i="1"/>
  <c r="U35" i="1"/>
  <c r="T35" i="1"/>
  <c r="S35" i="1"/>
  <c r="R35" i="1"/>
  <c r="Q35" i="1"/>
  <c r="P35" i="1"/>
  <c r="Y35" i="1" s="1"/>
  <c r="O35" i="1"/>
  <c r="N35" i="1"/>
  <c r="M35" i="1"/>
  <c r="L35" i="1"/>
  <c r="K35" i="1"/>
  <c r="I35" i="1"/>
  <c r="H35" i="1"/>
  <c r="X35" i="1" s="1"/>
  <c r="Z35" i="1" s="1"/>
  <c r="G35" i="1"/>
  <c r="F35" i="1"/>
  <c r="E35" i="1"/>
  <c r="D35" i="1"/>
  <c r="C35" i="1"/>
  <c r="BC34" i="1"/>
  <c r="BB34" i="1"/>
  <c r="BA34" i="1"/>
  <c r="AZ34" i="1"/>
  <c r="AY34" i="1"/>
  <c r="AX34" i="1"/>
  <c r="AW34" i="1"/>
  <c r="BF34" i="1" s="1"/>
  <c r="AV34" i="1"/>
  <c r="AU34" i="1"/>
  <c r="AT34" i="1"/>
  <c r="AS34" i="1"/>
  <c r="AR34" i="1"/>
  <c r="AP34" i="1"/>
  <c r="BE34" i="1" s="1"/>
  <c r="BG34" i="1" s="1"/>
  <c r="AO34" i="1"/>
  <c r="AN34" i="1"/>
  <c r="AM34" i="1"/>
  <c r="AL34" i="1"/>
  <c r="AK34" i="1"/>
  <c r="AJ34" i="1"/>
  <c r="X34" i="1"/>
  <c r="Z34" i="1" s="1"/>
  <c r="V34" i="1"/>
  <c r="U34" i="1"/>
  <c r="T34" i="1"/>
  <c r="S34" i="1"/>
  <c r="R34" i="1"/>
  <c r="Q34" i="1"/>
  <c r="P34" i="1"/>
  <c r="Y34" i="1" s="1"/>
  <c r="O34" i="1"/>
  <c r="N34" i="1"/>
  <c r="M34" i="1"/>
  <c r="L34" i="1"/>
  <c r="K34" i="1"/>
  <c r="I34" i="1"/>
  <c r="H34" i="1"/>
  <c r="G34" i="1"/>
  <c r="F34" i="1"/>
  <c r="E34" i="1"/>
  <c r="D34" i="1"/>
  <c r="C34" i="1"/>
  <c r="W34" i="1" s="1"/>
  <c r="BC33" i="1"/>
  <c r="BB33" i="1"/>
  <c r="BA33" i="1"/>
  <c r="AZ33" i="1"/>
  <c r="AY33" i="1"/>
  <c r="AX33" i="1"/>
  <c r="AW33" i="1"/>
  <c r="BF33" i="1" s="1"/>
  <c r="AV33" i="1"/>
  <c r="AU33" i="1"/>
  <c r="AT33" i="1"/>
  <c r="AS33" i="1"/>
  <c r="AR33" i="1"/>
  <c r="AP33" i="1"/>
  <c r="AO33" i="1"/>
  <c r="BE33" i="1" s="1"/>
  <c r="BG33" i="1" s="1"/>
  <c r="AN33" i="1"/>
  <c r="AM33" i="1"/>
  <c r="AL33" i="1"/>
  <c r="AK33" i="1"/>
  <c r="AJ33" i="1"/>
  <c r="BD33" i="1" s="1"/>
  <c r="V33" i="1"/>
  <c r="U33" i="1"/>
  <c r="T33" i="1"/>
  <c r="S33" i="1"/>
  <c r="R33" i="1"/>
  <c r="Q33" i="1"/>
  <c r="P33" i="1"/>
  <c r="Y33" i="1" s="1"/>
  <c r="O33" i="1"/>
  <c r="N33" i="1"/>
  <c r="M33" i="1"/>
  <c r="L33" i="1"/>
  <c r="K33" i="1"/>
  <c r="I33" i="1"/>
  <c r="H33" i="1"/>
  <c r="X33" i="1" s="1"/>
  <c r="Z33" i="1" s="1"/>
  <c r="G33" i="1"/>
  <c r="F33" i="1"/>
  <c r="E33" i="1"/>
  <c r="D33" i="1"/>
  <c r="C33" i="1"/>
  <c r="BC32" i="1"/>
  <c r="BB32" i="1"/>
  <c r="BA32" i="1"/>
  <c r="AZ32" i="1"/>
  <c r="AY32" i="1"/>
  <c r="AX32" i="1"/>
  <c r="AW32" i="1"/>
  <c r="BF32" i="1" s="1"/>
  <c r="AV32" i="1"/>
  <c r="AU32" i="1"/>
  <c r="AT32" i="1"/>
  <c r="AS32" i="1"/>
  <c r="AR32" i="1"/>
  <c r="AP32" i="1"/>
  <c r="AO32" i="1"/>
  <c r="BE32" i="1" s="1"/>
  <c r="BG32" i="1" s="1"/>
  <c r="AN32" i="1"/>
  <c r="AM32" i="1"/>
  <c r="AL32" i="1"/>
  <c r="AK32" i="1"/>
  <c r="AJ32" i="1"/>
  <c r="V32" i="1"/>
  <c r="U32" i="1"/>
  <c r="T32" i="1"/>
  <c r="S32" i="1"/>
  <c r="R32" i="1"/>
  <c r="Q32" i="1"/>
  <c r="P32" i="1"/>
  <c r="Y32" i="1" s="1"/>
  <c r="O32" i="1"/>
  <c r="N32" i="1"/>
  <c r="M32" i="1"/>
  <c r="L32" i="1"/>
  <c r="K32" i="1"/>
  <c r="I32" i="1"/>
  <c r="X32" i="1" s="1"/>
  <c r="Z32" i="1" s="1"/>
  <c r="H32" i="1"/>
  <c r="G32" i="1"/>
  <c r="J32" i="1" s="1"/>
  <c r="F32" i="1"/>
  <c r="E32" i="1"/>
  <c r="D32" i="1"/>
  <c r="C32" i="1"/>
  <c r="BC31" i="1"/>
  <c r="BB31" i="1"/>
  <c r="BA31" i="1"/>
  <c r="AZ31" i="1"/>
  <c r="AY31" i="1"/>
  <c r="AX31" i="1"/>
  <c r="AW31" i="1"/>
  <c r="BE31" i="1" s="1"/>
  <c r="BG31" i="1" s="1"/>
  <c r="AV31" i="1"/>
  <c r="AU31" i="1"/>
  <c r="AT31" i="1"/>
  <c r="AS31" i="1"/>
  <c r="AR31" i="1"/>
  <c r="AP31" i="1"/>
  <c r="AO31" i="1"/>
  <c r="AQ31" i="1" s="1"/>
  <c r="AN31" i="1"/>
  <c r="AM31" i="1"/>
  <c r="AL31" i="1"/>
  <c r="AK31" i="1"/>
  <c r="AJ31" i="1"/>
  <c r="BD31" i="1" s="1"/>
  <c r="V31" i="1"/>
  <c r="U31" i="1"/>
  <c r="T31" i="1"/>
  <c r="S31" i="1"/>
  <c r="R31" i="1"/>
  <c r="Q31" i="1"/>
  <c r="P31" i="1"/>
  <c r="Y31" i="1" s="1"/>
  <c r="O31" i="1"/>
  <c r="N31" i="1"/>
  <c r="M31" i="1"/>
  <c r="L31" i="1"/>
  <c r="K31" i="1"/>
  <c r="I31" i="1"/>
  <c r="H31" i="1"/>
  <c r="X31" i="1" s="1"/>
  <c r="Z31" i="1" s="1"/>
  <c r="G31" i="1"/>
  <c r="F31" i="1"/>
  <c r="E31" i="1"/>
  <c r="D31" i="1"/>
  <c r="C31" i="1"/>
  <c r="BC30" i="1"/>
  <c r="BB30" i="1"/>
  <c r="BA30" i="1"/>
  <c r="AZ30" i="1"/>
  <c r="AY30" i="1"/>
  <c r="AX30" i="1"/>
  <c r="AW30" i="1"/>
  <c r="BF30" i="1" s="1"/>
  <c r="AV30" i="1"/>
  <c r="AU30" i="1"/>
  <c r="AT30" i="1"/>
  <c r="AS30" i="1"/>
  <c r="AR30" i="1"/>
  <c r="AP30" i="1"/>
  <c r="AO30" i="1"/>
  <c r="BE30" i="1" s="1"/>
  <c r="BG30" i="1" s="1"/>
  <c r="AN30" i="1"/>
  <c r="AM30" i="1"/>
  <c r="AL30" i="1"/>
  <c r="AK30" i="1"/>
  <c r="AJ30" i="1"/>
  <c r="X30" i="1"/>
  <c r="Z30" i="1" s="1"/>
  <c r="V30" i="1"/>
  <c r="U30" i="1"/>
  <c r="T30" i="1"/>
  <c r="S30" i="1"/>
  <c r="R30" i="1"/>
  <c r="Q30" i="1"/>
  <c r="P30" i="1"/>
  <c r="Y30" i="1" s="1"/>
  <c r="O30" i="1"/>
  <c r="N30" i="1"/>
  <c r="M30" i="1"/>
  <c r="L30" i="1"/>
  <c r="K30" i="1"/>
  <c r="I30" i="1"/>
  <c r="H30" i="1"/>
  <c r="G30" i="1"/>
  <c r="F30" i="1"/>
  <c r="E30" i="1"/>
  <c r="D30" i="1"/>
  <c r="C30" i="1"/>
  <c r="W30" i="1" s="1"/>
  <c r="BC29" i="1"/>
  <c r="BB29" i="1"/>
  <c r="BA29" i="1"/>
  <c r="AZ29" i="1"/>
  <c r="AY29" i="1"/>
  <c r="AX29" i="1"/>
  <c r="AW29" i="1"/>
  <c r="BF29" i="1" s="1"/>
  <c r="AV29" i="1"/>
  <c r="AU29" i="1"/>
  <c r="AT29" i="1"/>
  <c r="AS29" i="1"/>
  <c r="AR29" i="1"/>
  <c r="AP29" i="1"/>
  <c r="AO29" i="1"/>
  <c r="BE29" i="1" s="1"/>
  <c r="BG29" i="1" s="1"/>
  <c r="AN29" i="1"/>
  <c r="AM29" i="1"/>
  <c r="AL29" i="1"/>
  <c r="AK29" i="1"/>
  <c r="AJ29" i="1"/>
  <c r="BD29" i="1" s="1"/>
  <c r="V29" i="1"/>
  <c r="U29" i="1"/>
  <c r="T29" i="1"/>
  <c r="S29" i="1"/>
  <c r="R29" i="1"/>
  <c r="Q29" i="1"/>
  <c r="P29" i="1"/>
  <c r="Y29" i="1" s="1"/>
  <c r="O29" i="1"/>
  <c r="N29" i="1"/>
  <c r="M29" i="1"/>
  <c r="L29" i="1"/>
  <c r="K29" i="1"/>
  <c r="I29" i="1"/>
  <c r="H29" i="1"/>
  <c r="X29" i="1" s="1"/>
  <c r="Z29" i="1" s="1"/>
  <c r="G29" i="1"/>
  <c r="F29" i="1"/>
  <c r="E29" i="1"/>
  <c r="D29" i="1"/>
  <c r="C29" i="1"/>
  <c r="BC28" i="1"/>
  <c r="BB28" i="1"/>
  <c r="BA28" i="1"/>
  <c r="AZ28" i="1"/>
  <c r="AY28" i="1"/>
  <c r="AX28" i="1"/>
  <c r="AW28" i="1"/>
  <c r="BF28" i="1" s="1"/>
  <c r="AV28" i="1"/>
  <c r="AU28" i="1"/>
  <c r="AT28" i="1"/>
  <c r="AS28" i="1"/>
  <c r="AR28" i="1"/>
  <c r="AP28" i="1"/>
  <c r="AO28" i="1"/>
  <c r="BE28" i="1" s="1"/>
  <c r="BG28" i="1" s="1"/>
  <c r="AN28" i="1"/>
  <c r="AM28" i="1"/>
  <c r="AK28" i="1"/>
  <c r="AJ28" i="1"/>
  <c r="BD28" i="1" s="1"/>
  <c r="V28" i="1"/>
  <c r="U28" i="1"/>
  <c r="T28" i="1"/>
  <c r="S28" i="1"/>
  <c r="R28" i="1"/>
  <c r="Q28" i="1"/>
  <c r="P28" i="1"/>
  <c r="Y28" i="1" s="1"/>
  <c r="O28" i="1"/>
  <c r="N28" i="1"/>
  <c r="M28" i="1"/>
  <c r="L28" i="1"/>
  <c r="K28" i="1"/>
  <c r="I28" i="1"/>
  <c r="H28" i="1"/>
  <c r="X28" i="1" s="1"/>
  <c r="Z28" i="1" s="1"/>
  <c r="G28" i="1"/>
  <c r="F28" i="1"/>
  <c r="D28" i="1"/>
  <c r="C28" i="1"/>
  <c r="BC27" i="1"/>
  <c r="BB27" i="1"/>
  <c r="BA27" i="1"/>
  <c r="AZ27" i="1"/>
  <c r="AY27" i="1"/>
  <c r="AX27" i="1"/>
  <c r="AW27" i="1"/>
  <c r="BF27" i="1" s="1"/>
  <c r="AV27" i="1"/>
  <c r="AU27" i="1"/>
  <c r="AT27" i="1"/>
  <c r="AS27" i="1"/>
  <c r="AR27" i="1"/>
  <c r="AP27" i="1"/>
  <c r="AO27" i="1"/>
  <c r="BE27" i="1" s="1"/>
  <c r="BG27" i="1" s="1"/>
  <c r="AN27" i="1"/>
  <c r="AM27" i="1"/>
  <c r="AK27" i="1"/>
  <c r="AJ27" i="1"/>
  <c r="BD27" i="1" s="1"/>
  <c r="V27" i="1"/>
  <c r="U27" i="1"/>
  <c r="T27" i="1"/>
  <c r="S27" i="1"/>
  <c r="R27" i="1"/>
  <c r="Q27" i="1"/>
  <c r="P27" i="1"/>
  <c r="Y27" i="1" s="1"/>
  <c r="O27" i="1"/>
  <c r="N27" i="1"/>
  <c r="M27" i="1"/>
  <c r="L27" i="1"/>
  <c r="K27" i="1"/>
  <c r="I27" i="1"/>
  <c r="H27" i="1"/>
  <c r="X27" i="1" s="1"/>
  <c r="Z27" i="1" s="1"/>
  <c r="G27" i="1"/>
  <c r="F27" i="1"/>
  <c r="D27" i="1"/>
  <c r="C27" i="1"/>
  <c r="BC26" i="1"/>
  <c r="BB26" i="1"/>
  <c r="BA26" i="1"/>
  <c r="AZ26" i="1"/>
  <c r="AY26" i="1"/>
  <c r="AX26" i="1"/>
  <c r="AW26" i="1"/>
  <c r="BF26" i="1" s="1"/>
  <c r="AV26" i="1"/>
  <c r="AU26" i="1"/>
  <c r="AT26" i="1"/>
  <c r="AS26" i="1"/>
  <c r="AR26" i="1"/>
  <c r="AP26" i="1"/>
  <c r="AO26" i="1"/>
  <c r="BE26" i="1" s="1"/>
  <c r="BG26" i="1" s="1"/>
  <c r="AN26" i="1"/>
  <c r="AM26" i="1"/>
  <c r="AK26" i="1"/>
  <c r="AJ26" i="1"/>
  <c r="BD26" i="1" s="1"/>
  <c r="V26" i="1"/>
  <c r="U26" i="1"/>
  <c r="T26" i="1"/>
  <c r="S26" i="1"/>
  <c r="R26" i="1"/>
  <c r="Q26" i="1"/>
  <c r="P26" i="1"/>
  <c r="Y26" i="1" s="1"/>
  <c r="O26" i="1"/>
  <c r="N26" i="1"/>
  <c r="M26" i="1"/>
  <c r="L26" i="1"/>
  <c r="K26" i="1"/>
  <c r="I26" i="1"/>
  <c r="H26" i="1"/>
  <c r="X26" i="1" s="1"/>
  <c r="Z26" i="1" s="1"/>
  <c r="G26" i="1"/>
  <c r="F26" i="1"/>
  <c r="D26" i="1"/>
  <c r="C26" i="1"/>
  <c r="BC25" i="1"/>
  <c r="BB25" i="1"/>
  <c r="BA25" i="1"/>
  <c r="AZ25" i="1"/>
  <c r="AY25" i="1"/>
  <c r="AX25" i="1"/>
  <c r="AW25" i="1"/>
  <c r="BF25" i="1" s="1"/>
  <c r="AV25" i="1"/>
  <c r="AU25" i="1"/>
  <c r="AT25" i="1"/>
  <c r="AS25" i="1"/>
  <c r="AR25" i="1"/>
  <c r="AP25" i="1"/>
  <c r="AO25" i="1"/>
  <c r="BE25" i="1" s="1"/>
  <c r="BG25" i="1" s="1"/>
  <c r="AN25" i="1"/>
  <c r="AM25" i="1"/>
  <c r="AK25" i="1"/>
  <c r="AJ25" i="1"/>
  <c r="V25" i="1"/>
  <c r="U25" i="1"/>
  <c r="T25" i="1"/>
  <c r="S25" i="1"/>
  <c r="R25" i="1"/>
  <c r="Q25" i="1"/>
  <c r="P25" i="1"/>
  <c r="O25" i="1"/>
  <c r="N25" i="1"/>
  <c r="M25" i="1"/>
  <c r="Y25" i="1" s="1"/>
  <c r="L25" i="1"/>
  <c r="K25" i="1"/>
  <c r="I25" i="1"/>
  <c r="H25" i="1"/>
  <c r="X25" i="1" s="1"/>
  <c r="Z25" i="1" s="1"/>
  <c r="G25" i="1"/>
  <c r="F25" i="1"/>
  <c r="E25" i="1"/>
  <c r="D25" i="1"/>
  <c r="C25" i="1"/>
  <c r="BC24" i="1"/>
  <c r="BB24" i="1"/>
  <c r="BA24" i="1"/>
  <c r="AZ24" i="1"/>
  <c r="AY24" i="1"/>
  <c r="AX24" i="1"/>
  <c r="AW24" i="1"/>
  <c r="AV24" i="1"/>
  <c r="AU24" i="1"/>
  <c r="BF24" i="1" s="1"/>
  <c r="AT24" i="1"/>
  <c r="AS24" i="1"/>
  <c r="AR24" i="1"/>
  <c r="AP24" i="1"/>
  <c r="AO24" i="1"/>
  <c r="AN24" i="1"/>
  <c r="AM24" i="1"/>
  <c r="BE24" i="1" s="1"/>
  <c r="BG24" i="1" s="1"/>
  <c r="AL24" i="1"/>
  <c r="AK24" i="1"/>
  <c r="AJ24" i="1"/>
  <c r="V24" i="1"/>
  <c r="U24" i="1"/>
  <c r="T24" i="1"/>
  <c r="S24" i="1"/>
  <c r="R24" i="1"/>
  <c r="Q24" i="1"/>
  <c r="P24" i="1"/>
  <c r="Y24" i="1" s="1"/>
  <c r="O24" i="1"/>
  <c r="N24" i="1"/>
  <c r="M24" i="1"/>
  <c r="L24" i="1"/>
  <c r="K24" i="1"/>
  <c r="I24" i="1"/>
  <c r="H24" i="1"/>
  <c r="G24" i="1"/>
  <c r="F24" i="1"/>
  <c r="X24" i="1" s="1"/>
  <c r="Z24" i="1" s="1"/>
  <c r="D24" i="1"/>
  <c r="C24" i="1"/>
  <c r="W24" i="1" s="1"/>
  <c r="BC23" i="1"/>
  <c r="BE23" i="1" s="1"/>
  <c r="BG23" i="1" s="1"/>
  <c r="BB23" i="1"/>
  <c r="BA23" i="1"/>
  <c r="AZ23" i="1"/>
  <c r="AY23" i="1"/>
  <c r="AX23" i="1"/>
  <c r="AW23" i="1"/>
  <c r="BF23" i="1" s="1"/>
  <c r="AV23" i="1"/>
  <c r="AU23" i="1"/>
  <c r="AT23" i="1"/>
  <c r="AS23" i="1"/>
  <c r="AR23" i="1"/>
  <c r="AP23" i="1"/>
  <c r="AO23" i="1"/>
  <c r="AN23" i="1"/>
  <c r="AM23" i="1"/>
  <c r="AL23" i="1"/>
  <c r="AK23" i="1"/>
  <c r="AJ23" i="1"/>
  <c r="V23" i="1"/>
  <c r="Y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BC22" i="1"/>
  <c r="BB22" i="1"/>
  <c r="BA22" i="1"/>
  <c r="AZ22" i="1"/>
  <c r="AY22" i="1"/>
  <c r="AX22" i="1"/>
  <c r="AW22" i="1"/>
  <c r="BF22" i="1" s="1"/>
  <c r="AV22" i="1"/>
  <c r="AU22" i="1"/>
  <c r="AT22" i="1"/>
  <c r="AS22" i="1"/>
  <c r="AR22" i="1"/>
  <c r="AP22" i="1"/>
  <c r="AO22" i="1"/>
  <c r="AN22" i="1"/>
  <c r="AM22" i="1"/>
  <c r="BE22" i="1" s="1"/>
  <c r="BG22" i="1" s="1"/>
  <c r="AL22" i="1"/>
  <c r="AK22" i="1"/>
  <c r="AJ22" i="1"/>
  <c r="Y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X22" i="1" s="1"/>
  <c r="Z22" i="1" s="1"/>
  <c r="G22" i="1"/>
  <c r="F22" i="1"/>
  <c r="E22" i="1"/>
  <c r="D22" i="1"/>
  <c r="C22" i="1"/>
  <c r="W22" i="1" s="1"/>
  <c r="BF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BE21" i="1" s="1"/>
  <c r="BG21" i="1" s="1"/>
  <c r="AN21" i="1"/>
  <c r="AM21" i="1"/>
  <c r="AL21" i="1"/>
  <c r="AK21" i="1"/>
  <c r="AJ21" i="1"/>
  <c r="BD21" i="1" s="1"/>
  <c r="Y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J21" i="1" s="1"/>
  <c r="G21" i="1"/>
  <c r="F21" i="1"/>
  <c r="X21" i="1" s="1"/>
  <c r="Z21" i="1" s="1"/>
  <c r="E21" i="1"/>
  <c r="D21" i="1"/>
  <c r="C21" i="1"/>
  <c r="W21" i="1" s="1"/>
  <c r="BF20" i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Q20" i="1" s="1"/>
  <c r="AN20" i="1"/>
  <c r="AM20" i="1"/>
  <c r="AL20" i="1"/>
  <c r="AK20" i="1"/>
  <c r="AJ20" i="1"/>
  <c r="BD20" i="1" s="1"/>
  <c r="Y20" i="1"/>
  <c r="V20" i="1"/>
  <c r="X20" i="1" s="1"/>
  <c r="Z20" i="1" s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J20" i="1" s="1"/>
  <c r="G20" i="1"/>
  <c r="F20" i="1"/>
  <c r="E20" i="1"/>
  <c r="D20" i="1"/>
  <c r="C20" i="1"/>
  <c r="W20" i="1" s="1"/>
  <c r="BF19" i="1"/>
  <c r="BC19" i="1"/>
  <c r="BE19" i="1" s="1"/>
  <c r="BG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Q19" i="1" s="1"/>
  <c r="AN19" i="1"/>
  <c r="AM19" i="1"/>
  <c r="AL19" i="1"/>
  <c r="AK19" i="1"/>
  <c r="AJ19" i="1"/>
  <c r="BD19" i="1" s="1"/>
  <c r="Y19" i="1"/>
  <c r="V19" i="1"/>
  <c r="X19" i="1" s="1"/>
  <c r="Z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J19" i="1" s="1"/>
  <c r="G19" i="1"/>
  <c r="F19" i="1"/>
  <c r="E19" i="1"/>
  <c r="D19" i="1"/>
  <c r="C19" i="1"/>
  <c r="W19" i="1" s="1"/>
  <c r="BF18" i="1"/>
  <c r="BC18" i="1"/>
  <c r="BE18" i="1" s="1"/>
  <c r="BG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Q18" i="1" s="1"/>
  <c r="AN18" i="1"/>
  <c r="AM18" i="1"/>
  <c r="AL18" i="1"/>
  <c r="AK18" i="1"/>
  <c r="AJ18" i="1"/>
  <c r="BD18" i="1" s="1"/>
  <c r="Y18" i="1"/>
  <c r="V18" i="1"/>
  <c r="X18" i="1" s="1"/>
  <c r="Z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J18" i="1" s="1"/>
  <c r="G18" i="1"/>
  <c r="F18" i="1"/>
  <c r="E18" i="1"/>
  <c r="D18" i="1"/>
  <c r="C18" i="1"/>
  <c r="W18" i="1" s="1"/>
  <c r="BF17" i="1"/>
  <c r="BC17" i="1"/>
  <c r="BE17" i="1" s="1"/>
  <c r="BG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Q17" i="1" s="1"/>
  <c r="AN17" i="1"/>
  <c r="AM17" i="1"/>
  <c r="AL17" i="1"/>
  <c r="AK17" i="1"/>
  <c r="AJ17" i="1"/>
  <c r="BD17" i="1" s="1"/>
  <c r="Y17" i="1"/>
  <c r="V17" i="1"/>
  <c r="X17" i="1" s="1"/>
  <c r="Z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J17" i="1" s="1"/>
  <c r="G17" i="1"/>
  <c r="F17" i="1"/>
  <c r="E17" i="1"/>
  <c r="D17" i="1"/>
  <c r="C17" i="1"/>
  <c r="W17" i="1" s="1"/>
  <c r="BF16" i="1"/>
  <c r="BC16" i="1"/>
  <c r="BE16" i="1" s="1"/>
  <c r="BG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Q16" i="1" s="1"/>
  <c r="AN16" i="1"/>
  <c r="AM16" i="1"/>
  <c r="AL16" i="1"/>
  <c r="AK16" i="1"/>
  <c r="AJ16" i="1"/>
  <c r="BD16" i="1" s="1"/>
  <c r="Y16" i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J16" i="1" s="1"/>
  <c r="G16" i="1"/>
  <c r="F16" i="1"/>
  <c r="E16" i="1"/>
  <c r="D16" i="1"/>
  <c r="C16" i="1"/>
  <c r="W16" i="1" s="1"/>
  <c r="BF15" i="1"/>
  <c r="BC15" i="1"/>
  <c r="BE15" i="1" s="1"/>
  <c r="BG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Q15" i="1" s="1"/>
  <c r="AN15" i="1"/>
  <c r="AM15" i="1"/>
  <c r="AL15" i="1"/>
  <c r="AK15" i="1"/>
  <c r="AJ15" i="1"/>
  <c r="BD15" i="1" s="1"/>
  <c r="Y15" i="1"/>
  <c r="V15" i="1"/>
  <c r="X15" i="1" s="1"/>
  <c r="Z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J15" i="1" s="1"/>
  <c r="G15" i="1"/>
  <c r="F15" i="1"/>
  <c r="E15" i="1"/>
  <c r="D15" i="1"/>
  <c r="C15" i="1"/>
  <c r="W15" i="1" s="1"/>
  <c r="BF14" i="1"/>
  <c r="BC14" i="1"/>
  <c r="BE14" i="1" s="1"/>
  <c r="BG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Q14" i="1" s="1"/>
  <c r="AN14" i="1"/>
  <c r="AM14" i="1"/>
  <c r="AL14" i="1"/>
  <c r="AK14" i="1"/>
  <c r="AJ14" i="1"/>
  <c r="BD14" i="1" s="1"/>
  <c r="Y14" i="1"/>
  <c r="V14" i="1"/>
  <c r="X14" i="1" s="1"/>
  <c r="Z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J14" i="1" s="1"/>
  <c r="G14" i="1"/>
  <c r="F14" i="1"/>
  <c r="E14" i="1"/>
  <c r="D14" i="1"/>
  <c r="C14" i="1"/>
  <c r="W14" i="1" s="1"/>
  <c r="BF13" i="1"/>
  <c r="BC13" i="1"/>
  <c r="BE13" i="1" s="1"/>
  <c r="BG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L13" i="1"/>
  <c r="AK13" i="1"/>
  <c r="AJ13" i="1"/>
  <c r="BD13" i="1" s="1"/>
  <c r="Y13" i="1"/>
  <c r="V13" i="1"/>
  <c r="X13" i="1" s="1"/>
  <c r="Z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J13" i="1" s="1"/>
  <c r="F13" i="1"/>
  <c r="W13" i="1" s="1"/>
  <c r="E13" i="1"/>
  <c r="D13" i="1"/>
  <c r="C13" i="1"/>
  <c r="BF12" i="1"/>
  <c r="BC12" i="1"/>
  <c r="BE12" i="1" s="1"/>
  <c r="BG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BD12" i="1" s="1"/>
  <c r="AK12" i="1"/>
  <c r="AJ12" i="1"/>
  <c r="AL12" i="1" s="1"/>
  <c r="Y12" i="1"/>
  <c r="V12" i="1"/>
  <c r="U12" i="1"/>
  <c r="BB60" i="1" s="1"/>
  <c r="T12" i="1"/>
  <c r="BA60" i="1" s="1"/>
  <c r="S12" i="1"/>
  <c r="R12" i="1"/>
  <c r="AY60" i="1" s="1"/>
  <c r="Q12" i="1"/>
  <c r="AX60" i="1" s="1"/>
  <c r="P12" i="1"/>
  <c r="O12" i="1"/>
  <c r="AV60" i="1" s="1"/>
  <c r="N12" i="1"/>
  <c r="M12" i="1"/>
  <c r="AT60" i="1" s="1"/>
  <c r="L12" i="1"/>
  <c r="AS60" i="1" s="1"/>
  <c r="K12" i="1"/>
  <c r="I12" i="1"/>
  <c r="AP60" i="1" s="1"/>
  <c r="H12" i="1"/>
  <c r="G12" i="1"/>
  <c r="AN60" i="1" s="1"/>
  <c r="F12" i="1"/>
  <c r="E12" i="1"/>
  <c r="D12" i="1"/>
  <c r="AK60" i="1" s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J12" i="1" l="1"/>
  <c r="AQ21" i="1"/>
  <c r="J22" i="1"/>
  <c r="BD22" i="1"/>
  <c r="X23" i="1"/>
  <c r="Z23" i="1" s="1"/>
  <c r="AQ24" i="1"/>
  <c r="W32" i="1"/>
  <c r="J34" i="1"/>
  <c r="X38" i="1"/>
  <c r="Z38" i="1" s="1"/>
  <c r="E43" i="1"/>
  <c r="W43" i="1"/>
  <c r="BF31" i="1"/>
  <c r="AR60" i="1"/>
  <c r="AZ60" i="1"/>
  <c r="J23" i="1"/>
  <c r="E24" i="1"/>
  <c r="AL60" i="1" s="1"/>
  <c r="W25" i="1"/>
  <c r="AQ25" i="1"/>
  <c r="AQ26" i="1"/>
  <c r="AQ27" i="1"/>
  <c r="AQ28" i="1"/>
  <c r="J30" i="1"/>
  <c r="BD30" i="1"/>
  <c r="AQ32" i="1"/>
  <c r="BD34" i="1"/>
  <c r="BF37" i="1"/>
  <c r="BD38" i="1"/>
  <c r="AJ60" i="1"/>
  <c r="BD23" i="1"/>
  <c r="W26" i="1"/>
  <c r="W27" i="1"/>
  <c r="W28" i="1"/>
  <c r="W29" i="1"/>
  <c r="J31" i="1"/>
  <c r="W33" i="1"/>
  <c r="J35" i="1"/>
  <c r="J38" i="1"/>
  <c r="W40" i="1"/>
  <c r="E42" i="1"/>
  <c r="W42" i="1"/>
  <c r="E46" i="1"/>
  <c r="W46" i="1"/>
  <c r="BD49" i="1"/>
  <c r="J24" i="1"/>
  <c r="AQ29" i="1"/>
  <c r="AQ33" i="1"/>
  <c r="J36" i="1"/>
  <c r="J37" i="1"/>
  <c r="BE38" i="1"/>
  <c r="BG38" i="1" s="1"/>
  <c r="X59" i="1"/>
  <c r="Z59" i="1" s="1"/>
  <c r="Y59" i="1"/>
  <c r="AM60" i="1"/>
  <c r="AU60" i="1"/>
  <c r="BC60" i="1"/>
  <c r="AQ22" i="1"/>
  <c r="BD24" i="1"/>
  <c r="E45" i="1"/>
  <c r="W45" i="1"/>
  <c r="W23" i="1"/>
  <c r="J25" i="1"/>
  <c r="J26" i="1"/>
  <c r="J27" i="1"/>
  <c r="J28" i="1"/>
  <c r="BD32" i="1"/>
  <c r="AQ34" i="1"/>
  <c r="BE37" i="1"/>
  <c r="BG37" i="1" s="1"/>
  <c r="AQ38" i="1"/>
  <c r="W12" i="1"/>
  <c r="AO60" i="1"/>
  <c r="AW60" i="1"/>
  <c r="X12" i="1"/>
  <c r="AQ23" i="1"/>
  <c r="BD25" i="1"/>
  <c r="AL25" i="1"/>
  <c r="J29" i="1"/>
  <c r="AQ30" i="1"/>
  <c r="W31" i="1"/>
  <c r="J33" i="1"/>
  <c r="W35" i="1"/>
  <c r="BE35" i="1"/>
  <c r="BG35" i="1" s="1"/>
  <c r="BE36" i="1"/>
  <c r="BG36" i="1" s="1"/>
  <c r="E41" i="1"/>
  <c r="W41" i="1"/>
  <c r="E44" i="1"/>
  <c r="W44" i="1"/>
  <c r="BD47" i="1"/>
  <c r="BD51" i="1"/>
  <c r="X40" i="1"/>
  <c r="Z40" i="1" s="1"/>
  <c r="X41" i="1"/>
  <c r="Z41" i="1" s="1"/>
  <c r="Z42" i="1"/>
  <c r="Z43" i="1"/>
  <c r="Z44" i="1"/>
  <c r="Z45" i="1"/>
  <c r="Z46" i="1"/>
  <c r="AQ56" i="1"/>
  <c r="W47" i="1"/>
  <c r="W48" i="1"/>
  <c r="W49" i="1"/>
  <c r="W50" i="1"/>
  <c r="W51" i="1"/>
  <c r="W52" i="1"/>
  <c r="W53" i="1"/>
  <c r="BD54" i="1"/>
  <c r="X57" i="1"/>
  <c r="Z57" i="1" s="1"/>
  <c r="BE59" i="1"/>
  <c r="BG59" i="1" s="1"/>
  <c r="J40" i="1"/>
  <c r="Y40" i="1"/>
  <c r="BF60" i="1" s="1"/>
  <c r="J41" i="1"/>
  <c r="Y41" i="1"/>
  <c r="J42" i="1"/>
  <c r="J43" i="1"/>
  <c r="J44" i="1"/>
  <c r="J45" i="1"/>
  <c r="BE54" i="1"/>
  <c r="BG54" i="1" s="1"/>
  <c r="W56" i="1"/>
  <c r="W59" i="1"/>
  <c r="BE39" i="1"/>
  <c r="BG39" i="1" s="1"/>
  <c r="BD53" i="1"/>
  <c r="X56" i="1"/>
  <c r="Z56" i="1" s="1"/>
  <c r="J57" i="1"/>
  <c r="BD57" i="1"/>
  <c r="X58" i="1"/>
  <c r="Z58" i="1" s="1"/>
  <c r="E26" i="1"/>
  <c r="AL26" i="1"/>
  <c r="E27" i="1"/>
  <c r="AL27" i="1"/>
  <c r="E28" i="1"/>
  <c r="AL28" i="1"/>
  <c r="BE40" i="1"/>
  <c r="BG40" i="1" s="1"/>
  <c r="BE41" i="1"/>
  <c r="BG41" i="1" s="1"/>
  <c r="BE42" i="1"/>
  <c r="BG42" i="1" s="1"/>
  <c r="BE43" i="1"/>
  <c r="BG43" i="1" s="1"/>
  <c r="BE44" i="1"/>
  <c r="BG44" i="1" s="1"/>
  <c r="BE45" i="1"/>
  <c r="BG45" i="1" s="1"/>
  <c r="BE46" i="1"/>
  <c r="BG46" i="1" s="1"/>
  <c r="BE47" i="1"/>
  <c r="BG47" i="1" s="1"/>
  <c r="BE48" i="1"/>
  <c r="BG48" i="1" s="1"/>
  <c r="BE49" i="1"/>
  <c r="BG49" i="1" s="1"/>
  <c r="BE50" i="1"/>
  <c r="BG50" i="1" s="1"/>
  <c r="BE51" i="1"/>
  <c r="BG51" i="1" s="1"/>
  <c r="BE52" i="1"/>
  <c r="BG52" i="1" s="1"/>
  <c r="BE53" i="1"/>
  <c r="BG53" i="1" s="1"/>
  <c r="AQ54" i="1"/>
  <c r="W55" i="1"/>
  <c r="BE57" i="1"/>
  <c r="BG57" i="1" s="1"/>
  <c r="BD59" i="1"/>
  <c r="AQ39" i="1"/>
  <c r="BF39" i="1"/>
  <c r="BD40" i="1"/>
  <c r="BD41" i="1"/>
  <c r="BD42" i="1"/>
  <c r="BD43" i="1"/>
  <c r="BD44" i="1"/>
  <c r="BD45" i="1"/>
  <c r="BD46" i="1"/>
  <c r="X55" i="1"/>
  <c r="Z55" i="1" s="1"/>
  <c r="J56" i="1"/>
  <c r="BD56" i="1"/>
  <c r="BE58" i="1"/>
  <c r="BG58" i="1" s="1"/>
  <c r="BF59" i="1"/>
  <c r="AQ40" i="1"/>
  <c r="BF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BE56" i="1"/>
  <c r="BG56" i="1" s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D60" i="1" l="1"/>
  <c r="BE60" i="1"/>
  <c r="Z12" i="1"/>
  <c r="BG60" i="1" s="1"/>
  <c r="AQ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B8670F47-FE1D-40A2-A118-D44E360036F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<sst xmlns="http://schemas.openxmlformats.org/spreadsheetml/2006/main" count="197" uniqueCount="180">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</sst>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70393678-9FCC-4FE7-812D-0D66E1009B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D85-4170-93E0-DE707D894F9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D85-4170-93E0-DE707D894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ECF203-3655-4B81-B566-73D686CFE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45390</v>
          </cell>
        </row>
        <row r="3">
          <cell r="C3">
            <v>1</v>
          </cell>
          <cell r="D3" t="str">
            <v>Own Gen i/c Patikari &amp;  Micros (IPPs)</v>
          </cell>
          <cell r="G3">
            <v>68.880227750000003</v>
          </cell>
        </row>
        <row r="4">
          <cell r="C4">
            <v>2</v>
          </cell>
          <cell r="D4" t="str">
            <v>Baspa-II</v>
          </cell>
          <cell r="G4">
            <v>7.95</v>
          </cell>
        </row>
        <row r="5">
          <cell r="C5">
            <v>3</v>
          </cell>
          <cell r="D5" t="str">
            <v>Central Sector i/c SoR and e/c GoHP power</v>
          </cell>
          <cell r="G5">
            <v>47.18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2.5499999999999998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13.526750000000012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34.117175000000003</v>
          </cell>
        </row>
        <row r="10">
          <cell r="D10" t="str">
            <v>Total Availability with HPSEBL (1+2+3+4+5+6)</v>
          </cell>
          <cell r="G10">
            <v>178.66392500000003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249.25392500000004</v>
          </cell>
        </row>
        <row r="29">
          <cell r="K29" t="str">
            <v xml:space="preserve">Demand of the State </v>
          </cell>
          <cell r="O29">
            <v>290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290</v>
          </cell>
        </row>
        <row r="32">
          <cell r="K32" t="str">
            <v xml:space="preserve">Gross Surplus/Deficit (+/-) </v>
          </cell>
          <cell r="O32">
            <v>-40.746074999999962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70.59</v>
          </cell>
          <cell r="K34" t="str">
            <v>Net Deficit (15-16)</v>
          </cell>
          <cell r="O34">
            <v>-40.746074999999962</v>
          </cell>
        </row>
        <row r="35">
          <cell r="D35" t="str">
            <v>Total Availability with HPSEBL (7+8)</v>
          </cell>
          <cell r="G35">
            <v>249.25392500000004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124.63577500000001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474.43560000000002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510.11470000000003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559.29399999999998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567.00840000000005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623.90210000000002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633.54510000000005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689.47450000000003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729.9751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763.72559999999999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756.97550000000001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709.72480000000007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703.93900000000008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684.65300000000002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686.58159999999998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658.61689999999999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647.0453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642.22379999999998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645.11670000000004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636.43799999999999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621.97350000000006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604.61610000000007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587.25869999999998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564.1155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557.36540000000002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541.9366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542.90089999999998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544.82950000000005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535.18650000000002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541.9366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526.50779999999997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506.25750000000005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524.57920000000001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526.50779999999997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528.43640000000005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562.18690000000004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580.5086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565.07979999999998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543.86520000000007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482.15000000000003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503.3646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441.64940000000001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388.61290000000002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297.96870000000001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261.32530000000003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179.35980000000001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189.214946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106.863726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111.405579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137.21024700000001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185.19381500000003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237.21780000000001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254.57520000000002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231.43200000000002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212.14600000000002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142.71639999999999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148.50220000000002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110.89450000000001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69.429600000000008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80.036900000000003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70.393900000000002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60.750900000000001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73.257871000000009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73.556804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70.914622000000008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69.718890000000002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93.344239999999999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33.429510382700002</v>
          </cell>
          <cell r="G5">
            <v>3.4</v>
          </cell>
          <cell r="H5">
            <v>0</v>
          </cell>
          <cell r="I5">
            <v>3.4</v>
          </cell>
        </row>
        <row r="6">
          <cell r="F6">
            <v>33.429510382700002</v>
          </cell>
          <cell r="G6">
            <v>3.4</v>
          </cell>
          <cell r="H6">
            <v>0</v>
          </cell>
          <cell r="I6">
            <v>3.4</v>
          </cell>
        </row>
        <row r="7">
          <cell r="F7">
            <v>33.429510382700002</v>
          </cell>
          <cell r="G7">
            <v>3.4</v>
          </cell>
          <cell r="H7">
            <v>0</v>
          </cell>
          <cell r="I7">
            <v>3.4</v>
          </cell>
        </row>
        <row r="8">
          <cell r="F8">
            <v>33.429510382700002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33.429510382700002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33.429510382700002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33.429510382700002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33.429510382700002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33.429510382700002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33.429510382700002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33.429510382700002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33.429510382700002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62.499510382699995</v>
          </cell>
          <cell r="G17">
            <v>63.949999999999996</v>
          </cell>
          <cell r="H17">
            <v>0</v>
          </cell>
          <cell r="I17">
            <v>9.4600000000000009</v>
          </cell>
        </row>
        <row r="18">
          <cell r="F18">
            <v>62.499510382699995</v>
          </cell>
          <cell r="G18">
            <v>63.949999999999996</v>
          </cell>
          <cell r="H18">
            <v>0</v>
          </cell>
          <cell r="I18">
            <v>9.4600000000000009</v>
          </cell>
        </row>
        <row r="19">
          <cell r="F19">
            <v>62.499510382699995</v>
          </cell>
          <cell r="G19">
            <v>63.949999999999996</v>
          </cell>
          <cell r="H19">
            <v>0</v>
          </cell>
          <cell r="I19">
            <v>9.4600000000000009</v>
          </cell>
        </row>
        <row r="20">
          <cell r="F20">
            <v>62.499510382699995</v>
          </cell>
          <cell r="G20">
            <v>63.949999999999996</v>
          </cell>
          <cell r="H20">
            <v>0</v>
          </cell>
          <cell r="I20">
            <v>9.4600000000000009</v>
          </cell>
        </row>
        <row r="21">
          <cell r="F21">
            <v>62.499510382699995</v>
          </cell>
          <cell r="G21">
            <v>63.949999999999996</v>
          </cell>
          <cell r="H21">
            <v>0</v>
          </cell>
          <cell r="I21">
            <v>9.4600000000000009</v>
          </cell>
        </row>
        <row r="22">
          <cell r="F22">
            <v>62.499510382699995</v>
          </cell>
          <cell r="G22">
            <v>63.949999999999996</v>
          </cell>
          <cell r="H22">
            <v>0</v>
          </cell>
          <cell r="I22">
            <v>9.4600000000000009</v>
          </cell>
        </row>
        <row r="23">
          <cell r="F23">
            <v>82.299510382700007</v>
          </cell>
          <cell r="G23">
            <v>68.749999999999986</v>
          </cell>
          <cell r="H23">
            <v>0</v>
          </cell>
          <cell r="I23">
            <v>14.259999999999998</v>
          </cell>
        </row>
        <row r="24">
          <cell r="F24">
            <v>82.299510382700007</v>
          </cell>
          <cell r="G24">
            <v>68.749999999999986</v>
          </cell>
          <cell r="H24">
            <v>0</v>
          </cell>
          <cell r="I24">
            <v>14.259999999999998</v>
          </cell>
        </row>
        <row r="25">
          <cell r="F25">
            <v>82.299510382700007</v>
          </cell>
          <cell r="G25">
            <v>68.749999999999986</v>
          </cell>
          <cell r="H25">
            <v>0</v>
          </cell>
          <cell r="I25">
            <v>14.259999999999998</v>
          </cell>
        </row>
        <row r="26">
          <cell r="F26">
            <v>102.1995103827</v>
          </cell>
          <cell r="G26">
            <v>73.55</v>
          </cell>
          <cell r="H26">
            <v>0</v>
          </cell>
          <cell r="I26">
            <v>19.059999999999999</v>
          </cell>
        </row>
        <row r="27">
          <cell r="F27">
            <v>102.1995103827</v>
          </cell>
          <cell r="G27">
            <v>73.55</v>
          </cell>
          <cell r="H27">
            <v>0</v>
          </cell>
          <cell r="I27">
            <v>19.059999999999999</v>
          </cell>
        </row>
        <row r="28">
          <cell r="F28">
            <v>102.1995103827</v>
          </cell>
          <cell r="G28">
            <v>73.55</v>
          </cell>
          <cell r="H28">
            <v>0</v>
          </cell>
          <cell r="I28">
            <v>19.059999999999999</v>
          </cell>
        </row>
        <row r="29">
          <cell r="F29">
            <v>109.95231038270001</v>
          </cell>
          <cell r="G29">
            <v>73.55</v>
          </cell>
          <cell r="H29">
            <v>0</v>
          </cell>
          <cell r="I29">
            <v>19.059999999999999</v>
          </cell>
        </row>
        <row r="30">
          <cell r="F30">
            <v>134.95411038270001</v>
          </cell>
          <cell r="G30">
            <v>95.85</v>
          </cell>
          <cell r="H30">
            <v>0</v>
          </cell>
          <cell r="I30">
            <v>19.059999999999999</v>
          </cell>
        </row>
        <row r="31">
          <cell r="F31">
            <v>178.4688650919</v>
          </cell>
          <cell r="G31">
            <v>123.75</v>
          </cell>
          <cell r="H31">
            <v>0</v>
          </cell>
          <cell r="I31">
            <v>19.059999999999999</v>
          </cell>
        </row>
        <row r="32">
          <cell r="F32">
            <v>207.53886509189999</v>
          </cell>
          <cell r="G32">
            <v>184.31</v>
          </cell>
          <cell r="H32">
            <v>0</v>
          </cell>
          <cell r="I32">
            <v>25.129999999999995</v>
          </cell>
        </row>
        <row r="33">
          <cell r="F33">
            <v>201.3388650919</v>
          </cell>
          <cell r="G33">
            <v>182.81</v>
          </cell>
          <cell r="H33">
            <v>0</v>
          </cell>
          <cell r="I33">
            <v>23.629999999999995</v>
          </cell>
        </row>
        <row r="34">
          <cell r="F34">
            <v>201.3388650919</v>
          </cell>
          <cell r="G34">
            <v>182.81</v>
          </cell>
          <cell r="H34">
            <v>0</v>
          </cell>
          <cell r="I34">
            <v>23.629999999999995</v>
          </cell>
        </row>
        <row r="35">
          <cell r="F35">
            <v>194.72411038269999</v>
          </cell>
          <cell r="G35">
            <v>182.81</v>
          </cell>
          <cell r="H35">
            <v>0</v>
          </cell>
          <cell r="I35">
            <v>23.629999999999995</v>
          </cell>
        </row>
        <row r="36">
          <cell r="F36">
            <v>189.0223103827</v>
          </cell>
          <cell r="G36">
            <v>182.81</v>
          </cell>
          <cell r="H36">
            <v>0</v>
          </cell>
          <cell r="I36">
            <v>23.629999999999995</v>
          </cell>
        </row>
        <row r="37">
          <cell r="F37">
            <v>110.39951038270002</v>
          </cell>
          <cell r="G37">
            <v>95.75</v>
          </cell>
          <cell r="H37">
            <v>0</v>
          </cell>
          <cell r="I37">
            <v>17.559999999999999</v>
          </cell>
        </row>
        <row r="38">
          <cell r="F38">
            <v>110.39951038270002</v>
          </cell>
          <cell r="G38">
            <v>95.75</v>
          </cell>
          <cell r="H38">
            <v>0</v>
          </cell>
          <cell r="I38">
            <v>17.559999999999999</v>
          </cell>
        </row>
        <row r="39">
          <cell r="F39">
            <v>110.39951038270002</v>
          </cell>
          <cell r="G39">
            <v>95.75</v>
          </cell>
          <cell r="H39">
            <v>0</v>
          </cell>
          <cell r="I39">
            <v>17.559999999999999</v>
          </cell>
        </row>
        <row r="40">
          <cell r="F40">
            <v>85.899510382700001</v>
          </cell>
          <cell r="G40">
            <v>71.05</v>
          </cell>
          <cell r="H40">
            <v>0</v>
          </cell>
          <cell r="I40">
            <v>16.559999999999999</v>
          </cell>
        </row>
        <row r="41">
          <cell r="F41">
            <v>79.849510382700004</v>
          </cell>
          <cell r="G41">
            <v>76.540000000000006</v>
          </cell>
          <cell r="H41">
            <v>0</v>
          </cell>
          <cell r="I41">
            <v>15.05</v>
          </cell>
        </row>
        <row r="42">
          <cell r="F42">
            <v>47.029510382700003</v>
          </cell>
          <cell r="G42">
            <v>8.1999999999999993</v>
          </cell>
          <cell r="H42">
            <v>0</v>
          </cell>
          <cell r="I42">
            <v>8.1999999999999993</v>
          </cell>
        </row>
        <row r="43">
          <cell r="F43">
            <v>27.229510382699999</v>
          </cell>
          <cell r="G43">
            <v>3.4</v>
          </cell>
          <cell r="H43">
            <v>0</v>
          </cell>
          <cell r="I43">
            <v>3.4</v>
          </cell>
        </row>
        <row r="44">
          <cell r="F44">
            <v>27.229510382699999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24.229510382699999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24.229510382699999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24.229510382699999</v>
          </cell>
          <cell r="G47">
            <v>3.4</v>
          </cell>
          <cell r="H47">
            <v>0</v>
          </cell>
          <cell r="I47">
            <v>3.4</v>
          </cell>
        </row>
        <row r="48">
          <cell r="F48">
            <v>24.229510382699999</v>
          </cell>
          <cell r="G48">
            <v>3.4</v>
          </cell>
          <cell r="H48">
            <v>0</v>
          </cell>
          <cell r="I48">
            <v>3.4</v>
          </cell>
        </row>
        <row r="49">
          <cell r="F49">
            <v>13.229510382700001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13.229510382700001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13.229510382700001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13.229510382700001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13.229510382700001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13.229510382700001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13.229510382700001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13.229510382700001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13.229510382700001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13.229510382700001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13.229510382700001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13.229510382700001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13.229510382700001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13.229510382700001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13.229510382700001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13.229510382700001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13.229510382700001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13.229510382700001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13.229510382700001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33.029510382700003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33.029510382700003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33.029510382700003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44.029510382700003</v>
          </cell>
          <cell r="G71">
            <v>8.1999999999999993</v>
          </cell>
          <cell r="H71">
            <v>0</v>
          </cell>
          <cell r="I71">
            <v>8.1999999999999993</v>
          </cell>
        </row>
        <row r="72">
          <cell r="F72">
            <v>44.029510382700003</v>
          </cell>
          <cell r="G72">
            <v>8.1999999999999993</v>
          </cell>
          <cell r="H72">
            <v>0</v>
          </cell>
          <cell r="I72">
            <v>8.1999999999999993</v>
          </cell>
        </row>
        <row r="73">
          <cell r="F73">
            <v>73.124754709199991</v>
          </cell>
          <cell r="G73">
            <v>67.639999999999986</v>
          </cell>
          <cell r="H73">
            <v>0</v>
          </cell>
          <cell r="I73">
            <v>15.880000000000003</v>
          </cell>
        </row>
        <row r="74">
          <cell r="F74">
            <v>93.324754709199993</v>
          </cell>
          <cell r="G74">
            <v>70.94</v>
          </cell>
          <cell r="H74">
            <v>0</v>
          </cell>
          <cell r="I74">
            <v>19.18</v>
          </cell>
        </row>
        <row r="75">
          <cell r="F75">
            <v>156.2547547092</v>
          </cell>
          <cell r="G75">
            <v>161.10999999999999</v>
          </cell>
          <cell r="H75">
            <v>0</v>
          </cell>
          <cell r="I75">
            <v>28.429999999999996</v>
          </cell>
        </row>
        <row r="76">
          <cell r="F76">
            <v>186.6247547092</v>
          </cell>
          <cell r="G76">
            <v>223.05999999999997</v>
          </cell>
          <cell r="H76">
            <v>0</v>
          </cell>
          <cell r="I76">
            <v>34.489999999999995</v>
          </cell>
        </row>
        <row r="77">
          <cell r="F77">
            <v>274.75475470920003</v>
          </cell>
          <cell r="G77">
            <v>346.08</v>
          </cell>
          <cell r="H77">
            <v>0</v>
          </cell>
          <cell r="I77">
            <v>45.860000000000007</v>
          </cell>
        </row>
        <row r="78">
          <cell r="F78">
            <v>321.87475470920003</v>
          </cell>
          <cell r="G78">
            <v>402.99</v>
          </cell>
          <cell r="H78">
            <v>0</v>
          </cell>
          <cell r="I78">
            <v>51.010000000000005</v>
          </cell>
        </row>
        <row r="79">
          <cell r="F79">
            <v>415.24426509189999</v>
          </cell>
          <cell r="G79">
            <v>508.74</v>
          </cell>
          <cell r="H79">
            <v>0</v>
          </cell>
          <cell r="I79">
            <v>61.91</v>
          </cell>
        </row>
        <row r="80">
          <cell r="F80">
            <v>418.24426509189999</v>
          </cell>
          <cell r="G80">
            <v>508.74</v>
          </cell>
          <cell r="H80">
            <v>0</v>
          </cell>
          <cell r="I80">
            <v>61.91</v>
          </cell>
        </row>
        <row r="81">
          <cell r="F81">
            <v>430.94426509189998</v>
          </cell>
          <cell r="G81">
            <v>508.74</v>
          </cell>
          <cell r="H81">
            <v>0</v>
          </cell>
          <cell r="I81">
            <v>61.91</v>
          </cell>
        </row>
        <row r="82">
          <cell r="F82">
            <v>430.94426509189998</v>
          </cell>
          <cell r="G82">
            <v>508.74</v>
          </cell>
          <cell r="H82">
            <v>0</v>
          </cell>
          <cell r="I82">
            <v>61.91</v>
          </cell>
        </row>
        <row r="83">
          <cell r="F83">
            <v>425.14426509190002</v>
          </cell>
          <cell r="G83">
            <v>502.04</v>
          </cell>
          <cell r="H83">
            <v>0</v>
          </cell>
          <cell r="I83">
            <v>61.91</v>
          </cell>
        </row>
        <row r="84">
          <cell r="F84">
            <v>419.84426509189996</v>
          </cell>
          <cell r="G84">
            <v>495.84000000000003</v>
          </cell>
          <cell r="H84">
            <v>0</v>
          </cell>
          <cell r="I84">
            <v>61.91</v>
          </cell>
        </row>
        <row r="85">
          <cell r="F85">
            <v>419.84426509189996</v>
          </cell>
          <cell r="G85">
            <v>495.84000000000003</v>
          </cell>
          <cell r="H85">
            <v>0</v>
          </cell>
          <cell r="I85">
            <v>61.91</v>
          </cell>
        </row>
        <row r="86">
          <cell r="F86">
            <v>407.0442650919</v>
          </cell>
          <cell r="G86">
            <v>481.14</v>
          </cell>
          <cell r="H86">
            <v>0</v>
          </cell>
          <cell r="I86">
            <v>61.91</v>
          </cell>
        </row>
        <row r="87">
          <cell r="F87">
            <v>250.08755470920005</v>
          </cell>
          <cell r="G87">
            <v>295.75</v>
          </cell>
          <cell r="H87">
            <v>0</v>
          </cell>
          <cell r="I87">
            <v>38.710000000000008</v>
          </cell>
        </row>
        <row r="88">
          <cell r="F88">
            <v>247.08755470920005</v>
          </cell>
          <cell r="G88">
            <v>295.75</v>
          </cell>
          <cell r="H88">
            <v>0</v>
          </cell>
          <cell r="I88">
            <v>38.710000000000008</v>
          </cell>
        </row>
        <row r="89">
          <cell r="F89">
            <v>235.25935470920001</v>
          </cell>
          <cell r="G89">
            <v>280.98999999999995</v>
          </cell>
          <cell r="H89">
            <v>0</v>
          </cell>
          <cell r="I89">
            <v>34.619999999999997</v>
          </cell>
        </row>
        <row r="90">
          <cell r="F90">
            <v>246.4593547092</v>
          </cell>
          <cell r="G90">
            <v>283.78999999999996</v>
          </cell>
          <cell r="H90">
            <v>0</v>
          </cell>
          <cell r="I90">
            <v>37.42</v>
          </cell>
        </row>
        <row r="91">
          <cell r="F91">
            <v>275.80935470920002</v>
          </cell>
          <cell r="G91">
            <v>343.78</v>
          </cell>
          <cell r="H91">
            <v>0</v>
          </cell>
          <cell r="I91">
            <v>43.56</v>
          </cell>
        </row>
        <row r="92">
          <cell r="F92">
            <v>377.89886509190001</v>
          </cell>
          <cell r="G92">
            <v>453.44</v>
          </cell>
          <cell r="H92">
            <v>0</v>
          </cell>
          <cell r="I92">
            <v>61.91</v>
          </cell>
        </row>
        <row r="93">
          <cell r="F93">
            <v>377.89886509190001</v>
          </cell>
          <cell r="G93">
            <v>453.44</v>
          </cell>
          <cell r="H93">
            <v>0</v>
          </cell>
          <cell r="I93">
            <v>61.91</v>
          </cell>
        </row>
        <row r="94">
          <cell r="F94">
            <v>377.89886509190001</v>
          </cell>
          <cell r="G94">
            <v>453.44</v>
          </cell>
          <cell r="H94">
            <v>0</v>
          </cell>
          <cell r="I94">
            <v>61.91</v>
          </cell>
        </row>
        <row r="95">
          <cell r="F95">
            <v>376.94856509189998</v>
          </cell>
          <cell r="G95">
            <v>453.44</v>
          </cell>
          <cell r="H95">
            <v>0</v>
          </cell>
          <cell r="I95">
            <v>61.91</v>
          </cell>
        </row>
        <row r="96">
          <cell r="F96">
            <v>240.7590547092</v>
          </cell>
          <cell r="G96">
            <v>315.08</v>
          </cell>
          <cell r="H96">
            <v>0</v>
          </cell>
          <cell r="I96">
            <v>43.56</v>
          </cell>
        </row>
        <row r="97">
          <cell r="F97">
            <v>170.27755470919999</v>
          </cell>
          <cell r="G97">
            <v>216.85999999999999</v>
          </cell>
          <cell r="H97">
            <v>0</v>
          </cell>
          <cell r="I97">
            <v>29.69</v>
          </cell>
        </row>
        <row r="98">
          <cell r="F98">
            <v>115.7547547092</v>
          </cell>
          <cell r="G98">
            <v>132.61000000000001</v>
          </cell>
          <cell r="H98">
            <v>0</v>
          </cell>
          <cell r="I98">
            <v>23.63</v>
          </cell>
        </row>
        <row r="99">
          <cell r="F99">
            <v>66.884754709199996</v>
          </cell>
          <cell r="G99">
            <v>67.25</v>
          </cell>
          <cell r="H99">
            <v>0</v>
          </cell>
          <cell r="I99">
            <v>12.760000000000002</v>
          </cell>
        </row>
        <row r="100">
          <cell r="F100">
            <v>26.814754709199999</v>
          </cell>
          <cell r="G100">
            <v>3.4</v>
          </cell>
          <cell r="H100">
            <v>0</v>
          </cell>
          <cell r="I100">
            <v>3.4</v>
          </cell>
        </row>
      </sheetData>
      <sheetData sheetId="14"/>
      <sheetData sheetId="15"/>
      <sheetData sheetId="16"/>
      <sheetData sheetId="17"/>
      <sheetData sheetId="18">
        <row r="9">
          <cell r="BZ9">
            <v>243.36025000000004</v>
          </cell>
        </row>
        <row r="10">
          <cell r="BZ10">
            <v>243.36025000000004</v>
          </cell>
        </row>
        <row r="11">
          <cell r="BZ11">
            <v>242.31494800000002</v>
          </cell>
        </row>
        <row r="12">
          <cell r="BZ12">
            <v>242.31494800000002</v>
          </cell>
        </row>
        <row r="13">
          <cell r="BZ13">
            <v>242.31494800000002</v>
          </cell>
        </row>
        <row r="14">
          <cell r="BZ14">
            <v>240.77037999999999</v>
          </cell>
        </row>
        <row r="15">
          <cell r="BZ15">
            <v>241.81568200000001</v>
          </cell>
        </row>
        <row r="16">
          <cell r="BZ16">
            <v>241.81568200000001</v>
          </cell>
        </row>
        <row r="17">
          <cell r="BZ17">
            <v>240.77037999999999</v>
          </cell>
        </row>
        <row r="18">
          <cell r="BZ18">
            <v>240.77037999999999</v>
          </cell>
        </row>
        <row r="19">
          <cell r="BZ19">
            <v>240.77037999999999</v>
          </cell>
        </row>
        <row r="20">
          <cell r="BZ20">
            <v>240.77037999999999</v>
          </cell>
        </row>
        <row r="21">
          <cell r="BZ21">
            <v>334.78345899999988</v>
          </cell>
        </row>
        <row r="22">
          <cell r="BZ22">
            <v>334.78345899999988</v>
          </cell>
        </row>
        <row r="23">
          <cell r="BZ23">
            <v>333.73815699999989</v>
          </cell>
        </row>
        <row r="24">
          <cell r="BZ24">
            <v>333.73815699999989</v>
          </cell>
        </row>
        <row r="25">
          <cell r="BZ25">
            <v>333.73815699999989</v>
          </cell>
        </row>
        <row r="26">
          <cell r="BZ26">
            <v>333.73815699999989</v>
          </cell>
        </row>
        <row r="27">
          <cell r="BZ27">
            <v>360.33563499999985</v>
          </cell>
        </row>
        <row r="28">
          <cell r="BZ28">
            <v>360.33563499999985</v>
          </cell>
        </row>
        <row r="29">
          <cell r="BZ29">
            <v>359.29033299999986</v>
          </cell>
        </row>
        <row r="30">
          <cell r="BZ30">
            <v>384.8425079999999</v>
          </cell>
        </row>
        <row r="31">
          <cell r="BZ31">
            <v>384.8425079999999</v>
          </cell>
        </row>
        <row r="32">
          <cell r="BZ32">
            <v>384.83075099999991</v>
          </cell>
        </row>
        <row r="33">
          <cell r="BZ33">
            <v>389.01002799999998</v>
          </cell>
        </row>
        <row r="34">
          <cell r="BZ34">
            <v>434.59153599999996</v>
          </cell>
        </row>
        <row r="35">
          <cell r="BZ35">
            <v>511.14356399999997</v>
          </cell>
        </row>
        <row r="36">
          <cell r="BZ36">
            <v>606.65221000000008</v>
          </cell>
        </row>
        <row r="37">
          <cell r="BZ37">
            <v>599.11206900000013</v>
          </cell>
        </row>
        <row r="38">
          <cell r="BZ38">
            <v>599.66206900000009</v>
          </cell>
        </row>
        <row r="39">
          <cell r="BZ39">
            <v>583.29529900000011</v>
          </cell>
        </row>
        <row r="40">
          <cell r="BZ40">
            <v>581.72892200000024</v>
          </cell>
        </row>
        <row r="41">
          <cell r="BZ41">
            <v>415.004346</v>
          </cell>
        </row>
        <row r="42">
          <cell r="BZ42">
            <v>413.63931299999996</v>
          </cell>
        </row>
        <row r="43">
          <cell r="BZ43">
            <v>413.22857800000003</v>
          </cell>
        </row>
        <row r="44">
          <cell r="BZ44">
            <v>363.83907399999993</v>
          </cell>
        </row>
        <row r="45">
          <cell r="BZ45">
            <v>364.55851599999994</v>
          </cell>
        </row>
        <row r="46">
          <cell r="BZ46">
            <v>260.60808700000001</v>
          </cell>
        </row>
        <row r="47">
          <cell r="BZ47">
            <v>235.975911</v>
          </cell>
        </row>
        <row r="48">
          <cell r="BZ48">
            <v>237.405911</v>
          </cell>
        </row>
        <row r="49">
          <cell r="BZ49">
            <v>233.85861400000002</v>
          </cell>
        </row>
        <row r="50">
          <cell r="BZ50">
            <v>235.27861400000003</v>
          </cell>
        </row>
        <row r="51">
          <cell r="BZ51">
            <v>235.93861400000003</v>
          </cell>
        </row>
        <row r="52">
          <cell r="BZ52">
            <v>236.49861400000003</v>
          </cell>
        </row>
        <row r="53">
          <cell r="BZ53">
            <v>222.00936000000002</v>
          </cell>
        </row>
        <row r="54">
          <cell r="BZ54">
            <v>222.28936000000002</v>
          </cell>
        </row>
        <row r="55">
          <cell r="BZ55">
            <v>222.51936000000001</v>
          </cell>
        </row>
        <row r="56">
          <cell r="BZ56">
            <v>222.51936000000001</v>
          </cell>
        </row>
        <row r="57">
          <cell r="BZ57">
            <v>222.51936000000001</v>
          </cell>
        </row>
        <row r="58">
          <cell r="BZ58">
            <v>222.51936000000001</v>
          </cell>
        </row>
        <row r="59">
          <cell r="BZ59">
            <v>222.525237</v>
          </cell>
        </row>
        <row r="60">
          <cell r="BZ60">
            <v>222.525237</v>
          </cell>
        </row>
        <row r="61">
          <cell r="BZ61">
            <v>222.525237</v>
          </cell>
        </row>
        <row r="62">
          <cell r="BZ62">
            <v>222.525237</v>
          </cell>
        </row>
        <row r="63">
          <cell r="BZ63">
            <v>222.525237</v>
          </cell>
        </row>
        <row r="64">
          <cell r="BZ64">
            <v>222.525237</v>
          </cell>
        </row>
        <row r="65">
          <cell r="BZ65">
            <v>222.26523700000001</v>
          </cell>
        </row>
        <row r="66">
          <cell r="BZ66">
            <v>221.89523700000001</v>
          </cell>
        </row>
        <row r="67">
          <cell r="BZ67">
            <v>221.41523699999999</v>
          </cell>
        </row>
        <row r="68">
          <cell r="BZ68">
            <v>220.80523700000001</v>
          </cell>
        </row>
        <row r="69">
          <cell r="BZ69">
            <v>220.125237</v>
          </cell>
        </row>
        <row r="70">
          <cell r="BZ70">
            <v>219.285237</v>
          </cell>
        </row>
        <row r="71">
          <cell r="BZ71">
            <v>218.26523700000001</v>
          </cell>
        </row>
        <row r="72">
          <cell r="BZ72">
            <v>242.74741299999999</v>
          </cell>
        </row>
        <row r="73">
          <cell r="BZ73">
            <v>241.62741300000002</v>
          </cell>
        </row>
        <row r="74">
          <cell r="BZ74">
            <v>240.60741300000001</v>
          </cell>
        </row>
        <row r="75">
          <cell r="BZ75">
            <v>254.17666700000001</v>
          </cell>
        </row>
        <row r="76">
          <cell r="BZ76">
            <v>252.62666700000003</v>
          </cell>
        </row>
        <row r="77">
          <cell r="BZ77">
            <v>342.66358199999991</v>
          </cell>
        </row>
        <row r="78">
          <cell r="BZ78">
            <v>365.89011999999991</v>
          </cell>
        </row>
        <row r="79">
          <cell r="BZ79">
            <v>534.08426599999984</v>
          </cell>
        </row>
        <row r="80">
          <cell r="BZ80">
            <v>629.24796100000003</v>
          </cell>
        </row>
        <row r="81">
          <cell r="BZ81">
            <v>851.76423000000011</v>
          </cell>
        </row>
        <row r="82">
          <cell r="BZ82">
            <v>963.9843810000001</v>
          </cell>
        </row>
        <row r="83">
          <cell r="BZ83">
            <v>1185.050477</v>
          </cell>
        </row>
        <row r="84">
          <cell r="BZ84">
            <v>1190.2718440000001</v>
          </cell>
        </row>
        <row r="85">
          <cell r="BZ85">
            <v>1203.4345390000001</v>
          </cell>
        </row>
        <row r="86">
          <cell r="BZ86">
            <v>1203.4345390000001</v>
          </cell>
        </row>
        <row r="87">
          <cell r="BZ87">
            <v>1190.4743470000001</v>
          </cell>
        </row>
        <row r="88">
          <cell r="BZ88">
            <v>1176.213303</v>
          </cell>
        </row>
        <row r="89">
          <cell r="BZ89">
            <v>1174.0834629999999</v>
          </cell>
        </row>
        <row r="90">
          <cell r="BZ90">
            <v>1145.463039</v>
          </cell>
        </row>
        <row r="91">
          <cell r="BZ91">
            <v>780.38855100000023</v>
          </cell>
        </row>
        <row r="92">
          <cell r="BZ92">
            <v>771.78208800000016</v>
          </cell>
        </row>
        <row r="93">
          <cell r="BZ93">
            <v>736.05599500000005</v>
          </cell>
        </row>
        <row r="94">
          <cell r="BZ94">
            <v>750.51889400000016</v>
          </cell>
        </row>
        <row r="95">
          <cell r="BZ95">
            <v>843.10045100000002</v>
          </cell>
        </row>
        <row r="96">
          <cell r="BZ96">
            <v>1066.2801849999998</v>
          </cell>
        </row>
        <row r="97">
          <cell r="BZ97">
            <v>1066.2919419999998</v>
          </cell>
        </row>
        <row r="98">
          <cell r="BZ98">
            <v>1066.2919419999998</v>
          </cell>
        </row>
        <row r="99">
          <cell r="BZ99">
            <v>1066.2919419999998</v>
          </cell>
        </row>
        <row r="100">
          <cell r="BZ100">
            <v>772.19517600000017</v>
          </cell>
        </row>
        <row r="101">
          <cell r="BZ101">
            <v>602.19539300000019</v>
          </cell>
        </row>
        <row r="102">
          <cell r="BZ102">
            <v>463.32693599999999</v>
          </cell>
        </row>
        <row r="103">
          <cell r="BZ103">
            <v>344.80698199999995</v>
          </cell>
        </row>
        <row r="104">
          <cell r="BZ104">
            <v>236.90995100000004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75</v>
          </cell>
        </row>
        <row r="18">
          <cell r="B18">
            <v>0</v>
          </cell>
          <cell r="C18">
            <v>40</v>
          </cell>
          <cell r="D18">
            <v>29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100</v>
          </cell>
          <cell r="U18">
            <v>28.78</v>
          </cell>
          <cell r="V18">
            <v>11.88</v>
          </cell>
          <cell r="W18">
            <v>1.6</v>
          </cell>
          <cell r="X18">
            <v>13</v>
          </cell>
          <cell r="Y18">
            <v>7.8999999999999995</v>
          </cell>
          <cell r="Z18">
            <v>0</v>
          </cell>
          <cell r="AA18">
            <v>0</v>
          </cell>
          <cell r="AB18">
            <v>183</v>
          </cell>
          <cell r="AC18">
            <v>0</v>
          </cell>
          <cell r="AD18">
            <v>10.49</v>
          </cell>
        </row>
        <row r="19">
          <cell r="B19">
            <v>0</v>
          </cell>
          <cell r="C19">
            <v>40</v>
          </cell>
          <cell r="D19">
            <v>30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100</v>
          </cell>
          <cell r="U19">
            <v>28.78</v>
          </cell>
          <cell r="V19">
            <v>11.88</v>
          </cell>
          <cell r="W19">
            <v>1.6</v>
          </cell>
          <cell r="X19">
            <v>13</v>
          </cell>
          <cell r="Y19">
            <v>7.8999999999999995</v>
          </cell>
          <cell r="Z19">
            <v>0</v>
          </cell>
          <cell r="AA19">
            <v>0</v>
          </cell>
          <cell r="AB19">
            <v>183</v>
          </cell>
          <cell r="AC19">
            <v>0</v>
          </cell>
          <cell r="AD19">
            <v>10.49</v>
          </cell>
        </row>
        <row r="20">
          <cell r="B20">
            <v>0</v>
          </cell>
          <cell r="C20">
            <v>40</v>
          </cell>
          <cell r="D20">
            <v>30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60</v>
          </cell>
          <cell r="U20">
            <v>28.78</v>
          </cell>
          <cell r="V20">
            <v>11.88</v>
          </cell>
          <cell r="W20">
            <v>1.6</v>
          </cell>
          <cell r="X20">
            <v>13</v>
          </cell>
          <cell r="Y20">
            <v>7.8999999999999995</v>
          </cell>
          <cell r="Z20">
            <v>0</v>
          </cell>
          <cell r="AA20">
            <v>0</v>
          </cell>
          <cell r="AB20">
            <v>183</v>
          </cell>
          <cell r="AC20">
            <v>0</v>
          </cell>
          <cell r="AD20">
            <v>10.49</v>
          </cell>
        </row>
        <row r="21">
          <cell r="B21">
            <v>0</v>
          </cell>
          <cell r="C21">
            <v>40</v>
          </cell>
          <cell r="D21">
            <v>25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60</v>
          </cell>
          <cell r="U21">
            <v>28.78</v>
          </cell>
          <cell r="V21">
            <v>11.88</v>
          </cell>
          <cell r="W21">
            <v>1.6</v>
          </cell>
          <cell r="X21">
            <v>13</v>
          </cell>
          <cell r="Y21">
            <v>7.8999999999999995</v>
          </cell>
          <cell r="Z21">
            <v>0</v>
          </cell>
          <cell r="AA21">
            <v>0</v>
          </cell>
          <cell r="AB21">
            <v>183</v>
          </cell>
          <cell r="AC21">
            <v>0</v>
          </cell>
          <cell r="AD21">
            <v>10.49</v>
          </cell>
        </row>
        <row r="22">
          <cell r="B22">
            <v>0</v>
          </cell>
          <cell r="C22">
            <v>20</v>
          </cell>
          <cell r="D22">
            <v>25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60</v>
          </cell>
          <cell r="U22">
            <v>0</v>
          </cell>
          <cell r="V22">
            <v>11.88</v>
          </cell>
          <cell r="W22">
            <v>1.6</v>
          </cell>
          <cell r="X22">
            <v>13</v>
          </cell>
          <cell r="Y22">
            <v>7.8999999999999995</v>
          </cell>
          <cell r="Z22">
            <v>0</v>
          </cell>
          <cell r="AA22">
            <v>0</v>
          </cell>
          <cell r="AB22">
            <v>183</v>
          </cell>
          <cell r="AC22">
            <v>0</v>
          </cell>
          <cell r="AD22">
            <v>10.49</v>
          </cell>
        </row>
        <row r="23">
          <cell r="B23">
            <v>0</v>
          </cell>
          <cell r="C23">
            <v>20</v>
          </cell>
          <cell r="D23">
            <v>25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60</v>
          </cell>
          <cell r="U23">
            <v>0</v>
          </cell>
          <cell r="V23">
            <v>11.88</v>
          </cell>
          <cell r="W23">
            <v>1.6</v>
          </cell>
          <cell r="X23">
            <v>13</v>
          </cell>
          <cell r="Y23">
            <v>7.8999999999999995</v>
          </cell>
          <cell r="Z23">
            <v>0</v>
          </cell>
          <cell r="AA23">
            <v>0</v>
          </cell>
          <cell r="AB23">
            <v>183</v>
          </cell>
          <cell r="AC23">
            <v>0</v>
          </cell>
          <cell r="AD23">
            <v>10.49</v>
          </cell>
        </row>
        <row r="24">
          <cell r="B24">
            <v>0</v>
          </cell>
          <cell r="C24">
            <v>0</v>
          </cell>
          <cell r="D24">
            <v>19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0</v>
          </cell>
          <cell r="U24">
            <v>0</v>
          </cell>
          <cell r="V24">
            <v>11.88</v>
          </cell>
          <cell r="W24">
            <v>1.6</v>
          </cell>
          <cell r="X24">
            <v>13</v>
          </cell>
          <cell r="Y24">
            <v>7.8999999999999995</v>
          </cell>
          <cell r="Z24">
            <v>0</v>
          </cell>
          <cell r="AA24">
            <v>0</v>
          </cell>
          <cell r="AB24">
            <v>183</v>
          </cell>
          <cell r="AC24">
            <v>0</v>
          </cell>
          <cell r="AD24">
            <v>10.49</v>
          </cell>
        </row>
        <row r="25">
          <cell r="B25">
            <v>0</v>
          </cell>
          <cell r="C25">
            <v>0</v>
          </cell>
          <cell r="D25">
            <v>16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0</v>
          </cell>
          <cell r="U25">
            <v>0</v>
          </cell>
          <cell r="V25">
            <v>11.88</v>
          </cell>
          <cell r="W25">
            <v>1.6</v>
          </cell>
          <cell r="X25">
            <v>13</v>
          </cell>
          <cell r="Y25">
            <v>7.8999999999999995</v>
          </cell>
          <cell r="Z25">
            <v>0</v>
          </cell>
          <cell r="AA25">
            <v>0</v>
          </cell>
          <cell r="AB25">
            <v>183</v>
          </cell>
          <cell r="AC25">
            <v>0</v>
          </cell>
          <cell r="AD25">
            <v>10.49</v>
          </cell>
        </row>
        <row r="26">
          <cell r="B26">
            <v>0</v>
          </cell>
          <cell r="C26">
            <v>0</v>
          </cell>
          <cell r="D26">
            <v>16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0</v>
          </cell>
          <cell r="V26">
            <v>11.88</v>
          </cell>
          <cell r="W26">
            <v>1.6</v>
          </cell>
          <cell r="X26">
            <v>13</v>
          </cell>
          <cell r="Y26">
            <v>7.45</v>
          </cell>
          <cell r="Z26">
            <v>0</v>
          </cell>
          <cell r="AA26">
            <v>0</v>
          </cell>
          <cell r="AB26">
            <v>183</v>
          </cell>
          <cell r="AC26">
            <v>0</v>
          </cell>
          <cell r="AD26">
            <v>10.49</v>
          </cell>
        </row>
        <row r="27">
          <cell r="B27">
            <v>0</v>
          </cell>
          <cell r="C27">
            <v>0</v>
          </cell>
          <cell r="D27">
            <v>16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0</v>
          </cell>
          <cell r="V27">
            <v>11.88</v>
          </cell>
          <cell r="W27">
            <v>1.6</v>
          </cell>
          <cell r="X27">
            <v>13</v>
          </cell>
          <cell r="Y27">
            <v>7.45</v>
          </cell>
          <cell r="Z27">
            <v>0</v>
          </cell>
          <cell r="AA27">
            <v>0</v>
          </cell>
          <cell r="AB27">
            <v>183</v>
          </cell>
          <cell r="AC27">
            <v>0</v>
          </cell>
          <cell r="AD27">
            <v>10.49</v>
          </cell>
        </row>
        <row r="28">
          <cell r="B28">
            <v>0</v>
          </cell>
          <cell r="C28">
            <v>0</v>
          </cell>
          <cell r="D28">
            <v>16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0</v>
          </cell>
          <cell r="V28">
            <v>11.88</v>
          </cell>
          <cell r="W28">
            <v>1.6</v>
          </cell>
          <cell r="X28">
            <v>13</v>
          </cell>
          <cell r="Y28">
            <v>7.45</v>
          </cell>
          <cell r="Z28">
            <v>0</v>
          </cell>
          <cell r="AA28">
            <v>0</v>
          </cell>
          <cell r="AB28">
            <v>183</v>
          </cell>
          <cell r="AC28">
            <v>0</v>
          </cell>
          <cell r="AD28">
            <v>10.49</v>
          </cell>
        </row>
        <row r="29">
          <cell r="B29">
            <v>0</v>
          </cell>
          <cell r="C29">
            <v>0</v>
          </cell>
          <cell r="D29">
            <v>16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0</v>
          </cell>
          <cell r="V29">
            <v>11.88</v>
          </cell>
          <cell r="W29">
            <v>1.6</v>
          </cell>
          <cell r="X29">
            <v>13</v>
          </cell>
          <cell r="Y29">
            <v>7.45</v>
          </cell>
          <cell r="Z29">
            <v>0</v>
          </cell>
          <cell r="AA29">
            <v>0</v>
          </cell>
          <cell r="AB29">
            <v>183</v>
          </cell>
          <cell r="AC29">
            <v>0</v>
          </cell>
          <cell r="AD29">
            <v>10.49</v>
          </cell>
        </row>
        <row r="30">
          <cell r="B30">
            <v>0</v>
          </cell>
          <cell r="C30">
            <v>0</v>
          </cell>
          <cell r="D30">
            <v>17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0</v>
          </cell>
          <cell r="V30">
            <v>11.39</v>
          </cell>
          <cell r="W30">
            <v>1.6</v>
          </cell>
          <cell r="X30">
            <v>13</v>
          </cell>
          <cell r="Y30">
            <v>7.45</v>
          </cell>
          <cell r="Z30">
            <v>0</v>
          </cell>
          <cell r="AA30">
            <v>0</v>
          </cell>
          <cell r="AB30">
            <v>183</v>
          </cell>
          <cell r="AC30">
            <v>20.73</v>
          </cell>
          <cell r="AD30">
            <v>10.49</v>
          </cell>
        </row>
        <row r="31">
          <cell r="B31">
            <v>0</v>
          </cell>
          <cell r="C31">
            <v>0</v>
          </cell>
          <cell r="D31">
            <v>18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0</v>
          </cell>
          <cell r="V31">
            <v>11.39</v>
          </cell>
          <cell r="W31">
            <v>1.6</v>
          </cell>
          <cell r="X31">
            <v>13</v>
          </cell>
          <cell r="Y31">
            <v>7.45</v>
          </cell>
          <cell r="Z31">
            <v>0</v>
          </cell>
          <cell r="AA31">
            <v>0</v>
          </cell>
          <cell r="AB31">
            <v>183</v>
          </cell>
          <cell r="AC31">
            <v>20.73</v>
          </cell>
          <cell r="AD31">
            <v>10.49</v>
          </cell>
        </row>
        <row r="32">
          <cell r="B32">
            <v>0</v>
          </cell>
          <cell r="C32">
            <v>0</v>
          </cell>
          <cell r="D32">
            <v>20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0</v>
          </cell>
          <cell r="V32">
            <v>11.39</v>
          </cell>
          <cell r="W32">
            <v>1.6</v>
          </cell>
          <cell r="X32">
            <v>13</v>
          </cell>
          <cell r="Y32">
            <v>7.45</v>
          </cell>
          <cell r="Z32">
            <v>0</v>
          </cell>
          <cell r="AA32">
            <v>0</v>
          </cell>
          <cell r="AB32">
            <v>183</v>
          </cell>
          <cell r="AC32">
            <v>20.73</v>
          </cell>
          <cell r="AD32">
            <v>10.49</v>
          </cell>
        </row>
        <row r="33">
          <cell r="B33">
            <v>0</v>
          </cell>
          <cell r="C33">
            <v>0</v>
          </cell>
          <cell r="D33">
            <v>20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0</v>
          </cell>
          <cell r="V33">
            <v>11.39</v>
          </cell>
          <cell r="W33">
            <v>1.6</v>
          </cell>
          <cell r="X33">
            <v>13</v>
          </cell>
          <cell r="Y33">
            <v>7.45</v>
          </cell>
          <cell r="Z33">
            <v>0</v>
          </cell>
          <cell r="AA33">
            <v>0</v>
          </cell>
          <cell r="AB33">
            <v>183</v>
          </cell>
          <cell r="AC33">
            <v>20.73</v>
          </cell>
          <cell r="AD33">
            <v>10.49</v>
          </cell>
        </row>
        <row r="34">
          <cell r="B34">
            <v>0</v>
          </cell>
          <cell r="C34">
            <v>0</v>
          </cell>
          <cell r="D34">
            <v>24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0</v>
          </cell>
          <cell r="V34">
            <v>11.39</v>
          </cell>
          <cell r="W34">
            <v>1.6</v>
          </cell>
          <cell r="X34">
            <v>13</v>
          </cell>
          <cell r="Y34">
            <v>7.25</v>
          </cell>
          <cell r="Z34">
            <v>0</v>
          </cell>
          <cell r="AA34">
            <v>0</v>
          </cell>
          <cell r="AB34">
            <v>183</v>
          </cell>
          <cell r="AC34">
            <v>20.73</v>
          </cell>
          <cell r="AD34">
            <v>10.49</v>
          </cell>
        </row>
        <row r="35">
          <cell r="B35">
            <v>0</v>
          </cell>
          <cell r="C35">
            <v>0</v>
          </cell>
          <cell r="D35">
            <v>28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0</v>
          </cell>
          <cell r="V35">
            <v>11.39</v>
          </cell>
          <cell r="W35">
            <v>1.6</v>
          </cell>
          <cell r="X35">
            <v>13</v>
          </cell>
          <cell r="Y35">
            <v>7.25</v>
          </cell>
          <cell r="Z35">
            <v>0</v>
          </cell>
          <cell r="AA35">
            <v>0</v>
          </cell>
          <cell r="AB35">
            <v>183</v>
          </cell>
          <cell r="AC35">
            <v>20.73</v>
          </cell>
          <cell r="AD35">
            <v>10.49</v>
          </cell>
        </row>
        <row r="36">
          <cell r="B36">
            <v>0</v>
          </cell>
          <cell r="C36">
            <v>0</v>
          </cell>
          <cell r="D36">
            <v>28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0</v>
          </cell>
          <cell r="V36">
            <v>11.39</v>
          </cell>
          <cell r="W36">
            <v>1.6</v>
          </cell>
          <cell r="X36">
            <v>13</v>
          </cell>
          <cell r="Y36">
            <v>7.25</v>
          </cell>
          <cell r="Z36">
            <v>0</v>
          </cell>
          <cell r="AA36">
            <v>0</v>
          </cell>
          <cell r="AB36">
            <v>183</v>
          </cell>
          <cell r="AC36">
            <v>20.73</v>
          </cell>
          <cell r="AD36">
            <v>10.49</v>
          </cell>
        </row>
        <row r="37">
          <cell r="B37">
            <v>0</v>
          </cell>
          <cell r="C37">
            <v>0</v>
          </cell>
          <cell r="D37">
            <v>28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0</v>
          </cell>
          <cell r="V37">
            <v>11.39</v>
          </cell>
          <cell r="W37">
            <v>1.6</v>
          </cell>
          <cell r="X37">
            <v>13</v>
          </cell>
          <cell r="Y37">
            <v>7.25</v>
          </cell>
          <cell r="Z37">
            <v>0</v>
          </cell>
          <cell r="AA37">
            <v>0</v>
          </cell>
          <cell r="AB37">
            <v>183</v>
          </cell>
          <cell r="AC37">
            <v>20.73</v>
          </cell>
          <cell r="AD37">
            <v>10.49</v>
          </cell>
        </row>
        <row r="38">
          <cell r="B38">
            <v>0</v>
          </cell>
          <cell r="C38">
            <v>29</v>
          </cell>
          <cell r="D38">
            <v>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0</v>
          </cell>
          <cell r="V38">
            <v>11.39</v>
          </cell>
          <cell r="W38">
            <v>1.6</v>
          </cell>
          <cell r="X38">
            <v>13</v>
          </cell>
          <cell r="Y38">
            <v>7.2</v>
          </cell>
          <cell r="Z38">
            <v>0</v>
          </cell>
          <cell r="AA38">
            <v>0</v>
          </cell>
          <cell r="AB38">
            <v>183</v>
          </cell>
          <cell r="AC38">
            <v>20.73</v>
          </cell>
          <cell r="AD38">
            <v>10.49</v>
          </cell>
        </row>
        <row r="39">
          <cell r="B39">
            <v>0</v>
          </cell>
          <cell r="C39">
            <v>40</v>
          </cell>
          <cell r="D39">
            <v>33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0</v>
          </cell>
          <cell r="V39">
            <v>11.39</v>
          </cell>
          <cell r="W39">
            <v>1.6</v>
          </cell>
          <cell r="X39">
            <v>13</v>
          </cell>
          <cell r="Y39">
            <v>7.2</v>
          </cell>
          <cell r="Z39">
            <v>0</v>
          </cell>
          <cell r="AA39">
            <v>0</v>
          </cell>
          <cell r="AB39">
            <v>183</v>
          </cell>
          <cell r="AC39">
            <v>20.73</v>
          </cell>
          <cell r="AD39">
            <v>10.49</v>
          </cell>
        </row>
        <row r="40">
          <cell r="B40">
            <v>0</v>
          </cell>
          <cell r="C40">
            <v>40</v>
          </cell>
          <cell r="D40">
            <v>33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0</v>
          </cell>
          <cell r="V40">
            <v>11.39</v>
          </cell>
          <cell r="W40">
            <v>1.6</v>
          </cell>
          <cell r="X40">
            <v>13</v>
          </cell>
          <cell r="Y40">
            <v>7.2</v>
          </cell>
          <cell r="Z40">
            <v>0</v>
          </cell>
          <cell r="AA40">
            <v>0</v>
          </cell>
          <cell r="AB40">
            <v>183</v>
          </cell>
          <cell r="AC40">
            <v>20.73</v>
          </cell>
          <cell r="AD40">
            <v>10.49</v>
          </cell>
        </row>
        <row r="41">
          <cell r="B41">
            <v>0</v>
          </cell>
          <cell r="C41">
            <v>40</v>
          </cell>
          <cell r="D41">
            <v>33</v>
          </cell>
          <cell r="E41">
            <v>19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110</v>
          </cell>
          <cell r="U41">
            <v>0</v>
          </cell>
          <cell r="V41">
            <v>11.39</v>
          </cell>
          <cell r="W41">
            <v>1.6</v>
          </cell>
          <cell r="X41">
            <v>13</v>
          </cell>
          <cell r="Y41">
            <v>7.2</v>
          </cell>
          <cell r="Z41">
            <v>0</v>
          </cell>
          <cell r="AA41">
            <v>0</v>
          </cell>
          <cell r="AB41">
            <v>183</v>
          </cell>
          <cell r="AC41">
            <v>20.73</v>
          </cell>
          <cell r="AD41">
            <v>10.49</v>
          </cell>
        </row>
        <row r="42">
          <cell r="B42">
            <v>0</v>
          </cell>
          <cell r="D42">
            <v>33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36.56</v>
          </cell>
          <cell r="P42">
            <v>1.06</v>
          </cell>
          <cell r="T42">
            <v>110</v>
          </cell>
          <cell r="U42">
            <v>43.18</v>
          </cell>
          <cell r="V42">
            <v>10.89</v>
          </cell>
          <cell r="W42">
            <v>1.6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183</v>
          </cell>
          <cell r="AC42">
            <v>20.73</v>
          </cell>
          <cell r="AD42">
            <v>10.49</v>
          </cell>
        </row>
        <row r="43">
          <cell r="B43">
            <v>0</v>
          </cell>
          <cell r="C43">
            <v>86</v>
          </cell>
          <cell r="D43">
            <v>39</v>
          </cell>
          <cell r="E43">
            <v>27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80.42</v>
          </cell>
          <cell r="P43">
            <v>1.06</v>
          </cell>
          <cell r="T43">
            <v>110</v>
          </cell>
          <cell r="U43">
            <v>43.18</v>
          </cell>
          <cell r="V43">
            <v>10.89</v>
          </cell>
          <cell r="W43">
            <v>1.6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183</v>
          </cell>
          <cell r="AC43">
            <v>20.73</v>
          </cell>
          <cell r="AD43">
            <v>10.49</v>
          </cell>
        </row>
        <row r="44">
          <cell r="B44">
            <v>0</v>
          </cell>
          <cell r="C44">
            <v>88</v>
          </cell>
          <cell r="D44">
            <v>49</v>
          </cell>
          <cell r="E44">
            <v>30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80.42</v>
          </cell>
          <cell r="P44">
            <v>1.06</v>
          </cell>
          <cell r="T44">
            <v>110</v>
          </cell>
          <cell r="U44">
            <v>43.18</v>
          </cell>
          <cell r="V44">
            <v>10.89</v>
          </cell>
          <cell r="W44">
            <v>1.6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183</v>
          </cell>
          <cell r="AC44">
            <v>20.73</v>
          </cell>
          <cell r="AD44">
            <v>10.49</v>
          </cell>
        </row>
        <row r="45">
          <cell r="B45">
            <v>0</v>
          </cell>
          <cell r="C45">
            <v>88</v>
          </cell>
          <cell r="D45">
            <v>49</v>
          </cell>
          <cell r="E45">
            <v>30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80.42</v>
          </cell>
          <cell r="P45">
            <v>1.06</v>
          </cell>
          <cell r="T45">
            <v>110</v>
          </cell>
          <cell r="U45">
            <v>43.18</v>
          </cell>
          <cell r="V45">
            <v>10.89</v>
          </cell>
          <cell r="W45">
            <v>1.6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183</v>
          </cell>
          <cell r="AC45">
            <v>20.73</v>
          </cell>
          <cell r="AD45">
            <v>10.49</v>
          </cell>
        </row>
        <row r="46">
          <cell r="B46">
            <v>0</v>
          </cell>
          <cell r="C46">
            <v>88</v>
          </cell>
          <cell r="D46">
            <v>49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80.42</v>
          </cell>
          <cell r="P46">
            <v>1.06</v>
          </cell>
          <cell r="T46">
            <v>110</v>
          </cell>
          <cell r="U46">
            <v>43.18</v>
          </cell>
          <cell r="V46">
            <v>10.89</v>
          </cell>
          <cell r="W46">
            <v>1.6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183</v>
          </cell>
          <cell r="AC46">
            <v>29.61</v>
          </cell>
          <cell r="AD46">
            <v>10.49</v>
          </cell>
        </row>
        <row r="47">
          <cell r="B47">
            <v>0</v>
          </cell>
          <cell r="C47">
            <v>88</v>
          </cell>
          <cell r="D47">
            <v>44</v>
          </cell>
          <cell r="E47">
            <v>30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80.42</v>
          </cell>
          <cell r="P47">
            <v>1.06</v>
          </cell>
          <cell r="T47">
            <v>110</v>
          </cell>
          <cell r="U47">
            <v>43.18</v>
          </cell>
          <cell r="V47">
            <v>10.89</v>
          </cell>
          <cell r="W47">
            <v>1.6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183</v>
          </cell>
          <cell r="AC47">
            <v>29.61</v>
          </cell>
          <cell r="AD47">
            <v>10.49</v>
          </cell>
        </row>
        <row r="48">
          <cell r="B48">
            <v>0</v>
          </cell>
          <cell r="C48">
            <v>57</v>
          </cell>
          <cell r="D48">
            <v>39</v>
          </cell>
          <cell r="E48">
            <v>30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60.17</v>
          </cell>
          <cell r="O48">
            <v>80.42</v>
          </cell>
          <cell r="P48">
            <v>1.06</v>
          </cell>
          <cell r="T48">
            <v>110</v>
          </cell>
          <cell r="U48">
            <v>43.18</v>
          </cell>
          <cell r="V48">
            <v>10.89</v>
          </cell>
          <cell r="W48">
            <v>1.6</v>
          </cell>
          <cell r="X48">
            <v>13</v>
          </cell>
          <cell r="Y48">
            <v>6.8500000000000005</v>
          </cell>
          <cell r="Z48">
            <v>0</v>
          </cell>
          <cell r="AA48">
            <v>0</v>
          </cell>
          <cell r="AB48">
            <v>183</v>
          </cell>
          <cell r="AC48">
            <v>98.7</v>
          </cell>
          <cell r="AD48">
            <v>10.49</v>
          </cell>
        </row>
        <row r="49">
          <cell r="B49">
            <v>0</v>
          </cell>
          <cell r="D49">
            <v>39</v>
          </cell>
          <cell r="E49">
            <v>30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60.17</v>
          </cell>
          <cell r="O49">
            <v>36.56</v>
          </cell>
          <cell r="P49">
            <v>1.06</v>
          </cell>
          <cell r="T49">
            <v>110</v>
          </cell>
          <cell r="U49">
            <v>43.18</v>
          </cell>
          <cell r="V49">
            <v>10.89</v>
          </cell>
          <cell r="W49">
            <v>1.6</v>
          </cell>
          <cell r="X49">
            <v>13</v>
          </cell>
          <cell r="Y49">
            <v>6.8500000000000005</v>
          </cell>
          <cell r="Z49">
            <v>0</v>
          </cell>
          <cell r="AA49">
            <v>0</v>
          </cell>
          <cell r="AB49">
            <v>183</v>
          </cell>
          <cell r="AC49">
            <v>98.7</v>
          </cell>
          <cell r="AD49">
            <v>10.49</v>
          </cell>
        </row>
        <row r="50">
          <cell r="B50">
            <v>0</v>
          </cell>
          <cell r="C50">
            <v>30</v>
          </cell>
          <cell r="D50">
            <v>39</v>
          </cell>
          <cell r="E50">
            <v>30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60.17</v>
          </cell>
          <cell r="O50">
            <v>0</v>
          </cell>
          <cell r="P50">
            <v>1.06</v>
          </cell>
          <cell r="T50">
            <v>110</v>
          </cell>
          <cell r="U50">
            <v>43.18</v>
          </cell>
          <cell r="V50">
            <v>10.4</v>
          </cell>
          <cell r="W50">
            <v>1.6</v>
          </cell>
          <cell r="X50">
            <v>13</v>
          </cell>
          <cell r="Y50">
            <v>6.8500000000000005</v>
          </cell>
          <cell r="Z50">
            <v>0</v>
          </cell>
          <cell r="AA50">
            <v>0</v>
          </cell>
          <cell r="AB50">
            <v>183</v>
          </cell>
          <cell r="AC50">
            <v>98.7</v>
          </cell>
          <cell r="AD50">
            <v>10.49</v>
          </cell>
        </row>
        <row r="51">
          <cell r="B51">
            <v>0</v>
          </cell>
          <cell r="C51">
            <v>24</v>
          </cell>
          <cell r="D51">
            <v>39</v>
          </cell>
          <cell r="E51">
            <v>22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60.17</v>
          </cell>
          <cell r="O51">
            <v>0</v>
          </cell>
          <cell r="P51">
            <v>1.06</v>
          </cell>
          <cell r="T51">
            <v>110</v>
          </cell>
          <cell r="U51">
            <v>43.18</v>
          </cell>
          <cell r="V51">
            <v>10.4</v>
          </cell>
          <cell r="W51">
            <v>1.6</v>
          </cell>
          <cell r="X51">
            <v>13</v>
          </cell>
          <cell r="Y51">
            <v>6.8500000000000005</v>
          </cell>
          <cell r="Z51">
            <v>0</v>
          </cell>
          <cell r="AA51">
            <v>0</v>
          </cell>
          <cell r="AB51">
            <v>183</v>
          </cell>
          <cell r="AC51">
            <v>98.7</v>
          </cell>
          <cell r="AD51">
            <v>10.49</v>
          </cell>
        </row>
        <row r="52">
          <cell r="B52">
            <v>0</v>
          </cell>
          <cell r="C52">
            <v>28</v>
          </cell>
          <cell r="D52">
            <v>39</v>
          </cell>
          <cell r="E52">
            <v>19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60.17</v>
          </cell>
          <cell r="O52">
            <v>0</v>
          </cell>
          <cell r="P52">
            <v>1.06</v>
          </cell>
          <cell r="T52">
            <v>0</v>
          </cell>
          <cell r="U52">
            <v>43.18</v>
          </cell>
          <cell r="V52">
            <v>10.4</v>
          </cell>
          <cell r="W52">
            <v>1.6</v>
          </cell>
          <cell r="X52">
            <v>13</v>
          </cell>
          <cell r="Y52">
            <v>6.8500000000000005</v>
          </cell>
          <cell r="Z52">
            <v>0</v>
          </cell>
          <cell r="AA52">
            <v>0</v>
          </cell>
          <cell r="AB52">
            <v>183</v>
          </cell>
          <cell r="AC52">
            <v>98.7</v>
          </cell>
          <cell r="AD52">
            <v>10.49</v>
          </cell>
        </row>
        <row r="53">
          <cell r="B53">
            <v>0</v>
          </cell>
          <cell r="C53">
            <v>32</v>
          </cell>
          <cell r="D53">
            <v>39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60.17</v>
          </cell>
          <cell r="O53">
            <v>0</v>
          </cell>
          <cell r="P53">
            <v>1.06</v>
          </cell>
          <cell r="T53">
            <v>0</v>
          </cell>
          <cell r="U53">
            <v>43.18</v>
          </cell>
          <cell r="V53">
            <v>10.4</v>
          </cell>
          <cell r="W53">
            <v>1.6</v>
          </cell>
          <cell r="X53">
            <v>13</v>
          </cell>
          <cell r="Y53">
            <v>6.8500000000000005</v>
          </cell>
          <cell r="Z53">
            <v>0</v>
          </cell>
          <cell r="AA53">
            <v>0</v>
          </cell>
          <cell r="AB53">
            <v>183</v>
          </cell>
          <cell r="AC53">
            <v>98.7</v>
          </cell>
          <cell r="AD53">
            <v>10.49</v>
          </cell>
        </row>
        <row r="54">
          <cell r="B54">
            <v>0</v>
          </cell>
          <cell r="C54">
            <v>20</v>
          </cell>
          <cell r="D54">
            <v>42</v>
          </cell>
          <cell r="E54">
            <v>0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43.18</v>
          </cell>
          <cell r="V54">
            <v>10.4</v>
          </cell>
          <cell r="W54">
            <v>1.6</v>
          </cell>
          <cell r="X54">
            <v>13</v>
          </cell>
          <cell r="Y54">
            <v>6.65</v>
          </cell>
          <cell r="Z54">
            <v>0</v>
          </cell>
          <cell r="AA54">
            <v>0</v>
          </cell>
          <cell r="AB54">
            <v>183</v>
          </cell>
          <cell r="AC54">
            <v>98.7</v>
          </cell>
          <cell r="AD54">
            <v>10.49</v>
          </cell>
        </row>
        <row r="55">
          <cell r="B55">
            <v>0</v>
          </cell>
          <cell r="C55">
            <v>20</v>
          </cell>
          <cell r="D55">
            <v>42</v>
          </cell>
          <cell r="E55">
            <v>0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43.18</v>
          </cell>
          <cell r="V55">
            <v>10.4</v>
          </cell>
          <cell r="W55">
            <v>1.6</v>
          </cell>
          <cell r="X55">
            <v>13</v>
          </cell>
          <cell r="Y55">
            <v>6.65</v>
          </cell>
          <cell r="Z55">
            <v>0</v>
          </cell>
          <cell r="AA55">
            <v>0</v>
          </cell>
          <cell r="AB55">
            <v>183</v>
          </cell>
          <cell r="AC55">
            <v>98.7</v>
          </cell>
          <cell r="AD55">
            <v>10.49</v>
          </cell>
        </row>
        <row r="56">
          <cell r="B56">
            <v>0</v>
          </cell>
          <cell r="C56">
            <v>20</v>
          </cell>
          <cell r="D56">
            <v>42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43.18</v>
          </cell>
          <cell r="V56">
            <v>10.4</v>
          </cell>
          <cell r="W56">
            <v>1.6</v>
          </cell>
          <cell r="X56">
            <v>13</v>
          </cell>
          <cell r="Y56">
            <v>6.65</v>
          </cell>
          <cell r="Z56">
            <v>0</v>
          </cell>
          <cell r="AA56">
            <v>0</v>
          </cell>
          <cell r="AB56">
            <v>183</v>
          </cell>
          <cell r="AC56">
            <v>98.7</v>
          </cell>
          <cell r="AD56">
            <v>10.49</v>
          </cell>
        </row>
        <row r="57">
          <cell r="B57">
            <v>0</v>
          </cell>
          <cell r="C57">
            <v>20</v>
          </cell>
          <cell r="D57">
            <v>42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43.18</v>
          </cell>
          <cell r="V57">
            <v>10.4</v>
          </cell>
          <cell r="W57">
            <v>1.6</v>
          </cell>
          <cell r="X57">
            <v>13</v>
          </cell>
          <cell r="Y57">
            <v>6.65</v>
          </cell>
          <cell r="Z57">
            <v>0</v>
          </cell>
          <cell r="AA57">
            <v>0</v>
          </cell>
          <cell r="AB57">
            <v>183</v>
          </cell>
          <cell r="AC57">
            <v>98.7</v>
          </cell>
          <cell r="AD57">
            <v>10.49</v>
          </cell>
        </row>
        <row r="58">
          <cell r="B58">
            <v>0</v>
          </cell>
          <cell r="C58">
            <v>20</v>
          </cell>
          <cell r="D58">
            <v>42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0</v>
          </cell>
          <cell r="V58">
            <v>9.9</v>
          </cell>
          <cell r="W58">
            <v>1.6</v>
          </cell>
          <cell r="X58">
            <v>13</v>
          </cell>
          <cell r="Y58">
            <v>6.6000000000000005</v>
          </cell>
          <cell r="Z58">
            <v>0</v>
          </cell>
          <cell r="AA58">
            <v>0</v>
          </cell>
          <cell r="AB58">
            <v>183</v>
          </cell>
          <cell r="AC58">
            <v>98.7</v>
          </cell>
          <cell r="AD58">
            <v>10.49</v>
          </cell>
        </row>
        <row r="59">
          <cell r="B59">
            <v>0</v>
          </cell>
          <cell r="C59">
            <v>20</v>
          </cell>
          <cell r="D59">
            <v>39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9.9</v>
          </cell>
          <cell r="W59">
            <v>1.6</v>
          </cell>
          <cell r="X59">
            <v>13</v>
          </cell>
          <cell r="Y59">
            <v>6.6000000000000005</v>
          </cell>
          <cell r="Z59">
            <v>0</v>
          </cell>
          <cell r="AA59">
            <v>0</v>
          </cell>
          <cell r="AB59">
            <v>183</v>
          </cell>
          <cell r="AC59">
            <v>98.7</v>
          </cell>
          <cell r="AD59">
            <v>10.49</v>
          </cell>
        </row>
        <row r="60">
          <cell r="B60">
            <v>0</v>
          </cell>
          <cell r="C60">
            <v>20</v>
          </cell>
          <cell r="D60">
            <v>40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9.9</v>
          </cell>
          <cell r="W60">
            <v>1.6</v>
          </cell>
          <cell r="X60">
            <v>13</v>
          </cell>
          <cell r="Y60">
            <v>6.6000000000000005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10.49</v>
          </cell>
        </row>
        <row r="61">
          <cell r="B61">
            <v>0</v>
          </cell>
          <cell r="C61">
            <v>20</v>
          </cell>
          <cell r="D61">
            <v>40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9.9</v>
          </cell>
          <cell r="W61">
            <v>1.6</v>
          </cell>
          <cell r="X61">
            <v>13</v>
          </cell>
          <cell r="Y61">
            <v>6.6000000000000005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10.49</v>
          </cell>
        </row>
        <row r="62">
          <cell r="B62">
            <v>0</v>
          </cell>
          <cell r="C62">
            <v>20</v>
          </cell>
          <cell r="D62">
            <v>40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9.9</v>
          </cell>
          <cell r="W62">
            <v>1.6</v>
          </cell>
          <cell r="X62">
            <v>13</v>
          </cell>
          <cell r="Y62">
            <v>6.65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10.49</v>
          </cell>
        </row>
        <row r="63">
          <cell r="B63">
            <v>0</v>
          </cell>
          <cell r="C63">
            <v>20</v>
          </cell>
          <cell r="D63">
            <v>31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9.9</v>
          </cell>
          <cell r="W63">
            <v>1.6</v>
          </cell>
          <cell r="X63">
            <v>13</v>
          </cell>
          <cell r="Y63">
            <v>6.65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10.49</v>
          </cell>
        </row>
        <row r="64">
          <cell r="B64">
            <v>0</v>
          </cell>
          <cell r="C64">
            <v>20</v>
          </cell>
          <cell r="D64">
            <v>31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9.9</v>
          </cell>
          <cell r="W64">
            <v>1.6</v>
          </cell>
          <cell r="X64">
            <v>13</v>
          </cell>
          <cell r="Y64">
            <v>6.65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10.49</v>
          </cell>
        </row>
        <row r="65">
          <cell r="B65">
            <v>0</v>
          </cell>
          <cell r="C65">
            <v>20</v>
          </cell>
          <cell r="D65">
            <v>31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9.9</v>
          </cell>
          <cell r="W65">
            <v>1.6</v>
          </cell>
          <cell r="X65">
            <v>13</v>
          </cell>
          <cell r="Y65">
            <v>6.65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10.49</v>
          </cell>
        </row>
        <row r="66">
          <cell r="B66">
            <v>0</v>
          </cell>
          <cell r="C66">
            <v>20</v>
          </cell>
          <cell r="D66">
            <v>31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10.4</v>
          </cell>
          <cell r="W66">
            <v>1.6</v>
          </cell>
          <cell r="X66">
            <v>13</v>
          </cell>
          <cell r="Y66">
            <v>6.95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10.49</v>
          </cell>
        </row>
        <row r="67">
          <cell r="B67">
            <v>0</v>
          </cell>
          <cell r="C67">
            <v>20</v>
          </cell>
          <cell r="D67">
            <v>31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10.4</v>
          </cell>
          <cell r="W67">
            <v>1.6</v>
          </cell>
          <cell r="X67">
            <v>13</v>
          </cell>
          <cell r="Y67">
            <v>6.95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10.49</v>
          </cell>
        </row>
        <row r="68">
          <cell r="B68">
            <v>0</v>
          </cell>
          <cell r="C68">
            <v>20</v>
          </cell>
          <cell r="D68">
            <v>31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10.4</v>
          </cell>
          <cell r="W68">
            <v>1.6</v>
          </cell>
          <cell r="X68">
            <v>13</v>
          </cell>
          <cell r="Y68">
            <v>6.95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10.49</v>
          </cell>
        </row>
        <row r="69">
          <cell r="B69">
            <v>0</v>
          </cell>
          <cell r="C69">
            <v>0</v>
          </cell>
          <cell r="D69">
            <v>26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10.4</v>
          </cell>
          <cell r="W69">
            <v>1.6</v>
          </cell>
          <cell r="X69">
            <v>13</v>
          </cell>
          <cell r="Y69">
            <v>6.95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10.49</v>
          </cell>
        </row>
        <row r="70">
          <cell r="B70">
            <v>0</v>
          </cell>
          <cell r="C70">
            <v>0</v>
          </cell>
          <cell r="D70">
            <v>23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10.4</v>
          </cell>
          <cell r="W70">
            <v>1.6</v>
          </cell>
          <cell r="X70">
            <v>13</v>
          </cell>
          <cell r="Y70">
            <v>7.0500000000000007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10.49</v>
          </cell>
        </row>
        <row r="71">
          <cell r="B71">
            <v>0</v>
          </cell>
          <cell r="C71">
            <v>0</v>
          </cell>
          <cell r="D71">
            <v>17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10.4</v>
          </cell>
          <cell r="W71">
            <v>1.6</v>
          </cell>
          <cell r="X71">
            <v>13</v>
          </cell>
          <cell r="Y71">
            <v>7.0500000000000007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10.49</v>
          </cell>
        </row>
        <row r="72">
          <cell r="B72">
            <v>0</v>
          </cell>
          <cell r="C72">
            <v>0</v>
          </cell>
          <cell r="D72">
            <v>17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10.4</v>
          </cell>
          <cell r="W72">
            <v>1.6</v>
          </cell>
          <cell r="X72">
            <v>13</v>
          </cell>
          <cell r="Y72">
            <v>7.0500000000000007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10.49</v>
          </cell>
        </row>
        <row r="73">
          <cell r="B73">
            <v>0</v>
          </cell>
          <cell r="C73">
            <v>0</v>
          </cell>
          <cell r="D73">
            <v>22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10.4</v>
          </cell>
          <cell r="W73">
            <v>1.6</v>
          </cell>
          <cell r="X73">
            <v>13</v>
          </cell>
          <cell r="Y73">
            <v>7.0500000000000007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10.49</v>
          </cell>
        </row>
        <row r="74">
          <cell r="B74">
            <v>0</v>
          </cell>
          <cell r="C74">
            <v>0</v>
          </cell>
          <cell r="D74">
            <v>27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11.39</v>
          </cell>
          <cell r="W74">
            <v>1.6</v>
          </cell>
          <cell r="X74">
            <v>13</v>
          </cell>
          <cell r="Y74">
            <v>7.4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10.49</v>
          </cell>
        </row>
        <row r="75">
          <cell r="B75">
            <v>0</v>
          </cell>
          <cell r="C75">
            <v>0</v>
          </cell>
          <cell r="D75">
            <v>33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11.39</v>
          </cell>
          <cell r="W75">
            <v>1.6</v>
          </cell>
          <cell r="X75">
            <v>13</v>
          </cell>
          <cell r="Y75">
            <v>7.4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10.49</v>
          </cell>
        </row>
        <row r="76">
          <cell r="B76">
            <v>0</v>
          </cell>
          <cell r="C76">
            <v>0</v>
          </cell>
          <cell r="D76">
            <v>33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11.39</v>
          </cell>
          <cell r="W76">
            <v>1.6</v>
          </cell>
          <cell r="X76">
            <v>13</v>
          </cell>
          <cell r="Y76">
            <v>7.4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10.49</v>
          </cell>
        </row>
        <row r="77">
          <cell r="B77">
            <v>0</v>
          </cell>
          <cell r="C77">
            <v>20</v>
          </cell>
          <cell r="D77">
            <v>33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11.39</v>
          </cell>
          <cell r="W77">
            <v>1.6</v>
          </cell>
          <cell r="X77">
            <v>13</v>
          </cell>
          <cell r="Y77">
            <v>7.4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10.49</v>
          </cell>
        </row>
        <row r="78">
          <cell r="B78">
            <v>0</v>
          </cell>
          <cell r="C78">
            <v>31</v>
          </cell>
          <cell r="D78">
            <v>33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11.39</v>
          </cell>
          <cell r="W78">
            <v>1.6</v>
          </cell>
          <cell r="X78">
            <v>13</v>
          </cell>
          <cell r="Y78">
            <v>7.5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10.49</v>
          </cell>
        </row>
        <row r="79">
          <cell r="B79">
            <v>0</v>
          </cell>
          <cell r="C79">
            <v>31</v>
          </cell>
          <cell r="D79">
            <v>33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11.39</v>
          </cell>
          <cell r="W79">
            <v>1.6</v>
          </cell>
          <cell r="X79">
            <v>13</v>
          </cell>
          <cell r="Y79">
            <v>7.5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10.49</v>
          </cell>
        </row>
        <row r="80">
          <cell r="B80">
            <v>0</v>
          </cell>
          <cell r="C80">
            <v>31</v>
          </cell>
          <cell r="D80">
            <v>33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11.39</v>
          </cell>
          <cell r="W80">
            <v>1.6</v>
          </cell>
          <cell r="X80">
            <v>13</v>
          </cell>
          <cell r="Y80">
            <v>7.5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10.49</v>
          </cell>
        </row>
        <row r="81">
          <cell r="B81">
            <v>0</v>
          </cell>
          <cell r="C81">
            <v>31</v>
          </cell>
          <cell r="D81">
            <v>33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11.39</v>
          </cell>
          <cell r="W81">
            <v>1.6</v>
          </cell>
          <cell r="X81">
            <v>13</v>
          </cell>
          <cell r="Y81">
            <v>7.5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10.49</v>
          </cell>
        </row>
        <row r="82">
          <cell r="B82">
            <v>0</v>
          </cell>
          <cell r="C82">
            <v>31</v>
          </cell>
          <cell r="D82">
            <v>33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11.88</v>
          </cell>
          <cell r="W82">
            <v>1.6</v>
          </cell>
          <cell r="X82">
            <v>13</v>
          </cell>
          <cell r="Y82">
            <v>7.8000000000000007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10.49</v>
          </cell>
        </row>
        <row r="83">
          <cell r="B83">
            <v>0</v>
          </cell>
          <cell r="C83">
            <v>31</v>
          </cell>
          <cell r="D83">
            <v>33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11.88</v>
          </cell>
          <cell r="W83">
            <v>1.6</v>
          </cell>
          <cell r="X83">
            <v>13</v>
          </cell>
          <cell r="Y83">
            <v>7.8000000000000007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10.49</v>
          </cell>
        </row>
        <row r="84">
          <cell r="B84">
            <v>0</v>
          </cell>
          <cell r="C84">
            <v>37</v>
          </cell>
          <cell r="D84">
            <v>33</v>
          </cell>
          <cell r="E84">
            <v>24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11.88</v>
          </cell>
          <cell r="W84">
            <v>1.6</v>
          </cell>
          <cell r="X84">
            <v>13</v>
          </cell>
          <cell r="Y84">
            <v>7.8000000000000007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10.49</v>
          </cell>
        </row>
        <row r="85">
          <cell r="B85">
            <v>0</v>
          </cell>
          <cell r="C85">
            <v>43</v>
          </cell>
          <cell r="D85">
            <v>33</v>
          </cell>
          <cell r="E85">
            <v>30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11.88</v>
          </cell>
          <cell r="W85">
            <v>1.6</v>
          </cell>
          <cell r="X85">
            <v>13</v>
          </cell>
          <cell r="Y85">
            <v>7.8000000000000007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10.49</v>
          </cell>
        </row>
        <row r="86">
          <cell r="B86">
            <v>0</v>
          </cell>
          <cell r="C86">
            <v>43</v>
          </cell>
          <cell r="D86">
            <v>33</v>
          </cell>
          <cell r="E86">
            <v>30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11.88</v>
          </cell>
          <cell r="W86">
            <v>1.6</v>
          </cell>
          <cell r="X86">
            <v>13</v>
          </cell>
          <cell r="Y86">
            <v>7.9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10.49</v>
          </cell>
        </row>
        <row r="87">
          <cell r="B87">
            <v>0</v>
          </cell>
          <cell r="C87">
            <v>25</v>
          </cell>
          <cell r="D87">
            <v>33</v>
          </cell>
          <cell r="E87">
            <v>21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11.88</v>
          </cell>
          <cell r="W87">
            <v>1.6</v>
          </cell>
          <cell r="X87">
            <v>13</v>
          </cell>
          <cell r="Y87">
            <v>7.9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10.49</v>
          </cell>
        </row>
        <row r="88">
          <cell r="B88">
            <v>0</v>
          </cell>
          <cell r="C88">
            <v>21</v>
          </cell>
          <cell r="D88">
            <v>33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11.88</v>
          </cell>
          <cell r="W88">
            <v>1.6</v>
          </cell>
          <cell r="X88">
            <v>13</v>
          </cell>
          <cell r="Y88">
            <v>7.9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10.49</v>
          </cell>
        </row>
        <row r="89">
          <cell r="B89">
            <v>0</v>
          </cell>
          <cell r="C89">
            <v>40</v>
          </cell>
          <cell r="D89">
            <v>33</v>
          </cell>
          <cell r="E89">
            <v>27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11.88</v>
          </cell>
          <cell r="W89">
            <v>1.6</v>
          </cell>
          <cell r="X89">
            <v>13</v>
          </cell>
          <cell r="Y89">
            <v>7.9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10.49</v>
          </cell>
        </row>
        <row r="90">
          <cell r="B90">
            <v>0</v>
          </cell>
          <cell r="C90">
            <v>31</v>
          </cell>
          <cell r="D90">
            <v>33</v>
          </cell>
          <cell r="E90">
            <v>24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30</v>
          </cell>
          <cell r="U90">
            <v>0</v>
          </cell>
          <cell r="V90">
            <v>11.88</v>
          </cell>
          <cell r="W90">
            <v>1.6</v>
          </cell>
          <cell r="X90">
            <v>13</v>
          </cell>
          <cell r="Y90">
            <v>8.1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10.49</v>
          </cell>
        </row>
        <row r="91">
          <cell r="B91">
            <v>0</v>
          </cell>
          <cell r="C91">
            <v>21</v>
          </cell>
          <cell r="D91">
            <v>33</v>
          </cell>
          <cell r="E91">
            <v>19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30</v>
          </cell>
          <cell r="U91">
            <v>0</v>
          </cell>
          <cell r="V91">
            <v>11.88</v>
          </cell>
          <cell r="W91">
            <v>1.6</v>
          </cell>
          <cell r="X91">
            <v>13</v>
          </cell>
          <cell r="Y91">
            <v>8.1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10.49</v>
          </cell>
        </row>
        <row r="92">
          <cell r="B92">
            <v>0</v>
          </cell>
          <cell r="C92">
            <v>21</v>
          </cell>
          <cell r="D92">
            <v>33</v>
          </cell>
          <cell r="E92">
            <v>19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60.17</v>
          </cell>
          <cell r="O92">
            <v>0</v>
          </cell>
          <cell r="P92">
            <v>1.06</v>
          </cell>
          <cell r="T92">
            <v>60</v>
          </cell>
          <cell r="U92">
            <v>0</v>
          </cell>
          <cell r="V92">
            <v>11.88</v>
          </cell>
          <cell r="W92">
            <v>1.6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10.49</v>
          </cell>
        </row>
        <row r="93">
          <cell r="B93">
            <v>0</v>
          </cell>
          <cell r="C93">
            <v>21</v>
          </cell>
          <cell r="D93">
            <v>33</v>
          </cell>
          <cell r="E93">
            <v>19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60.17</v>
          </cell>
          <cell r="O93">
            <v>0</v>
          </cell>
          <cell r="P93">
            <v>1.06</v>
          </cell>
          <cell r="T93">
            <v>60</v>
          </cell>
          <cell r="U93">
            <v>0</v>
          </cell>
          <cell r="V93">
            <v>11.88</v>
          </cell>
          <cell r="W93">
            <v>1.6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10.49</v>
          </cell>
        </row>
        <row r="94">
          <cell r="B94">
            <v>0</v>
          </cell>
          <cell r="C94">
            <v>64</v>
          </cell>
          <cell r="D94">
            <v>33</v>
          </cell>
          <cell r="E94">
            <v>26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60.17</v>
          </cell>
          <cell r="O94">
            <v>0</v>
          </cell>
          <cell r="P94">
            <v>1.06</v>
          </cell>
          <cell r="T94">
            <v>60</v>
          </cell>
          <cell r="U94">
            <v>28.78</v>
          </cell>
          <cell r="V94">
            <v>11.88</v>
          </cell>
          <cell r="W94">
            <v>1.6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10.49</v>
          </cell>
        </row>
        <row r="95">
          <cell r="B95">
            <v>0</v>
          </cell>
          <cell r="C95">
            <v>88</v>
          </cell>
          <cell r="D95">
            <v>33</v>
          </cell>
          <cell r="E95">
            <v>27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60.17</v>
          </cell>
          <cell r="O95">
            <v>0</v>
          </cell>
          <cell r="P95">
            <v>1.06</v>
          </cell>
          <cell r="T95">
            <v>60</v>
          </cell>
          <cell r="U95">
            <v>28.78</v>
          </cell>
          <cell r="V95">
            <v>11.88</v>
          </cell>
          <cell r="W95">
            <v>1.6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10.49</v>
          </cell>
        </row>
        <row r="96">
          <cell r="B96">
            <v>0</v>
          </cell>
          <cell r="C96">
            <v>88</v>
          </cell>
          <cell r="D96">
            <v>33</v>
          </cell>
          <cell r="E96">
            <v>19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51.57</v>
          </cell>
          <cell r="O96">
            <v>0</v>
          </cell>
          <cell r="P96">
            <v>1.06</v>
          </cell>
          <cell r="T96">
            <v>60</v>
          </cell>
          <cell r="U96">
            <v>28.78</v>
          </cell>
          <cell r="V96">
            <v>11.88</v>
          </cell>
          <cell r="W96">
            <v>1.6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10.49</v>
          </cell>
        </row>
        <row r="97">
          <cell r="B97">
            <v>0</v>
          </cell>
          <cell r="C97">
            <v>88</v>
          </cell>
          <cell r="D97">
            <v>33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51.57</v>
          </cell>
          <cell r="O97">
            <v>0</v>
          </cell>
          <cell r="P97">
            <v>1.06</v>
          </cell>
          <cell r="T97">
            <v>60</v>
          </cell>
          <cell r="U97">
            <v>28.78</v>
          </cell>
          <cell r="V97">
            <v>11.88</v>
          </cell>
          <cell r="W97">
            <v>1.6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10.49</v>
          </cell>
        </row>
        <row r="98">
          <cell r="B98">
            <v>0</v>
          </cell>
          <cell r="C98">
            <v>0</v>
          </cell>
          <cell r="D98">
            <v>17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51.57</v>
          </cell>
          <cell r="O98">
            <v>0</v>
          </cell>
          <cell r="P98">
            <v>1.06</v>
          </cell>
          <cell r="T98">
            <v>60</v>
          </cell>
          <cell r="U98">
            <v>28.78</v>
          </cell>
          <cell r="V98">
            <v>11.88</v>
          </cell>
          <cell r="W98">
            <v>1.6</v>
          </cell>
          <cell r="X98">
            <v>13</v>
          </cell>
          <cell r="Y98">
            <v>8.3000000000000007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10.49</v>
          </cell>
        </row>
        <row r="99">
          <cell r="B99">
            <v>0</v>
          </cell>
          <cell r="C99">
            <v>0</v>
          </cell>
          <cell r="D99">
            <v>17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0</v>
          </cell>
          <cell r="P99">
            <v>1.06</v>
          </cell>
          <cell r="T99">
            <v>60</v>
          </cell>
          <cell r="U99">
            <v>28.78</v>
          </cell>
          <cell r="V99">
            <v>11.88</v>
          </cell>
          <cell r="W99">
            <v>1.6</v>
          </cell>
          <cell r="X99">
            <v>13</v>
          </cell>
          <cell r="Y99">
            <v>8.3000000000000007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10.49</v>
          </cell>
        </row>
        <row r="100">
          <cell r="B100">
            <v>0</v>
          </cell>
          <cell r="C100">
            <v>20</v>
          </cell>
          <cell r="D100">
            <v>17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36.56</v>
          </cell>
          <cell r="P100">
            <v>1.06</v>
          </cell>
          <cell r="T100">
            <v>110</v>
          </cell>
          <cell r="U100">
            <v>28.78</v>
          </cell>
          <cell r="V100">
            <v>11.88</v>
          </cell>
          <cell r="W100">
            <v>1.6</v>
          </cell>
          <cell r="X100">
            <v>13</v>
          </cell>
          <cell r="Y100">
            <v>8.3000000000000007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10.49</v>
          </cell>
        </row>
        <row r="101">
          <cell r="B101">
            <v>0</v>
          </cell>
          <cell r="C101">
            <v>21</v>
          </cell>
          <cell r="D101">
            <v>17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36.56</v>
          </cell>
          <cell r="P101">
            <v>1.06</v>
          </cell>
          <cell r="T101">
            <v>110</v>
          </cell>
          <cell r="U101">
            <v>28.78</v>
          </cell>
          <cell r="V101">
            <v>11.88</v>
          </cell>
          <cell r="W101">
            <v>1.6</v>
          </cell>
          <cell r="X101">
            <v>13</v>
          </cell>
          <cell r="Y101">
            <v>8.3000000000000007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10.49</v>
          </cell>
        </row>
        <row r="102">
          <cell r="B102">
            <v>0</v>
          </cell>
          <cell r="C102">
            <v>86</v>
          </cell>
          <cell r="D102">
            <v>41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80.42</v>
          </cell>
          <cell r="P102">
            <v>1.06</v>
          </cell>
          <cell r="T102">
            <v>110</v>
          </cell>
          <cell r="U102">
            <v>43.18</v>
          </cell>
          <cell r="V102">
            <v>11.88</v>
          </cell>
          <cell r="W102">
            <v>1.6</v>
          </cell>
          <cell r="X102">
            <v>13</v>
          </cell>
          <cell r="Y102">
            <v>8.3000000000000007</v>
          </cell>
          <cell r="Z102">
            <v>0</v>
          </cell>
          <cell r="AA102">
            <v>0</v>
          </cell>
          <cell r="AB102">
            <v>183</v>
          </cell>
          <cell r="AC102">
            <v>0</v>
          </cell>
          <cell r="AD102">
            <v>10.49</v>
          </cell>
        </row>
        <row r="103">
          <cell r="B103">
            <v>0</v>
          </cell>
          <cell r="C103">
            <v>69</v>
          </cell>
          <cell r="D103">
            <v>41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80.42</v>
          </cell>
          <cell r="P103">
            <v>1.06</v>
          </cell>
          <cell r="T103">
            <v>110</v>
          </cell>
          <cell r="U103">
            <v>43.18</v>
          </cell>
          <cell r="V103">
            <v>11.88</v>
          </cell>
          <cell r="W103">
            <v>1.6</v>
          </cell>
          <cell r="X103">
            <v>13</v>
          </cell>
          <cell r="Y103">
            <v>8.3000000000000007</v>
          </cell>
          <cell r="Z103">
            <v>0</v>
          </cell>
          <cell r="AA103">
            <v>0</v>
          </cell>
          <cell r="AB103">
            <v>183</v>
          </cell>
          <cell r="AC103">
            <v>0</v>
          </cell>
          <cell r="AD103">
            <v>10.49</v>
          </cell>
        </row>
        <row r="104">
          <cell r="B104">
            <v>0</v>
          </cell>
          <cell r="C104">
            <v>60</v>
          </cell>
          <cell r="D104">
            <v>36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80.42</v>
          </cell>
          <cell r="P104">
            <v>1.06</v>
          </cell>
          <cell r="T104">
            <v>80</v>
          </cell>
          <cell r="U104">
            <v>43.18</v>
          </cell>
          <cell r="V104">
            <v>11.88</v>
          </cell>
          <cell r="W104">
            <v>1.6</v>
          </cell>
          <cell r="X104">
            <v>13</v>
          </cell>
          <cell r="Y104">
            <v>8.3000000000000007</v>
          </cell>
          <cell r="Z104">
            <v>0</v>
          </cell>
          <cell r="AA104">
            <v>0</v>
          </cell>
          <cell r="AB104">
            <v>183</v>
          </cell>
          <cell r="AC104">
            <v>0</v>
          </cell>
          <cell r="AD104">
            <v>10.49</v>
          </cell>
        </row>
        <row r="105">
          <cell r="B105">
            <v>0</v>
          </cell>
          <cell r="C105">
            <v>22</v>
          </cell>
          <cell r="D105">
            <v>29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80.42</v>
          </cell>
          <cell r="P105">
            <v>1.06</v>
          </cell>
          <cell r="T105">
            <v>60</v>
          </cell>
          <cell r="U105">
            <v>43.18</v>
          </cell>
          <cell r="V105">
            <v>11.88</v>
          </cell>
          <cell r="W105">
            <v>1.6</v>
          </cell>
          <cell r="X105">
            <v>13</v>
          </cell>
          <cell r="Y105">
            <v>8.3000000000000007</v>
          </cell>
          <cell r="Z105">
            <v>0</v>
          </cell>
          <cell r="AA105">
            <v>0</v>
          </cell>
          <cell r="AB105">
            <v>183</v>
          </cell>
          <cell r="AC105">
            <v>0</v>
          </cell>
          <cell r="AD105">
            <v>10.49</v>
          </cell>
        </row>
        <row r="106">
          <cell r="B106">
            <v>0</v>
          </cell>
          <cell r="C106">
            <v>0</v>
          </cell>
          <cell r="D106">
            <v>18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80.42</v>
          </cell>
          <cell r="P106">
            <v>1.06</v>
          </cell>
          <cell r="T106">
            <v>30</v>
          </cell>
          <cell r="U106">
            <v>43.18</v>
          </cell>
          <cell r="V106">
            <v>11.88</v>
          </cell>
          <cell r="W106">
            <v>1.6</v>
          </cell>
          <cell r="X106">
            <v>13</v>
          </cell>
          <cell r="Y106">
            <v>8.35</v>
          </cell>
          <cell r="Z106">
            <v>0</v>
          </cell>
          <cell r="AA106">
            <v>0</v>
          </cell>
          <cell r="AB106">
            <v>183</v>
          </cell>
          <cell r="AC106">
            <v>0</v>
          </cell>
          <cell r="AD106">
            <v>10.49</v>
          </cell>
        </row>
        <row r="107">
          <cell r="B107">
            <v>0</v>
          </cell>
          <cell r="C107">
            <v>0</v>
          </cell>
          <cell r="D107">
            <v>17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80.42</v>
          </cell>
          <cell r="P107">
            <v>1.06</v>
          </cell>
          <cell r="T107">
            <v>30</v>
          </cell>
          <cell r="U107">
            <v>43.18</v>
          </cell>
          <cell r="V107">
            <v>11.88</v>
          </cell>
          <cell r="W107">
            <v>1.6</v>
          </cell>
          <cell r="X107">
            <v>13</v>
          </cell>
          <cell r="Y107">
            <v>8.35</v>
          </cell>
          <cell r="Z107">
            <v>0</v>
          </cell>
          <cell r="AA107">
            <v>0</v>
          </cell>
          <cell r="AB107">
            <v>183</v>
          </cell>
          <cell r="AC107">
            <v>0</v>
          </cell>
          <cell r="AD107">
            <v>10.49</v>
          </cell>
        </row>
        <row r="108">
          <cell r="B108">
            <v>0</v>
          </cell>
          <cell r="C108">
            <v>0</v>
          </cell>
          <cell r="D108">
            <v>17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73.11</v>
          </cell>
          <cell r="P108">
            <v>1.06</v>
          </cell>
          <cell r="T108">
            <v>30</v>
          </cell>
          <cell r="U108">
            <v>43.18</v>
          </cell>
          <cell r="V108">
            <v>11.88</v>
          </cell>
          <cell r="W108">
            <v>1.6</v>
          </cell>
          <cell r="X108">
            <v>13</v>
          </cell>
          <cell r="Y108">
            <v>8.35</v>
          </cell>
          <cell r="Z108">
            <v>0</v>
          </cell>
          <cell r="AA108">
            <v>0</v>
          </cell>
          <cell r="AB108">
            <v>183</v>
          </cell>
          <cell r="AC108">
            <v>0</v>
          </cell>
          <cell r="AD108">
            <v>10.49</v>
          </cell>
        </row>
        <row r="109">
          <cell r="B109">
            <v>0</v>
          </cell>
          <cell r="C109">
            <v>40</v>
          </cell>
          <cell r="D109">
            <v>22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73.11</v>
          </cell>
          <cell r="P109">
            <v>1.06</v>
          </cell>
          <cell r="T109">
            <v>30</v>
          </cell>
          <cell r="U109">
            <v>43.18</v>
          </cell>
          <cell r="V109">
            <v>11.88</v>
          </cell>
          <cell r="W109">
            <v>1.6</v>
          </cell>
          <cell r="X109">
            <v>13</v>
          </cell>
          <cell r="Y109">
            <v>8.35</v>
          </cell>
          <cell r="Z109">
            <v>0</v>
          </cell>
          <cell r="AA109">
            <v>0</v>
          </cell>
          <cell r="AB109">
            <v>183</v>
          </cell>
          <cell r="AC109">
            <v>0</v>
          </cell>
          <cell r="AD109">
            <v>10.49</v>
          </cell>
        </row>
        <row r="110">
          <cell r="B110">
            <v>0</v>
          </cell>
          <cell r="C110">
            <v>50</v>
          </cell>
          <cell r="D110">
            <v>30</v>
          </cell>
          <cell r="E110">
            <v>26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36.56</v>
          </cell>
          <cell r="P110">
            <v>1.06</v>
          </cell>
          <cell r="T110">
            <v>30</v>
          </cell>
          <cell r="U110">
            <v>43.18</v>
          </cell>
          <cell r="V110">
            <v>11.88</v>
          </cell>
          <cell r="W110">
            <v>1.6</v>
          </cell>
          <cell r="X110">
            <v>13</v>
          </cell>
          <cell r="Y110">
            <v>8.35</v>
          </cell>
          <cell r="Z110">
            <v>0</v>
          </cell>
          <cell r="AA110">
            <v>0</v>
          </cell>
          <cell r="AB110">
            <v>183</v>
          </cell>
          <cell r="AC110">
            <v>0</v>
          </cell>
          <cell r="AD110">
            <v>10.49</v>
          </cell>
        </row>
        <row r="111">
          <cell r="B111">
            <v>0</v>
          </cell>
          <cell r="C111">
            <v>40</v>
          </cell>
          <cell r="D111">
            <v>33</v>
          </cell>
          <cell r="E111">
            <v>30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0</v>
          </cell>
          <cell r="P111">
            <v>1.06</v>
          </cell>
          <cell r="T111">
            <v>60</v>
          </cell>
          <cell r="U111">
            <v>43.18</v>
          </cell>
          <cell r="V111">
            <v>11.88</v>
          </cell>
          <cell r="W111">
            <v>1.6</v>
          </cell>
          <cell r="X111">
            <v>13</v>
          </cell>
          <cell r="Y111">
            <v>8.35</v>
          </cell>
          <cell r="Z111">
            <v>0</v>
          </cell>
          <cell r="AA111">
            <v>0</v>
          </cell>
          <cell r="AB111">
            <v>183</v>
          </cell>
          <cell r="AC111">
            <v>0</v>
          </cell>
          <cell r="AD111">
            <v>10.49</v>
          </cell>
        </row>
        <row r="112">
          <cell r="B112">
            <v>0</v>
          </cell>
          <cell r="C112">
            <v>40</v>
          </cell>
          <cell r="D112">
            <v>33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0</v>
          </cell>
          <cell r="P112">
            <v>1.06</v>
          </cell>
          <cell r="T112">
            <v>100</v>
          </cell>
          <cell r="U112">
            <v>43.18</v>
          </cell>
          <cell r="V112">
            <v>11.88</v>
          </cell>
          <cell r="W112">
            <v>1.6</v>
          </cell>
          <cell r="X112">
            <v>13</v>
          </cell>
          <cell r="Y112">
            <v>8.35</v>
          </cell>
          <cell r="Z112">
            <v>0</v>
          </cell>
          <cell r="AA112">
            <v>0</v>
          </cell>
          <cell r="AB112">
            <v>183</v>
          </cell>
          <cell r="AC112">
            <v>0</v>
          </cell>
          <cell r="AD112">
            <v>10.49</v>
          </cell>
        </row>
        <row r="113">
          <cell r="B113">
            <v>0</v>
          </cell>
          <cell r="C113">
            <v>40</v>
          </cell>
          <cell r="D113">
            <v>33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1.06</v>
          </cell>
          <cell r="T113">
            <v>100</v>
          </cell>
          <cell r="U113">
            <v>43.18</v>
          </cell>
          <cell r="V113">
            <v>11.88</v>
          </cell>
          <cell r="W113">
            <v>1.6</v>
          </cell>
          <cell r="X113">
            <v>13</v>
          </cell>
          <cell r="Y113">
            <v>8.35</v>
          </cell>
          <cell r="Z113">
            <v>0</v>
          </cell>
          <cell r="AA113">
            <v>0</v>
          </cell>
          <cell r="AB113">
            <v>183</v>
          </cell>
          <cell r="AC113">
            <v>0</v>
          </cell>
          <cell r="AD113">
            <v>10.49</v>
          </cell>
        </row>
      </sheetData>
      <sheetData sheetId="27"/>
      <sheetData sheetId="28">
        <row r="12">
          <cell r="C12">
            <v>851.07</v>
          </cell>
          <cell r="F12">
            <v>0</v>
          </cell>
        </row>
        <row r="13">
          <cell r="C13">
            <v>853.06</v>
          </cell>
          <cell r="F13">
            <v>0</v>
          </cell>
        </row>
        <row r="14">
          <cell r="C14">
            <v>852.06</v>
          </cell>
          <cell r="F14">
            <v>0</v>
          </cell>
        </row>
        <row r="15">
          <cell r="C15">
            <v>839.11</v>
          </cell>
        </row>
        <row r="16">
          <cell r="C16">
            <v>837.11</v>
          </cell>
          <cell r="F16">
            <v>0</v>
          </cell>
        </row>
        <row r="17">
          <cell r="C17">
            <v>827.15</v>
          </cell>
          <cell r="F17">
            <v>0</v>
          </cell>
        </row>
        <row r="18">
          <cell r="C18">
            <v>834.12</v>
          </cell>
          <cell r="F18">
            <v>0</v>
          </cell>
        </row>
        <row r="19">
          <cell r="C19">
            <v>834.12</v>
          </cell>
          <cell r="F19">
            <v>0</v>
          </cell>
        </row>
        <row r="20">
          <cell r="C20">
            <v>824.16</v>
          </cell>
          <cell r="F20">
            <v>0</v>
          </cell>
        </row>
        <row r="21">
          <cell r="C21">
            <v>827.15</v>
          </cell>
          <cell r="F21">
            <v>0</v>
          </cell>
        </row>
        <row r="22">
          <cell r="C22">
            <v>839.11</v>
          </cell>
          <cell r="F22">
            <v>0</v>
          </cell>
        </row>
        <row r="23">
          <cell r="C23">
            <v>824.16</v>
          </cell>
          <cell r="F23">
            <v>0</v>
          </cell>
        </row>
        <row r="24">
          <cell r="C24">
            <v>824.16</v>
          </cell>
          <cell r="F24">
            <v>0</v>
          </cell>
        </row>
        <row r="25">
          <cell r="C25">
            <v>824.16</v>
          </cell>
          <cell r="F25">
            <v>0</v>
          </cell>
        </row>
        <row r="26">
          <cell r="C26">
            <v>818.18</v>
          </cell>
          <cell r="F26">
            <v>0</v>
          </cell>
        </row>
        <row r="27">
          <cell r="C27">
            <v>823.16</v>
          </cell>
          <cell r="F27">
            <v>0</v>
          </cell>
        </row>
        <row r="28">
          <cell r="C28">
            <v>829.14</v>
          </cell>
          <cell r="F28">
            <v>0</v>
          </cell>
        </row>
        <row r="29">
          <cell r="C29">
            <v>856.05</v>
          </cell>
          <cell r="F29">
            <v>0</v>
          </cell>
        </row>
        <row r="30">
          <cell r="C30">
            <v>865.02</v>
          </cell>
          <cell r="F30">
            <v>0</v>
          </cell>
        </row>
        <row r="31">
          <cell r="C31">
            <v>896.91</v>
          </cell>
          <cell r="F31">
            <v>0</v>
          </cell>
        </row>
        <row r="32">
          <cell r="C32">
            <v>926.8</v>
          </cell>
          <cell r="F32">
            <v>0</v>
          </cell>
        </row>
        <row r="33">
          <cell r="C33">
            <v>976.63</v>
          </cell>
          <cell r="F33">
            <v>0</v>
          </cell>
        </row>
        <row r="34">
          <cell r="C34">
            <v>1029.45</v>
          </cell>
          <cell r="F34">
            <v>0</v>
          </cell>
        </row>
        <row r="35">
          <cell r="C35">
            <v>1103.2</v>
          </cell>
          <cell r="F35">
            <v>0</v>
          </cell>
        </row>
        <row r="36">
          <cell r="C36">
            <v>1241.72</v>
          </cell>
          <cell r="F36">
            <v>0</v>
          </cell>
        </row>
        <row r="37">
          <cell r="C37">
            <v>1363.3</v>
          </cell>
          <cell r="F37">
            <v>0</v>
          </cell>
        </row>
        <row r="38">
          <cell r="C38">
            <v>1461.96</v>
          </cell>
          <cell r="F38">
            <v>0</v>
          </cell>
        </row>
        <row r="39">
          <cell r="C39">
            <v>1461.96</v>
          </cell>
          <cell r="F39">
            <v>0</v>
          </cell>
        </row>
        <row r="40">
          <cell r="C40">
            <v>1566.6</v>
          </cell>
          <cell r="F40">
            <v>0</v>
          </cell>
        </row>
        <row r="41">
          <cell r="C41">
            <v>1615.43</v>
          </cell>
          <cell r="F41">
            <v>0</v>
          </cell>
        </row>
        <row r="42">
          <cell r="C42">
            <v>1613.44</v>
          </cell>
          <cell r="F42">
            <v>0</v>
          </cell>
        </row>
        <row r="43">
          <cell r="C43">
            <v>1613.44</v>
          </cell>
          <cell r="F43">
            <v>0</v>
          </cell>
        </row>
        <row r="44">
          <cell r="C44">
            <v>1581.55</v>
          </cell>
          <cell r="F44">
            <v>0</v>
          </cell>
        </row>
        <row r="45">
          <cell r="C45">
            <v>1578.56</v>
          </cell>
          <cell r="F45">
            <v>0</v>
          </cell>
        </row>
        <row r="46">
          <cell r="C46">
            <v>1555.64</v>
          </cell>
          <cell r="F46">
            <v>0</v>
          </cell>
        </row>
        <row r="47">
          <cell r="C47">
            <v>1566.6</v>
          </cell>
          <cell r="F47">
            <v>0</v>
          </cell>
        </row>
        <row r="48">
          <cell r="C48">
            <v>1547.66</v>
          </cell>
          <cell r="F48">
            <v>0</v>
          </cell>
        </row>
        <row r="49">
          <cell r="C49">
            <v>1537.7</v>
          </cell>
          <cell r="F49">
            <v>0</v>
          </cell>
        </row>
        <row r="50">
          <cell r="C50">
            <v>1579.55</v>
          </cell>
          <cell r="F50">
            <v>0</v>
          </cell>
        </row>
        <row r="51">
          <cell r="C51">
            <v>1571.58</v>
          </cell>
          <cell r="F51">
            <v>0</v>
          </cell>
        </row>
        <row r="52">
          <cell r="C52">
            <v>1496.84</v>
          </cell>
          <cell r="F52">
            <v>0</v>
          </cell>
        </row>
        <row r="53">
          <cell r="C53">
            <v>1486.87</v>
          </cell>
          <cell r="F53">
            <v>0</v>
          </cell>
        </row>
        <row r="54">
          <cell r="C54">
            <v>1451</v>
          </cell>
          <cell r="F54">
            <v>0</v>
          </cell>
        </row>
        <row r="55">
          <cell r="C55">
            <v>1453.99</v>
          </cell>
          <cell r="F55">
            <v>0</v>
          </cell>
        </row>
        <row r="56">
          <cell r="C56">
            <v>1412.13</v>
          </cell>
          <cell r="F56">
            <v>0</v>
          </cell>
        </row>
        <row r="57">
          <cell r="C57">
            <v>1389.21</v>
          </cell>
          <cell r="F57">
            <v>0</v>
          </cell>
        </row>
        <row r="58">
          <cell r="C58">
            <v>1382.23</v>
          </cell>
          <cell r="F58">
            <v>0</v>
          </cell>
        </row>
        <row r="59">
          <cell r="C59">
            <v>1386.22</v>
          </cell>
          <cell r="F59">
            <v>0</v>
          </cell>
        </row>
        <row r="60">
          <cell r="C60">
            <v>1374.26</v>
          </cell>
          <cell r="F60">
            <v>0</v>
          </cell>
        </row>
        <row r="61">
          <cell r="C61">
            <v>1354.33</v>
          </cell>
          <cell r="F61">
            <v>0</v>
          </cell>
        </row>
        <row r="62">
          <cell r="C62">
            <v>1330.41</v>
          </cell>
          <cell r="F62">
            <v>0</v>
          </cell>
        </row>
        <row r="63">
          <cell r="C63">
            <v>1284.57</v>
          </cell>
          <cell r="F63">
            <v>0</v>
          </cell>
        </row>
        <row r="64">
          <cell r="C64">
            <v>1249.69</v>
          </cell>
          <cell r="F64">
            <v>0</v>
          </cell>
        </row>
        <row r="65">
          <cell r="C65">
            <v>1234.74</v>
          </cell>
          <cell r="F65">
            <v>0</v>
          </cell>
        </row>
        <row r="66">
          <cell r="C66">
            <v>1213.81</v>
          </cell>
          <cell r="F66">
            <v>0</v>
          </cell>
        </row>
        <row r="67">
          <cell r="C67">
            <v>1219.79</v>
          </cell>
          <cell r="F67">
            <v>0</v>
          </cell>
        </row>
        <row r="68">
          <cell r="C68">
            <v>1226.77</v>
          </cell>
          <cell r="F68">
            <v>0</v>
          </cell>
        </row>
        <row r="69">
          <cell r="C69">
            <v>1218.8</v>
          </cell>
          <cell r="F69">
            <v>0</v>
          </cell>
        </row>
        <row r="70">
          <cell r="C70">
            <v>1227.77</v>
          </cell>
          <cell r="F70">
            <v>0</v>
          </cell>
        </row>
        <row r="71">
          <cell r="C71">
            <v>1224.78</v>
          </cell>
          <cell r="F71">
            <v>0</v>
          </cell>
        </row>
        <row r="72">
          <cell r="C72">
            <v>1223.78</v>
          </cell>
          <cell r="F72">
            <v>0</v>
          </cell>
        </row>
        <row r="73">
          <cell r="C73">
            <v>1246.7</v>
          </cell>
          <cell r="F73">
            <v>0</v>
          </cell>
        </row>
        <row r="74">
          <cell r="C74">
            <v>1248.69</v>
          </cell>
          <cell r="F74">
            <v>0</v>
          </cell>
        </row>
        <row r="75">
          <cell r="C75">
            <v>1255.67</v>
          </cell>
          <cell r="F75">
            <v>0</v>
          </cell>
        </row>
        <row r="76">
          <cell r="C76">
            <v>1249.69</v>
          </cell>
          <cell r="F76">
            <v>0</v>
          </cell>
        </row>
        <row r="77">
          <cell r="C77">
            <v>1271.6199999999999</v>
          </cell>
          <cell r="F77">
            <v>0</v>
          </cell>
        </row>
        <row r="78">
          <cell r="C78">
            <v>1274.5999999999999</v>
          </cell>
          <cell r="F78">
            <v>0</v>
          </cell>
        </row>
        <row r="79">
          <cell r="C79">
            <v>1256.67</v>
          </cell>
          <cell r="F79">
            <v>0</v>
          </cell>
        </row>
        <row r="80">
          <cell r="C80">
            <v>1234.74</v>
          </cell>
          <cell r="F80">
            <v>0</v>
          </cell>
        </row>
        <row r="81">
          <cell r="C81">
            <v>1239.73</v>
          </cell>
          <cell r="F81">
            <v>0</v>
          </cell>
        </row>
        <row r="82">
          <cell r="C82">
            <v>1228.76</v>
          </cell>
          <cell r="F82">
            <v>0</v>
          </cell>
        </row>
        <row r="83">
          <cell r="C83">
            <v>1244.71</v>
          </cell>
          <cell r="F83">
            <v>0</v>
          </cell>
        </row>
        <row r="84">
          <cell r="C84">
            <v>1240.72</v>
          </cell>
          <cell r="F84">
            <v>0</v>
          </cell>
        </row>
        <row r="85">
          <cell r="C85">
            <v>1281.58</v>
          </cell>
          <cell r="F85">
            <v>0</v>
          </cell>
        </row>
        <row r="86">
          <cell r="C86">
            <v>1316.46</v>
          </cell>
          <cell r="F86">
            <v>0</v>
          </cell>
        </row>
        <row r="87">
          <cell r="C87">
            <v>1357.32</v>
          </cell>
          <cell r="F87">
            <v>0</v>
          </cell>
        </row>
        <row r="88">
          <cell r="C88">
            <v>1357.32</v>
          </cell>
          <cell r="F88">
            <v>0</v>
          </cell>
        </row>
        <row r="89">
          <cell r="C89">
            <v>1413.13</v>
          </cell>
          <cell r="F89">
            <v>0</v>
          </cell>
        </row>
        <row r="90">
          <cell r="C90">
            <v>1400.17</v>
          </cell>
          <cell r="F90">
            <v>0</v>
          </cell>
        </row>
        <row r="91">
          <cell r="C91">
            <v>1384.23</v>
          </cell>
          <cell r="F91">
            <v>0</v>
          </cell>
        </row>
        <row r="92">
          <cell r="C92">
            <v>1354.33</v>
          </cell>
          <cell r="F92">
            <v>0</v>
          </cell>
        </row>
        <row r="93">
          <cell r="C93">
            <v>1330.41</v>
          </cell>
          <cell r="F93">
            <v>0</v>
          </cell>
        </row>
        <row r="94">
          <cell r="C94">
            <v>1296.53</v>
          </cell>
          <cell r="F94">
            <v>0</v>
          </cell>
        </row>
        <row r="95">
          <cell r="C95">
            <v>1265.6400000000001</v>
          </cell>
          <cell r="F95">
            <v>0</v>
          </cell>
        </row>
        <row r="96">
          <cell r="C96">
            <v>1231.75</v>
          </cell>
          <cell r="F96">
            <v>0</v>
          </cell>
        </row>
        <row r="97">
          <cell r="C97">
            <v>1230.76</v>
          </cell>
          <cell r="F97">
            <v>0</v>
          </cell>
        </row>
        <row r="98">
          <cell r="C98">
            <v>1190.8900000000001</v>
          </cell>
          <cell r="F98">
            <v>0</v>
          </cell>
        </row>
        <row r="99">
          <cell r="C99">
            <v>1163.99</v>
          </cell>
          <cell r="F99">
            <v>0</v>
          </cell>
        </row>
        <row r="100">
          <cell r="C100">
            <v>1126.1199999999999</v>
          </cell>
          <cell r="F100">
            <v>0</v>
          </cell>
        </row>
        <row r="101">
          <cell r="C101">
            <v>1107.18</v>
          </cell>
          <cell r="F101">
            <v>0</v>
          </cell>
        </row>
        <row r="102">
          <cell r="C102">
            <v>1082.27</v>
          </cell>
          <cell r="F102">
            <v>0</v>
          </cell>
        </row>
        <row r="103">
          <cell r="C103">
            <v>1043.4000000000001</v>
          </cell>
          <cell r="F103">
            <v>0</v>
          </cell>
        </row>
        <row r="104">
          <cell r="C104">
            <v>1012.51</v>
          </cell>
          <cell r="F104">
            <v>0</v>
          </cell>
        </row>
        <row r="105">
          <cell r="C105">
            <v>970.65</v>
          </cell>
          <cell r="F105">
            <v>0</v>
          </cell>
        </row>
        <row r="106">
          <cell r="C106">
            <v>949.73</v>
          </cell>
          <cell r="F106">
            <v>0</v>
          </cell>
        </row>
        <row r="107">
          <cell r="C107">
            <v>948.73</v>
          </cell>
          <cell r="F107">
            <v>0</v>
          </cell>
        </row>
      </sheetData>
      <sheetData sheetId="29">
        <row r="13">
          <cell r="N13">
            <v>60.569999999999993</v>
          </cell>
        </row>
        <row r="14">
          <cell r="N14">
            <v>60.569999999999993</v>
          </cell>
        </row>
        <row r="15">
          <cell r="N15">
            <v>60.569999999999993</v>
          </cell>
        </row>
        <row r="16">
          <cell r="N16">
            <v>60.569999999999993</v>
          </cell>
        </row>
        <row r="17">
          <cell r="N17">
            <v>60.569999999999993</v>
          </cell>
        </row>
        <row r="18">
          <cell r="N18">
            <v>60.569999999999993</v>
          </cell>
        </row>
        <row r="19">
          <cell r="N19">
            <v>44.019999999999996</v>
          </cell>
        </row>
        <row r="20">
          <cell r="N20">
            <v>44.019999999999996</v>
          </cell>
        </row>
        <row r="21">
          <cell r="N21">
            <v>44.019999999999996</v>
          </cell>
        </row>
        <row r="22">
          <cell r="N22">
            <v>44.019999999999996</v>
          </cell>
        </row>
        <row r="23">
          <cell r="N23">
            <v>44.019999999999996</v>
          </cell>
        </row>
        <row r="24">
          <cell r="N24">
            <v>44.019999999999996</v>
          </cell>
        </row>
        <row r="25">
          <cell r="N25">
            <v>44.019999999999996</v>
          </cell>
        </row>
        <row r="26">
          <cell r="N26">
            <v>44.019999999999996</v>
          </cell>
        </row>
        <row r="27">
          <cell r="N27">
            <v>44.019999999999996</v>
          </cell>
        </row>
        <row r="28">
          <cell r="N28">
            <v>44.019999999999996</v>
          </cell>
        </row>
        <row r="29">
          <cell r="N29">
            <v>44.019999999999996</v>
          </cell>
        </row>
        <row r="30">
          <cell r="N30">
            <v>44.019999999999996</v>
          </cell>
        </row>
        <row r="31">
          <cell r="N31">
            <v>44.019999999999996</v>
          </cell>
        </row>
        <row r="32">
          <cell r="N32">
            <v>44.019999999999996</v>
          </cell>
        </row>
        <row r="33">
          <cell r="N33">
            <v>44.019999999999996</v>
          </cell>
        </row>
        <row r="34">
          <cell r="N34">
            <v>44.019999999999996</v>
          </cell>
        </row>
        <row r="35">
          <cell r="N35">
            <v>64.709999999999994</v>
          </cell>
        </row>
        <row r="36">
          <cell r="N36">
            <v>64.709999999999994</v>
          </cell>
        </row>
        <row r="37">
          <cell r="N37">
            <v>70</v>
          </cell>
        </row>
        <row r="38">
          <cell r="N38">
            <v>70</v>
          </cell>
        </row>
        <row r="39">
          <cell r="N39">
            <v>70</v>
          </cell>
        </row>
        <row r="40">
          <cell r="N40">
            <v>70</v>
          </cell>
        </row>
        <row r="41">
          <cell r="N41">
            <v>70</v>
          </cell>
        </row>
        <row r="42">
          <cell r="N42">
            <v>70</v>
          </cell>
        </row>
        <row r="43">
          <cell r="N43">
            <v>70</v>
          </cell>
        </row>
        <row r="44">
          <cell r="N44">
            <v>70</v>
          </cell>
        </row>
        <row r="45">
          <cell r="N45">
            <v>61.72</v>
          </cell>
        </row>
        <row r="46">
          <cell r="N46">
            <v>61.72</v>
          </cell>
        </row>
        <row r="47">
          <cell r="N47">
            <v>61.72</v>
          </cell>
        </row>
        <row r="48">
          <cell r="N48">
            <v>61.72</v>
          </cell>
        </row>
        <row r="49">
          <cell r="N49">
            <v>49.31</v>
          </cell>
        </row>
        <row r="50">
          <cell r="N50">
            <v>49.31</v>
          </cell>
        </row>
        <row r="51">
          <cell r="N51">
            <v>49.31</v>
          </cell>
        </row>
        <row r="52">
          <cell r="N52">
            <v>49.31</v>
          </cell>
        </row>
        <row r="53">
          <cell r="N53">
            <v>49.31</v>
          </cell>
        </row>
        <row r="54">
          <cell r="N54">
            <v>49.31</v>
          </cell>
        </row>
        <row r="55">
          <cell r="N55">
            <v>49.31</v>
          </cell>
        </row>
        <row r="56">
          <cell r="N56">
            <v>49.31</v>
          </cell>
        </row>
        <row r="57">
          <cell r="N57">
            <v>49.31</v>
          </cell>
        </row>
        <row r="58">
          <cell r="N58">
            <v>49.31</v>
          </cell>
        </row>
        <row r="59">
          <cell r="N59">
            <v>49.31</v>
          </cell>
        </row>
        <row r="60">
          <cell r="N60">
            <v>49.31</v>
          </cell>
        </row>
        <row r="61">
          <cell r="N61">
            <v>49.31</v>
          </cell>
        </row>
        <row r="62">
          <cell r="N62">
            <v>49.31</v>
          </cell>
        </row>
        <row r="63">
          <cell r="N63">
            <v>49.31</v>
          </cell>
        </row>
        <row r="64">
          <cell r="N64">
            <v>49.31</v>
          </cell>
        </row>
        <row r="65">
          <cell r="N65">
            <v>49.31</v>
          </cell>
        </row>
        <row r="66">
          <cell r="N66">
            <v>49.31</v>
          </cell>
        </row>
        <row r="67">
          <cell r="N67">
            <v>49.31</v>
          </cell>
        </row>
        <row r="68">
          <cell r="N68">
            <v>49.31</v>
          </cell>
        </row>
        <row r="69">
          <cell r="N69">
            <v>49.31</v>
          </cell>
        </row>
        <row r="70">
          <cell r="N70">
            <v>49.31</v>
          </cell>
        </row>
        <row r="71">
          <cell r="N71">
            <v>49.31</v>
          </cell>
        </row>
        <row r="72">
          <cell r="N72">
            <v>49.31</v>
          </cell>
        </row>
        <row r="73">
          <cell r="N73">
            <v>49.31</v>
          </cell>
        </row>
        <row r="74">
          <cell r="N74">
            <v>49.31</v>
          </cell>
        </row>
        <row r="75">
          <cell r="N75">
            <v>49.31</v>
          </cell>
        </row>
        <row r="76">
          <cell r="N76">
            <v>49.31</v>
          </cell>
        </row>
        <row r="77">
          <cell r="N77">
            <v>49.31</v>
          </cell>
        </row>
        <row r="78">
          <cell r="N78">
            <v>49.31</v>
          </cell>
        </row>
        <row r="79">
          <cell r="N79">
            <v>59.61</v>
          </cell>
        </row>
        <row r="80">
          <cell r="N80">
            <v>59.61</v>
          </cell>
        </row>
        <row r="81">
          <cell r="N81">
            <v>59.61</v>
          </cell>
        </row>
        <row r="82">
          <cell r="N82">
            <v>59.61</v>
          </cell>
        </row>
        <row r="83">
          <cell r="N83">
            <v>59.61</v>
          </cell>
        </row>
        <row r="84">
          <cell r="N84">
            <v>59.61</v>
          </cell>
        </row>
        <row r="85">
          <cell r="N85">
            <v>59.61</v>
          </cell>
        </row>
        <row r="86">
          <cell r="N86">
            <v>59.61</v>
          </cell>
        </row>
        <row r="87">
          <cell r="N87">
            <v>70</v>
          </cell>
        </row>
        <row r="88">
          <cell r="N88">
            <v>70</v>
          </cell>
        </row>
        <row r="89">
          <cell r="N89">
            <v>70</v>
          </cell>
        </row>
        <row r="90">
          <cell r="N90">
            <v>70</v>
          </cell>
        </row>
        <row r="91">
          <cell r="N91">
            <v>70</v>
          </cell>
        </row>
        <row r="92">
          <cell r="N92">
            <v>70</v>
          </cell>
        </row>
        <row r="93">
          <cell r="N93">
            <v>55.08</v>
          </cell>
        </row>
        <row r="94">
          <cell r="N94">
            <v>55.08</v>
          </cell>
        </row>
        <row r="95">
          <cell r="N95">
            <v>55.08</v>
          </cell>
        </row>
        <row r="96">
          <cell r="N96">
            <v>55.08</v>
          </cell>
        </row>
        <row r="97">
          <cell r="N97">
            <v>55.08</v>
          </cell>
        </row>
        <row r="98">
          <cell r="N98">
            <v>55.08</v>
          </cell>
        </row>
        <row r="99">
          <cell r="N99">
            <v>70</v>
          </cell>
        </row>
        <row r="100">
          <cell r="N100">
            <v>70</v>
          </cell>
        </row>
        <row r="101">
          <cell r="N101">
            <v>70</v>
          </cell>
        </row>
        <row r="102">
          <cell r="N102">
            <v>70</v>
          </cell>
        </row>
        <row r="103">
          <cell r="N103">
            <v>70</v>
          </cell>
        </row>
        <row r="104">
          <cell r="N104">
            <v>70</v>
          </cell>
        </row>
        <row r="105">
          <cell r="N105">
            <v>70</v>
          </cell>
        </row>
        <row r="106">
          <cell r="N106">
            <v>70</v>
          </cell>
        </row>
        <row r="107">
          <cell r="N107">
            <v>70</v>
          </cell>
        </row>
        <row r="108">
          <cell r="N108">
            <v>70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9AD9-588A-4D30-94C2-0DD11F6D7145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45390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45389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No.75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45390</v>
      </c>
      <c r="AJ5" s="10"/>
      <c r="AK5" s="11"/>
      <c r="AL5" s="12" t="str">
        <f>"Based on Revision No." &amp; '[1]Frm-1 Anticipated Gen.'!$T$2 &amp; " of NRLDC"</f>
        <v>Based on Revision No.75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851.07</v>
      </c>
      <c r="D12" s="42">
        <f>'[1]Frm-3 DEMAND'!F12</f>
        <v>0</v>
      </c>
      <c r="E12" s="43">
        <f>C12-D12</f>
        <v>851.07</v>
      </c>
      <c r="F12" s="42">
        <f>'[1]Frm-1 Anticipated Gen.'!T18</f>
        <v>100</v>
      </c>
      <c r="G12" s="42">
        <f>'[1]Frm-1 Anticipated Gen.'!B18</f>
        <v>0</v>
      </c>
      <c r="H12" s="43">
        <f>'[1]Frm-1 Anticipated Gen.'!C18</f>
        <v>40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265.56</v>
      </c>
      <c r="J12" s="43">
        <f>G12+H12+I12</f>
        <v>305.56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51.703790000000005</v>
      </c>
      <c r="L12" s="43">
        <f>'[1]Frm-4 Shared Projects'!N13</f>
        <v>60.569999999999993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10.06621</v>
      </c>
      <c r="R12" s="43">
        <f>'[1]GoHP POWER'!G5+'[1]GoHP POWER'!H5+'[1]GoHP POWER'!I5</f>
        <v>6.8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203.13073961730004</v>
      </c>
      <c r="W12" s="43">
        <f t="shared" ref="W12:W59" si="0">C12-(F12+G12+H12+I12+Q12+D12)</f>
        <v>435.44379000000004</v>
      </c>
      <c r="X12" s="43">
        <f>V12+F12+G12+H12+I12+M12+N12+O12+P12+Q12+R12-(S12+T12+U12)+L12</f>
        <v>686.12694961729994</v>
      </c>
      <c r="Y12" s="43">
        <f>V12+M12+N12+P12+O12+R12-(S12+T12+U12)+L12</f>
        <v>270.50073961730004</v>
      </c>
      <c r="Z12" s="43">
        <f t="shared" ref="Z12:Z59" si="1">X12-C12+D12</f>
        <v>-164.94305038270011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1374.26</v>
      </c>
      <c r="AK12" s="42">
        <f>'[1]Frm-3 DEMAND'!F60</f>
        <v>0</v>
      </c>
      <c r="AL12" s="43">
        <f>AJ12-AK12</f>
        <v>1374.26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254.56</v>
      </c>
      <c r="AQ12" s="43">
        <f>AN12+AO12+AP12</f>
        <v>274.56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28.728945000000003</v>
      </c>
      <c r="AS12" s="43">
        <f>'[1]Frm-4 Shared Projects'!N61</f>
        <v>49.31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636.43799999999999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3.3110550000000005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209.28984961730001</v>
      </c>
      <c r="BD12" s="43">
        <f>AJ12-(AM12+AN12+AO12+AP12+AX12+AK12)</f>
        <v>1096.3889449999999</v>
      </c>
      <c r="BE12" s="43">
        <f>BC12+AM12+AN12+AO12+AP12+AT12+AU12+AV12+AW12+AX12+AY12-(AZ12+BA12+BB12)+AS12</f>
        <v>1172.9089046172999</v>
      </c>
      <c r="BF12" s="43">
        <f>BC12+AT12+AU12+AW12+AU12+AY12-(AZ12+BA12+BB12)+AS12</f>
        <v>895.03784961730003</v>
      </c>
      <c r="BG12" s="43">
        <f t="shared" ref="BG12:BG59" si="2">BE12-AJ12+AK12</f>
        <v>-201.35109538270012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853.06</v>
      </c>
      <c r="D13" s="42">
        <f>'[1]Frm-3 DEMAND'!F13</f>
        <v>0</v>
      </c>
      <c r="E13" s="43">
        <f t="shared" ref="E13:E59" si="3">C13-D13</f>
        <v>853.06</v>
      </c>
      <c r="F13" s="42">
        <f>'[1]Frm-1 Anticipated Gen.'!T19</f>
        <v>100</v>
      </c>
      <c r="G13" s="42">
        <f>'[1]Frm-1 Anticipated Gen.'!B19</f>
        <v>0</v>
      </c>
      <c r="H13" s="43">
        <f>'[1]Frm-1 Anticipated Gen.'!C19</f>
        <v>40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266.56</v>
      </c>
      <c r="J13" s="43">
        <f t="shared" ref="J13:J59" si="4">G13+H13+I13</f>
        <v>306.56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51.703790000000005</v>
      </c>
      <c r="L13" s="43">
        <f>'[1]Frm-4 Shared Projects'!N14</f>
        <v>60.569999999999993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10.06621</v>
      </c>
      <c r="R13" s="43">
        <f>'[1]GoHP POWER'!G6+'[1]GoHP POWER'!H6+'[1]GoHP POWER'!I6</f>
        <v>6.8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203.13073961730004</v>
      </c>
      <c r="W13" s="43">
        <f t="shared" si="0"/>
        <v>436.43378999999993</v>
      </c>
      <c r="X13" s="43">
        <f t="shared" ref="X13:X59" si="5">V13+F13+G13+H13+I13+M13+N13+O13+P13+Q13+R13-(S13+T13+U13)+L13</f>
        <v>687.12694961729994</v>
      </c>
      <c r="Y13" s="43">
        <f t="shared" ref="Y13:Y59" si="6">V13+M13+N13+P13+O13+R13-(S13+T13+U13)+L13</f>
        <v>270.50073961730004</v>
      </c>
      <c r="Z13" s="43">
        <f t="shared" si="1"/>
        <v>-165.9330503827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1354.33</v>
      </c>
      <c r="AK13" s="42">
        <f>'[1]Frm-3 DEMAND'!F61</f>
        <v>0</v>
      </c>
      <c r="AL13" s="43">
        <f t="shared" ref="AL13:AL59" si="7">AJ13-AK13</f>
        <v>1354.33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254.56</v>
      </c>
      <c r="AQ13" s="43">
        <f t="shared" ref="AQ13:AQ58" si="8">AN13+AO13+AP13</f>
        <v>274.56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28.728945000000003</v>
      </c>
      <c r="AS13" s="43">
        <f>'[1]Frm-4 Shared Projects'!N62</f>
        <v>49.31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621.97350000000006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3.3110550000000005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209.28984961730001</v>
      </c>
      <c r="BD13" s="43">
        <f t="shared" ref="BD13:BD59" si="9">AJ13-(AM13+AN13+AO13+AP13+AX13+AK13)</f>
        <v>1076.4589449999999</v>
      </c>
      <c r="BE13" s="43">
        <f t="shared" ref="BE13:BE59" si="10">BC13+AM13+AN13+AO13+AP13+AT13+AU13+AV13+AW13+AX13+AY13-(AZ13+BA13+BB13)+AS13</f>
        <v>1158.4444046173001</v>
      </c>
      <c r="BF13" s="43">
        <f t="shared" ref="BF13:BF59" si="11">BC13+AT13+AU13+AW13+AU13+AY13-(AZ13+BA13+BB13)+AS13</f>
        <v>880.57334961729998</v>
      </c>
      <c r="BG13" s="43">
        <f t="shared" si="2"/>
        <v>-195.88559538269988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852.06</v>
      </c>
      <c r="D14" s="42">
        <f>'[1]Frm-3 DEMAND'!F14</f>
        <v>0</v>
      </c>
      <c r="E14" s="43">
        <f t="shared" si="3"/>
        <v>852.06</v>
      </c>
      <c r="F14" s="42">
        <f>'[1]Frm-1 Anticipated Gen.'!T20</f>
        <v>60</v>
      </c>
      <c r="G14" s="42">
        <f>'[1]Frm-1 Anticipated Gen.'!B20</f>
        <v>0</v>
      </c>
      <c r="H14" s="43">
        <f>'[1]Frm-1 Anticipated Gen.'!C20</f>
        <v>40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266.56</v>
      </c>
      <c r="J14" s="43">
        <f t="shared" si="4"/>
        <v>306.56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51.703790000000005</v>
      </c>
      <c r="L14" s="43">
        <f>'[1]Frm-4 Shared Projects'!N15</f>
        <v>60.569999999999993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10.06621</v>
      </c>
      <c r="R14" s="43">
        <f>'[1]GoHP POWER'!G7+'[1]GoHP POWER'!H7+'[1]GoHP POWER'!I7</f>
        <v>6.8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202.08543761729999</v>
      </c>
      <c r="W14" s="43">
        <f t="shared" si="0"/>
        <v>475.43378999999993</v>
      </c>
      <c r="X14" s="43">
        <f t="shared" si="5"/>
        <v>646.08164761729995</v>
      </c>
      <c r="Y14" s="43">
        <f t="shared" si="6"/>
        <v>269.45543761729999</v>
      </c>
      <c r="Z14" s="43">
        <f t="shared" si="1"/>
        <v>-205.9783523827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1330.41</v>
      </c>
      <c r="AK14" s="42">
        <f>'[1]Frm-3 DEMAND'!F62</f>
        <v>0</v>
      </c>
      <c r="AL14" s="43">
        <f t="shared" si="7"/>
        <v>1330.41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254.56</v>
      </c>
      <c r="AQ14" s="43">
        <f t="shared" si="8"/>
        <v>274.56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28.728945000000003</v>
      </c>
      <c r="AS14" s="43">
        <f>'[1]Frm-4 Shared Projects'!N63</f>
        <v>49.31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604.61610000000007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3.3110550000000005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209.29572661730001</v>
      </c>
      <c r="BD14" s="43">
        <f t="shared" si="9"/>
        <v>1052.538945</v>
      </c>
      <c r="BE14" s="43">
        <f t="shared" si="10"/>
        <v>1141.0928816172998</v>
      </c>
      <c r="BF14" s="43">
        <f t="shared" si="11"/>
        <v>863.22182661730017</v>
      </c>
      <c r="BG14" s="43">
        <f t="shared" si="2"/>
        <v>-189.3171183827003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839.11</v>
      </c>
      <c r="D15" s="42">
        <f>'[1]Frm-3 DEMAND'!F14</f>
        <v>0</v>
      </c>
      <c r="E15" s="43">
        <f t="shared" si="3"/>
        <v>839.11</v>
      </c>
      <c r="F15" s="42">
        <f>'[1]Frm-1 Anticipated Gen.'!T21</f>
        <v>60</v>
      </c>
      <c r="G15" s="42">
        <f>'[1]Frm-1 Anticipated Gen.'!B21</f>
        <v>0</v>
      </c>
      <c r="H15" s="43">
        <f>'[1]Frm-1 Anticipated Gen.'!C21</f>
        <v>40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261.56</v>
      </c>
      <c r="J15" s="43">
        <f t="shared" si="4"/>
        <v>301.56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51.703790000000005</v>
      </c>
      <c r="L15" s="43">
        <f>'[1]Frm-4 Shared Projects'!N16</f>
        <v>60.569999999999993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10.06621</v>
      </c>
      <c r="R15" s="43">
        <f>'[1]GoHP POWER'!G8+'[1]GoHP POWER'!H8+'[1]GoHP POWER'!I8</f>
        <v>6.8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202.08543761729999</v>
      </c>
      <c r="W15" s="43">
        <f t="shared" si="0"/>
        <v>467.48379</v>
      </c>
      <c r="X15" s="43">
        <f t="shared" si="5"/>
        <v>641.08164761729995</v>
      </c>
      <c r="Y15" s="43">
        <f t="shared" si="6"/>
        <v>269.45543761729999</v>
      </c>
      <c r="Z15" s="43">
        <f t="shared" si="1"/>
        <v>-198.02835238270006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1284.57</v>
      </c>
      <c r="AK15" s="42">
        <f>'[1]Frm-3 DEMAND'!F63</f>
        <v>0</v>
      </c>
      <c r="AL15" s="43">
        <f t="shared" si="7"/>
        <v>1284.57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249.56</v>
      </c>
      <c r="AQ15" s="43">
        <f t="shared" si="8"/>
        <v>249.56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28.728945000000003</v>
      </c>
      <c r="AS15" s="43">
        <f>'[1]Frm-4 Shared Projects'!N64</f>
        <v>49.31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587.25869999999998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3.3110550000000005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209.29572661730001</v>
      </c>
      <c r="BD15" s="43">
        <f t="shared" si="9"/>
        <v>1031.6989449999999</v>
      </c>
      <c r="BE15" s="43">
        <f t="shared" si="10"/>
        <v>1098.7354816172999</v>
      </c>
      <c r="BF15" s="43">
        <f t="shared" si="11"/>
        <v>845.86442661730007</v>
      </c>
      <c r="BG15" s="43">
        <f t="shared" si="2"/>
        <v>-185.83451838270003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837.11</v>
      </c>
      <c r="D16" s="42">
        <f>'[1]Frm-3 DEMAND'!F16</f>
        <v>0</v>
      </c>
      <c r="E16" s="43">
        <f t="shared" si="3"/>
        <v>837.11</v>
      </c>
      <c r="F16" s="42">
        <f>'[1]Frm-1 Anticipated Gen.'!T22</f>
        <v>60</v>
      </c>
      <c r="G16" s="42">
        <f>'[1]Frm-1 Anticipated Gen.'!B22</f>
        <v>0</v>
      </c>
      <c r="H16" s="43">
        <f>'[1]Frm-1 Anticipated Gen.'!C22</f>
        <v>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261.56</v>
      </c>
      <c r="J16" s="43">
        <f t="shared" si="4"/>
        <v>281.56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29.543190000000003</v>
      </c>
      <c r="L16" s="43">
        <f>'[1]Frm-4 Shared Projects'!N17</f>
        <v>60.569999999999993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3.4468100000000002</v>
      </c>
      <c r="R16" s="43">
        <f>'[1]GoHP POWER'!G9+'[1]GoHP POWER'!H9+'[1]GoHP POWER'!I9</f>
        <v>6.8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202.08543761729999</v>
      </c>
      <c r="W16" s="43">
        <f t="shared" si="0"/>
        <v>492.10318999999998</v>
      </c>
      <c r="X16" s="43">
        <f t="shared" si="5"/>
        <v>614.46224761729991</v>
      </c>
      <c r="Y16" s="43">
        <f t="shared" si="6"/>
        <v>269.45543761729999</v>
      </c>
      <c r="Z16" s="43">
        <f t="shared" si="1"/>
        <v>-222.64775238270011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1249.69</v>
      </c>
      <c r="AK16" s="42">
        <f>'[1]Frm-3 DEMAND'!F64</f>
        <v>0</v>
      </c>
      <c r="AL16" s="43">
        <f t="shared" si="7"/>
        <v>1249.69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246.56</v>
      </c>
      <c r="AQ16" s="43">
        <f t="shared" si="8"/>
        <v>246.56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28.814655000000002</v>
      </c>
      <c r="AS16" s="43">
        <f>'[1]Frm-4 Shared Projects'!N65</f>
        <v>49.31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564.1155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3.3253450000000004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209.29572661730001</v>
      </c>
      <c r="BD16" s="43">
        <f t="shared" si="9"/>
        <v>999.80465500000003</v>
      </c>
      <c r="BE16" s="43">
        <f t="shared" si="10"/>
        <v>1072.6065716173</v>
      </c>
      <c r="BF16" s="43">
        <f t="shared" si="11"/>
        <v>822.72122661730009</v>
      </c>
      <c r="BG16" s="43">
        <f t="shared" si="2"/>
        <v>-177.08342838270005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827.15</v>
      </c>
      <c r="D17" s="42">
        <f>'[1]Frm-3 DEMAND'!F17</f>
        <v>0</v>
      </c>
      <c r="E17" s="43">
        <f t="shared" si="3"/>
        <v>827.15</v>
      </c>
      <c r="F17" s="42">
        <f>'[1]Frm-1 Anticipated Gen.'!T23</f>
        <v>60</v>
      </c>
      <c r="G17" s="42">
        <f>'[1]Frm-1 Anticipated Gen.'!B23</f>
        <v>0</v>
      </c>
      <c r="H17" s="43">
        <f>'[1]Frm-1 Anticipated Gen.'!C23</f>
        <v>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253.56</v>
      </c>
      <c r="J17" s="43">
        <f t="shared" si="4"/>
        <v>273.56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29.543190000000003</v>
      </c>
      <c r="L17" s="43">
        <f>'[1]Frm-4 Shared Projects'!N18</f>
        <v>60.569999999999993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3.4468100000000002</v>
      </c>
      <c r="R17" s="43">
        <f>'[1]GoHP POWER'!G10+'[1]GoHP POWER'!H10+'[1]GoHP POWER'!I10</f>
        <v>6.8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200.54086961729996</v>
      </c>
      <c r="W17" s="43">
        <f t="shared" si="0"/>
        <v>490.14318999999995</v>
      </c>
      <c r="X17" s="43">
        <f t="shared" si="5"/>
        <v>604.91767961729988</v>
      </c>
      <c r="Y17" s="43">
        <f t="shared" si="6"/>
        <v>267.91086961729997</v>
      </c>
      <c r="Z17" s="43">
        <f t="shared" si="1"/>
        <v>-222.2323203827001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1234.74</v>
      </c>
      <c r="AK17" s="42">
        <f>'[1]Frm-3 DEMAND'!F65</f>
        <v>0</v>
      </c>
      <c r="AL17" s="43">
        <f t="shared" si="7"/>
        <v>1234.74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240.56</v>
      </c>
      <c r="AQ17" s="43">
        <f t="shared" si="8"/>
        <v>240.56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28.814655000000002</v>
      </c>
      <c r="AS17" s="43">
        <f>'[1]Frm-4 Shared Projects'!N66</f>
        <v>49.31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557.36540000000002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3.3253450000000004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209.29572661730001</v>
      </c>
      <c r="BD17" s="43">
        <f t="shared" si="9"/>
        <v>990.85465499999998</v>
      </c>
      <c r="BE17" s="43">
        <f t="shared" si="10"/>
        <v>1059.8564716173</v>
      </c>
      <c r="BF17" s="43">
        <f t="shared" si="11"/>
        <v>815.97112661730011</v>
      </c>
      <c r="BG17" s="43">
        <f t="shared" si="2"/>
        <v>-174.88352838269998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834.12</v>
      </c>
      <c r="D18" s="42">
        <f>'[1]Frm-3 DEMAND'!F18</f>
        <v>0</v>
      </c>
      <c r="E18" s="43">
        <f t="shared" si="3"/>
        <v>834.12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227.56</v>
      </c>
      <c r="J18" s="43">
        <f t="shared" si="4"/>
        <v>227.56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29.543190000000003</v>
      </c>
      <c r="L18" s="43">
        <f>'[1]Frm-4 Shared Projects'!N19</f>
        <v>44.019999999999996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3.4468100000000002</v>
      </c>
      <c r="R18" s="43">
        <f>'[1]GoHP POWER'!G11+'[1]GoHP POWER'!H11+'[1]GoHP POWER'!I11</f>
        <v>6.8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201.58617161730001</v>
      </c>
      <c r="W18" s="43">
        <f t="shared" si="0"/>
        <v>603.11319000000003</v>
      </c>
      <c r="X18" s="43">
        <f t="shared" si="5"/>
        <v>483.41298161730003</v>
      </c>
      <c r="Y18" s="43">
        <f t="shared" si="6"/>
        <v>252.4061716173</v>
      </c>
      <c r="Z18" s="43">
        <f t="shared" si="1"/>
        <v>-350.70701838269997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1213.81</v>
      </c>
      <c r="AK18" s="42">
        <f>'[1]Frm-3 DEMAND'!F66</f>
        <v>0</v>
      </c>
      <c r="AL18" s="43">
        <f t="shared" si="7"/>
        <v>1213.81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240.56</v>
      </c>
      <c r="AQ18" s="43">
        <f t="shared" si="8"/>
        <v>240.56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28.814655000000002</v>
      </c>
      <c r="AS18" s="43">
        <f>'[1]Frm-4 Shared Projects'!N67</f>
        <v>49.31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541.9366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3.3253450000000004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209.29572661730001</v>
      </c>
      <c r="BD18" s="43">
        <f t="shared" si="9"/>
        <v>969.92465499999992</v>
      </c>
      <c r="BE18" s="43">
        <f t="shared" si="10"/>
        <v>1044.4276716172999</v>
      </c>
      <c r="BF18" s="43">
        <f t="shared" si="11"/>
        <v>800.54232661729998</v>
      </c>
      <c r="BG18" s="43">
        <f t="shared" si="2"/>
        <v>-169.38232838270005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834.12</v>
      </c>
      <c r="D19" s="42">
        <f>'[1]Frm-3 DEMAND'!F19</f>
        <v>0</v>
      </c>
      <c r="E19" s="43">
        <f t="shared" si="3"/>
        <v>834.12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224.56</v>
      </c>
      <c r="J19" s="43">
        <f t="shared" si="4"/>
        <v>224.56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29.543190000000003</v>
      </c>
      <c r="L19" s="43">
        <f>'[1]Frm-4 Shared Projects'!N20</f>
        <v>44.019999999999996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3.4468100000000002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201.58617161730001</v>
      </c>
      <c r="W19" s="43">
        <f t="shared" si="0"/>
        <v>606.11319000000003</v>
      </c>
      <c r="X19" s="43">
        <f t="shared" si="5"/>
        <v>480.41298161730003</v>
      </c>
      <c r="Y19" s="43">
        <f t="shared" si="6"/>
        <v>252.4061716173</v>
      </c>
      <c r="Z19" s="43">
        <f t="shared" si="1"/>
        <v>-353.70701838269997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1219.79</v>
      </c>
      <c r="AK19" s="42">
        <f>'[1]Frm-3 DEMAND'!F67</f>
        <v>0</v>
      </c>
      <c r="AL19" s="43">
        <f t="shared" si="7"/>
        <v>1219.79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245.56</v>
      </c>
      <c r="AQ19" s="43">
        <f t="shared" si="8"/>
        <v>245.56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28.814655000000002</v>
      </c>
      <c r="AS19" s="43">
        <f>'[1]Frm-4 Shared Projects'!N68</f>
        <v>49.31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542.90089999999998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3.3253450000000004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209.29572661730001</v>
      </c>
      <c r="BD19" s="43">
        <f t="shared" si="9"/>
        <v>970.90465499999993</v>
      </c>
      <c r="BE19" s="43">
        <f t="shared" si="10"/>
        <v>1050.3919716173</v>
      </c>
      <c r="BF19" s="43">
        <f t="shared" si="11"/>
        <v>801.50662661730007</v>
      </c>
      <c r="BG19" s="43">
        <f t="shared" si="2"/>
        <v>-169.39802838269998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824.16</v>
      </c>
      <c r="D20" s="42">
        <f>'[1]Frm-3 DEMAND'!F20</f>
        <v>0</v>
      </c>
      <c r="E20" s="43">
        <f t="shared" si="3"/>
        <v>824.16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224.56</v>
      </c>
      <c r="J20" s="43">
        <f t="shared" si="4"/>
        <v>224.56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29.157494999999997</v>
      </c>
      <c r="L20" s="43">
        <f>'[1]Frm-4 Shared Projects'!N21</f>
        <v>44.019999999999996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3.3825050000000001</v>
      </c>
      <c r="R20" s="43">
        <f>'[1]GoHP POWER'!G13+'[1]GoHP POWER'!H13+'[1]GoHP POWER'!I13</f>
        <v>6.8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200.54086961729996</v>
      </c>
      <c r="W20" s="43">
        <f t="shared" si="0"/>
        <v>596.21749499999999</v>
      </c>
      <c r="X20" s="43">
        <f t="shared" si="5"/>
        <v>479.30337461729994</v>
      </c>
      <c r="Y20" s="43">
        <f t="shared" si="6"/>
        <v>251.36086961729995</v>
      </c>
      <c r="Z20" s="43">
        <f t="shared" si="1"/>
        <v>-344.85662538270003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1226.77</v>
      </c>
      <c r="AK20" s="42">
        <f>'[1]Frm-3 DEMAND'!F68</f>
        <v>0</v>
      </c>
      <c r="AL20" s="43">
        <f t="shared" si="7"/>
        <v>1226.77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250.56</v>
      </c>
      <c r="AQ20" s="43">
        <f t="shared" si="8"/>
        <v>250.56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29.114640000000001</v>
      </c>
      <c r="AS20" s="43">
        <f>'[1]Frm-4 Shared Projects'!N69</f>
        <v>49.31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544.82950000000005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3.3753600000000006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209.03572661730001</v>
      </c>
      <c r="BD20" s="43">
        <f t="shared" si="9"/>
        <v>972.83464000000004</v>
      </c>
      <c r="BE20" s="43">
        <f t="shared" si="10"/>
        <v>1057.1105866173</v>
      </c>
      <c r="BF20" s="43">
        <f t="shared" si="11"/>
        <v>803.17522661730004</v>
      </c>
      <c r="BG20" s="43">
        <f t="shared" si="2"/>
        <v>-169.6594133827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827.15</v>
      </c>
      <c r="D21" s="42">
        <f>'[1]Frm-3 DEMAND'!F21</f>
        <v>0</v>
      </c>
      <c r="E21" s="43">
        <f t="shared" si="3"/>
        <v>827.15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224.56</v>
      </c>
      <c r="J21" s="43">
        <f t="shared" si="4"/>
        <v>224.56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29.157494999999997</v>
      </c>
      <c r="L21" s="43">
        <f>'[1]Frm-4 Shared Projects'!N22</f>
        <v>44.019999999999996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3.3825050000000001</v>
      </c>
      <c r="R21" s="43">
        <f>'[1]GoHP POWER'!G14+'[1]GoHP POWER'!H14+'[1]GoHP POWER'!I14</f>
        <v>6.8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200.54086961729996</v>
      </c>
      <c r="W21" s="43">
        <f t="shared" si="0"/>
        <v>599.20749499999999</v>
      </c>
      <c r="X21" s="43">
        <f t="shared" si="5"/>
        <v>479.30337461729994</v>
      </c>
      <c r="Y21" s="43">
        <f t="shared" si="6"/>
        <v>251.36086961729995</v>
      </c>
      <c r="Z21" s="43">
        <f t="shared" si="1"/>
        <v>-347.84662538270004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1218.8</v>
      </c>
      <c r="AK21" s="42">
        <f>'[1]Frm-3 DEMAND'!F69</f>
        <v>0</v>
      </c>
      <c r="AL21" s="43">
        <f t="shared" si="7"/>
        <v>1218.8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256.56</v>
      </c>
      <c r="AQ21" s="43">
        <f t="shared" si="8"/>
        <v>256.56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29.114640000000001</v>
      </c>
      <c r="AS21" s="43">
        <f>'[1]Frm-4 Shared Projects'!N70</f>
        <v>49.31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535.18650000000002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3.3753600000000006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208.66572661730001</v>
      </c>
      <c r="BD21" s="43">
        <f t="shared" si="9"/>
        <v>958.86464000000001</v>
      </c>
      <c r="BE21" s="43">
        <f t="shared" si="10"/>
        <v>1053.0975866173001</v>
      </c>
      <c r="BF21" s="43">
        <f t="shared" si="11"/>
        <v>793.16222661730012</v>
      </c>
      <c r="BG21" s="43">
        <f t="shared" si="2"/>
        <v>-165.70241338269989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839.11</v>
      </c>
      <c r="D22" s="42">
        <f>'[1]Frm-3 DEMAND'!F22</f>
        <v>0</v>
      </c>
      <c r="E22" s="43">
        <f t="shared" si="3"/>
        <v>839.11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224.56</v>
      </c>
      <c r="J22" s="43">
        <f t="shared" si="4"/>
        <v>224.56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29.157494999999997</v>
      </c>
      <c r="L22" s="43">
        <f>'[1]Frm-4 Shared Projects'!N23</f>
        <v>44.019999999999996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3.3825050000000001</v>
      </c>
      <c r="R22" s="43">
        <f>'[1]GoHP POWER'!G15+'[1]GoHP POWER'!H15+'[1]GoHP POWER'!I15</f>
        <v>6.8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200.54086961729996</v>
      </c>
      <c r="W22" s="43">
        <f t="shared" si="0"/>
        <v>611.16749500000003</v>
      </c>
      <c r="X22" s="43">
        <f t="shared" si="5"/>
        <v>479.30337461729994</v>
      </c>
      <c r="Y22" s="43">
        <f t="shared" si="6"/>
        <v>251.36086961729995</v>
      </c>
      <c r="Z22" s="43">
        <f t="shared" si="1"/>
        <v>-359.80662538270008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1227.77</v>
      </c>
      <c r="AK22" s="42">
        <f>'[1]Frm-3 DEMAND'!F70</f>
        <v>0</v>
      </c>
      <c r="AL22" s="43">
        <f t="shared" si="7"/>
        <v>1227.77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256.56</v>
      </c>
      <c r="AQ22" s="43">
        <f t="shared" si="8"/>
        <v>256.56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29.114640000000001</v>
      </c>
      <c r="AS22" s="43">
        <f>'[1]Frm-4 Shared Projects'!N71</f>
        <v>49.31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541.9366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3.3753600000000006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208.18572661729999</v>
      </c>
      <c r="BD22" s="43">
        <f t="shared" si="9"/>
        <v>967.83464000000004</v>
      </c>
      <c r="BE22" s="43">
        <f t="shared" si="10"/>
        <v>1059.3676866173</v>
      </c>
      <c r="BF22" s="43">
        <f t="shared" si="11"/>
        <v>799.43232661730008</v>
      </c>
      <c r="BG22" s="43">
        <f t="shared" si="2"/>
        <v>-168.40231338269996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824.16</v>
      </c>
      <c r="D23" s="42">
        <f>'[1]Frm-3 DEMAND'!F23</f>
        <v>0</v>
      </c>
      <c r="E23" s="43">
        <f t="shared" si="3"/>
        <v>824.16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224.56</v>
      </c>
      <c r="J23" s="43">
        <f t="shared" si="4"/>
        <v>224.56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29.157494999999997</v>
      </c>
      <c r="L23" s="43">
        <f>'[1]Frm-4 Shared Projects'!N24</f>
        <v>44.019999999999996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3.3825050000000001</v>
      </c>
      <c r="R23" s="43">
        <f>'[1]GoHP POWER'!G16+'[1]GoHP POWER'!H16+'[1]GoHP POWER'!I16</f>
        <v>6.8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200.54086961729996</v>
      </c>
      <c r="W23" s="43">
        <f t="shared" si="0"/>
        <v>596.21749499999999</v>
      </c>
      <c r="X23" s="43">
        <f t="shared" si="5"/>
        <v>479.30337461729994</v>
      </c>
      <c r="Y23" s="43">
        <f t="shared" si="6"/>
        <v>251.36086961729995</v>
      </c>
      <c r="Z23" s="43">
        <f t="shared" si="1"/>
        <v>-344.85662538270003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1224.78</v>
      </c>
      <c r="AK23" s="42">
        <f>'[1]Frm-3 DEMAND'!F71</f>
        <v>0</v>
      </c>
      <c r="AL23" s="43">
        <f t="shared" si="7"/>
        <v>1224.78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256.56</v>
      </c>
      <c r="AQ23" s="43">
        <f t="shared" si="8"/>
        <v>276.56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29.114640000000001</v>
      </c>
      <c r="AS23" s="43">
        <f>'[1]Frm-4 Shared Projects'!N72</f>
        <v>49.31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526.50779999999997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3.3753600000000006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207.57572661730001</v>
      </c>
      <c r="BD23" s="43">
        <f t="shared" si="9"/>
        <v>944.84464000000003</v>
      </c>
      <c r="BE23" s="43">
        <f t="shared" si="10"/>
        <v>1063.3288866173</v>
      </c>
      <c r="BF23" s="43">
        <f t="shared" si="11"/>
        <v>783.39352661730004</v>
      </c>
      <c r="BG23" s="43">
        <f t="shared" si="2"/>
        <v>-161.45111338269999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824.16</v>
      </c>
      <c r="D24" s="42">
        <f>'[1]Frm-3 DEMAND'!F24</f>
        <v>0</v>
      </c>
      <c r="E24" s="43">
        <f t="shared" si="3"/>
        <v>824.16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225.56</v>
      </c>
      <c r="J24" s="43">
        <f t="shared" si="4"/>
        <v>225.56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47.192595000000004</v>
      </c>
      <c r="L24" s="43">
        <f>'[1]Frm-4 Shared Projects'!N25</f>
        <v>44.019999999999996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6.0774050000000006</v>
      </c>
      <c r="R24" s="43">
        <f>'[1]GoHP POWER'!G17+'[1]GoHP POWER'!H17+'[1]GoHP POWER'!I17</f>
        <v>73.41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198.8739486172999</v>
      </c>
      <c r="W24" s="43">
        <f t="shared" si="0"/>
        <v>592.52259499999991</v>
      </c>
      <c r="X24" s="43">
        <f t="shared" si="5"/>
        <v>547.94135361729991</v>
      </c>
      <c r="Y24" s="43">
        <f t="shared" si="6"/>
        <v>316.30394861729985</v>
      </c>
      <c r="Z24" s="43">
        <f t="shared" si="1"/>
        <v>-276.21864638270006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1223.78</v>
      </c>
      <c r="AK24" s="42">
        <f>'[1]Frm-3 DEMAND'!F72</f>
        <v>0</v>
      </c>
      <c r="AL24" s="43">
        <f t="shared" si="7"/>
        <v>1223.78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31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275.56</v>
      </c>
      <c r="AQ24" s="43">
        <f t="shared" si="8"/>
        <v>306.56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29.20035</v>
      </c>
      <c r="AS24" s="43">
        <f>'[1]Frm-4 Shared Projects'!N73</f>
        <v>49.31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506.25750000000005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3.3896500000000005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206.8957266173</v>
      </c>
      <c r="BD24" s="43">
        <f t="shared" si="9"/>
        <v>913.83034999999995</v>
      </c>
      <c r="BE24" s="43">
        <f t="shared" si="10"/>
        <v>1072.4128766173001</v>
      </c>
      <c r="BF24" s="43">
        <f t="shared" si="11"/>
        <v>762.46322661730005</v>
      </c>
      <c r="BG24" s="43">
        <f t="shared" si="2"/>
        <v>-151.3671233826999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824.16</v>
      </c>
      <c r="D25" s="42">
        <f>'[1]Frm-3 DEMAND'!F25</f>
        <v>0</v>
      </c>
      <c r="E25" s="43">
        <f t="shared" si="3"/>
        <v>824.16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226.56</v>
      </c>
      <c r="J25" s="43">
        <f t="shared" si="4"/>
        <v>226.56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47.192595000000004</v>
      </c>
      <c r="L25" s="43">
        <f>'[1]Frm-4 Shared Projects'!N26</f>
        <v>44.019999999999996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6.0774050000000006</v>
      </c>
      <c r="R25" s="43">
        <f>'[1]GoHP POWER'!G18+'[1]GoHP POWER'!H18+'[1]GoHP POWER'!I18</f>
        <v>73.41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198.8739486172999</v>
      </c>
      <c r="W25" s="43">
        <f t="shared" si="0"/>
        <v>591.52259499999991</v>
      </c>
      <c r="X25" s="43">
        <f t="shared" si="5"/>
        <v>548.94135361729991</v>
      </c>
      <c r="Y25" s="43">
        <f t="shared" si="6"/>
        <v>316.30394861729985</v>
      </c>
      <c r="Z25" s="43">
        <f t="shared" si="1"/>
        <v>-275.21864638270006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1246.7</v>
      </c>
      <c r="AK25" s="42">
        <f>'[1]Frm-3 DEMAND'!F73</f>
        <v>0</v>
      </c>
      <c r="AL25" s="43">
        <f t="shared" si="7"/>
        <v>1246.7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31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274.56</v>
      </c>
      <c r="AQ25" s="43">
        <f t="shared" si="8"/>
        <v>305.56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29.20035</v>
      </c>
      <c r="AS25" s="43">
        <f>'[1]Frm-4 Shared Projects'!N74</f>
        <v>49.31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524.57920000000001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3.3896500000000005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206.0557266173</v>
      </c>
      <c r="BD25" s="43">
        <f t="shared" si="9"/>
        <v>937.75035000000003</v>
      </c>
      <c r="BE25" s="43">
        <f t="shared" si="10"/>
        <v>1088.8945766173001</v>
      </c>
      <c r="BF25" s="43">
        <f t="shared" si="11"/>
        <v>779.9449266173001</v>
      </c>
      <c r="BG25" s="43">
        <f t="shared" si="2"/>
        <v>-157.80542338269993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818.18</v>
      </c>
      <c r="D26" s="42">
        <f>'[1]Frm-3 DEMAND'!F26</f>
        <v>0</v>
      </c>
      <c r="E26" s="43">
        <f t="shared" si="3"/>
        <v>818.18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228.56</v>
      </c>
      <c r="J26" s="43">
        <f t="shared" si="4"/>
        <v>228.56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47.192595000000004</v>
      </c>
      <c r="L26" s="43">
        <f>'[1]Frm-4 Shared Projects'!N27</f>
        <v>44.019999999999996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6.0774050000000006</v>
      </c>
      <c r="R26" s="43">
        <f>'[1]GoHP POWER'!G19+'[1]GoHP POWER'!H19+'[1]GoHP POWER'!I19</f>
        <v>73.41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197.82864661729991</v>
      </c>
      <c r="W26" s="43">
        <f t="shared" si="0"/>
        <v>583.54259499999989</v>
      </c>
      <c r="X26" s="43">
        <f t="shared" si="5"/>
        <v>549.89605161729992</v>
      </c>
      <c r="Y26" s="43">
        <f t="shared" si="6"/>
        <v>315.25864661729986</v>
      </c>
      <c r="Z26" s="43">
        <f t="shared" si="1"/>
        <v>-268.28394838270003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1248.69</v>
      </c>
      <c r="AK26" s="42">
        <f>'[1]Frm-3 DEMAND'!F74</f>
        <v>0</v>
      </c>
      <c r="AL26" s="43">
        <f t="shared" si="7"/>
        <v>1248.69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31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274.56</v>
      </c>
      <c r="AQ26" s="43">
        <f t="shared" si="8"/>
        <v>305.56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29.20035</v>
      </c>
      <c r="AS26" s="43">
        <f>'[1]Frm-4 Shared Projects'!N75</f>
        <v>49.31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526.50779999999997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3.3896500000000005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205.03572661730001</v>
      </c>
      <c r="BD26" s="43">
        <f t="shared" si="9"/>
        <v>939.74035000000003</v>
      </c>
      <c r="BE26" s="43">
        <f t="shared" si="10"/>
        <v>1089.8031766172999</v>
      </c>
      <c r="BF26" s="43">
        <f t="shared" si="11"/>
        <v>780.85352661730008</v>
      </c>
      <c r="BG26" s="43">
        <f t="shared" si="2"/>
        <v>-158.88682338270019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823.16</v>
      </c>
      <c r="D27" s="42">
        <f>'[1]Frm-3 DEMAND'!F27</f>
        <v>0</v>
      </c>
      <c r="E27" s="43">
        <f t="shared" si="3"/>
        <v>823.16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228.56</v>
      </c>
      <c r="J27" s="43">
        <f t="shared" si="4"/>
        <v>228.56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47.192595000000004</v>
      </c>
      <c r="L27" s="43">
        <f>'[1]Frm-4 Shared Projects'!N28</f>
        <v>44.019999999999996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6.0774050000000006</v>
      </c>
      <c r="R27" s="43">
        <f>'[1]GoHP POWER'!G20+'[1]GoHP POWER'!H20+'[1]GoHP POWER'!I20</f>
        <v>73.41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197.82864661729991</v>
      </c>
      <c r="W27" s="43">
        <f t="shared" si="0"/>
        <v>588.52259499999991</v>
      </c>
      <c r="X27" s="43">
        <f t="shared" si="5"/>
        <v>549.89605161729992</v>
      </c>
      <c r="Y27" s="43">
        <f t="shared" si="6"/>
        <v>315.25864661729986</v>
      </c>
      <c r="Z27" s="43">
        <f t="shared" si="1"/>
        <v>-273.26394838270005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1255.67</v>
      </c>
      <c r="AK27" s="42">
        <f>'[1]Frm-3 DEMAND'!F75</f>
        <v>0</v>
      </c>
      <c r="AL27" s="43">
        <f t="shared" si="7"/>
        <v>1255.67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31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274.56</v>
      </c>
      <c r="AQ27" s="43">
        <f t="shared" si="8"/>
        <v>305.56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29.20035</v>
      </c>
      <c r="AS27" s="43">
        <f>'[1]Frm-4 Shared Projects'!N76</f>
        <v>49.31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528.43640000000005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3.3896500000000005</v>
      </c>
      <c r="AY27" s="43">
        <f>'[1]GoHP POWER'!G68+'[1]GoHP POWER'!H68+'[1]GoHP POWER'!I68</f>
        <v>9.6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200.11790261729999</v>
      </c>
      <c r="BD27" s="43">
        <f t="shared" si="9"/>
        <v>946.72035000000005</v>
      </c>
      <c r="BE27" s="43">
        <f t="shared" si="10"/>
        <v>1096.4139526172999</v>
      </c>
      <c r="BF27" s="43">
        <f t="shared" si="11"/>
        <v>787.46430261730006</v>
      </c>
      <c r="BG27" s="43">
        <f t="shared" si="2"/>
        <v>-159.25604738270022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829.14</v>
      </c>
      <c r="D28" s="42">
        <f>'[1]Frm-3 DEMAND'!F28</f>
        <v>0</v>
      </c>
      <c r="E28" s="43">
        <f t="shared" si="3"/>
        <v>829.14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235.56</v>
      </c>
      <c r="J28" s="43">
        <f t="shared" si="4"/>
        <v>235.56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47.021174999999999</v>
      </c>
      <c r="L28" s="43">
        <f>'[1]Frm-4 Shared Projects'!N29</f>
        <v>44.019999999999996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6.0488250000000008</v>
      </c>
      <c r="R28" s="43">
        <f>'[1]GoHP POWER'!G21+'[1]GoHP POWER'!H21+'[1]GoHP POWER'!I21</f>
        <v>73.41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197.82864661729991</v>
      </c>
      <c r="W28" s="43">
        <f t="shared" si="0"/>
        <v>587.53117499999996</v>
      </c>
      <c r="X28" s="43">
        <f t="shared" si="5"/>
        <v>556.86747161729988</v>
      </c>
      <c r="Y28" s="43">
        <f t="shared" si="6"/>
        <v>315.25864661729986</v>
      </c>
      <c r="Z28" s="43">
        <f t="shared" si="1"/>
        <v>-272.2725283827001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1249.69</v>
      </c>
      <c r="AK28" s="42">
        <f>'[1]Frm-3 DEMAND'!F76</f>
        <v>0</v>
      </c>
      <c r="AL28" s="43">
        <f t="shared" si="7"/>
        <v>1249.69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31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274.56</v>
      </c>
      <c r="AQ28" s="43">
        <f t="shared" si="8"/>
        <v>305.56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29.457480000000004</v>
      </c>
      <c r="AS28" s="43">
        <f>'[1]Frm-4 Shared Projects'!N77</f>
        <v>49.31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562.18690000000004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3.4325200000000002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198.99790261730001</v>
      </c>
      <c r="BD28" s="43">
        <f t="shared" si="9"/>
        <v>940.69748000000004</v>
      </c>
      <c r="BE28" s="43">
        <f t="shared" si="10"/>
        <v>1129.0873226173001</v>
      </c>
      <c r="BF28" s="43">
        <f t="shared" si="11"/>
        <v>820.09480261730005</v>
      </c>
      <c r="BG28" s="43">
        <f t="shared" si="2"/>
        <v>-120.60267738269999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856.05</v>
      </c>
      <c r="D29" s="42">
        <f>'[1]Frm-3 DEMAND'!F29</f>
        <v>0</v>
      </c>
      <c r="E29" s="43">
        <f t="shared" si="3"/>
        <v>856.05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239.56</v>
      </c>
      <c r="J29" s="43">
        <f t="shared" si="4"/>
        <v>239.56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47.021174999999999</v>
      </c>
      <c r="L29" s="43">
        <f>'[1]Frm-4 Shared Projects'!N30</f>
        <v>44.019999999999996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6.0488250000000008</v>
      </c>
      <c r="R29" s="43">
        <f>'[1]GoHP POWER'!G22+'[1]GoHP POWER'!H22+'[1]GoHP POWER'!I22</f>
        <v>73.41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197.82864661729991</v>
      </c>
      <c r="W29" s="43">
        <f t="shared" si="0"/>
        <v>610.44117499999993</v>
      </c>
      <c r="X29" s="43">
        <f t="shared" si="5"/>
        <v>560.86747161729988</v>
      </c>
      <c r="Y29" s="43">
        <f t="shared" si="6"/>
        <v>315.25864661729986</v>
      </c>
      <c r="Z29" s="43">
        <f t="shared" si="1"/>
        <v>-295.18252838270007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1271.6199999999999</v>
      </c>
      <c r="AK29" s="42">
        <f>'[1]Frm-3 DEMAND'!F77</f>
        <v>0</v>
      </c>
      <c r="AL29" s="43">
        <f t="shared" si="7"/>
        <v>1271.6199999999999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31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274.56</v>
      </c>
      <c r="AQ29" s="43">
        <f t="shared" si="8"/>
        <v>305.56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29.457480000000004</v>
      </c>
      <c r="AS29" s="43">
        <f>'[1]Frm-4 Shared Projects'!N78</f>
        <v>49.31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580.5086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3.4325200000000002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197.9779026173</v>
      </c>
      <c r="BD29" s="43">
        <f t="shared" si="9"/>
        <v>962.62747999999988</v>
      </c>
      <c r="BE29" s="43">
        <f t="shared" si="10"/>
        <v>1146.3890226173</v>
      </c>
      <c r="BF29" s="43">
        <f t="shared" si="11"/>
        <v>837.39650261730003</v>
      </c>
      <c r="BG29" s="43">
        <f t="shared" si="2"/>
        <v>-125.23097738269985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865.02</v>
      </c>
      <c r="D30" s="42">
        <f>'[1]Frm-3 DEMAND'!F30</f>
        <v>0</v>
      </c>
      <c r="E30" s="43">
        <f t="shared" si="3"/>
        <v>865.02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239.56</v>
      </c>
      <c r="J30" s="43">
        <f t="shared" si="4"/>
        <v>239.56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47.021174999999999</v>
      </c>
      <c r="L30" s="43">
        <f>'[1]Frm-4 Shared Projects'!N31</f>
        <v>44.019999999999996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6.0488250000000008</v>
      </c>
      <c r="R30" s="43">
        <f>'[1]GoHP POWER'!G23+'[1]GoHP POWER'!H23+'[1]GoHP POWER'!I23</f>
        <v>83.009999999999991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195.02612461729984</v>
      </c>
      <c r="W30" s="43">
        <f t="shared" si="0"/>
        <v>619.41117499999996</v>
      </c>
      <c r="X30" s="43">
        <f t="shared" si="5"/>
        <v>567.66494961729984</v>
      </c>
      <c r="Y30" s="43">
        <f t="shared" si="6"/>
        <v>322.05612461729982</v>
      </c>
      <c r="Z30" s="43">
        <f t="shared" si="1"/>
        <v>-297.35505038270014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1274.5999999999999</v>
      </c>
      <c r="AK30" s="42">
        <f>'[1]Frm-3 DEMAND'!F78</f>
        <v>0</v>
      </c>
      <c r="AL30" s="43">
        <f t="shared" si="7"/>
        <v>1274.5999999999999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37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279.56</v>
      </c>
      <c r="AQ30" s="43">
        <f t="shared" si="8"/>
        <v>316.56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29.457480000000004</v>
      </c>
      <c r="AS30" s="43">
        <f>'[1]Frm-4 Shared Projects'!N79</f>
        <v>59.61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565.07979999999998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3.4325200000000002</v>
      </c>
      <c r="AY30" s="43">
        <f>'[1]GoHP POWER'!G71+'[1]GoHP POWER'!H71+'[1]GoHP POWER'!I71</f>
        <v>16.399999999999999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193.74715661729999</v>
      </c>
      <c r="BD30" s="43">
        <f t="shared" si="9"/>
        <v>954.6074799999999</v>
      </c>
      <c r="BE30" s="43">
        <f t="shared" si="10"/>
        <v>1154.8294766173001</v>
      </c>
      <c r="BF30" s="43">
        <f t="shared" si="11"/>
        <v>834.83695661729996</v>
      </c>
      <c r="BG30" s="43">
        <f t="shared" si="2"/>
        <v>-119.77052338269982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896.91</v>
      </c>
      <c r="D31" s="42">
        <f>'[1]Frm-3 DEMAND'!F31</f>
        <v>0</v>
      </c>
      <c r="E31" s="43">
        <f t="shared" si="3"/>
        <v>896.91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239.56</v>
      </c>
      <c r="J31" s="43">
        <f t="shared" si="4"/>
        <v>239.56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47.021174999999999</v>
      </c>
      <c r="L31" s="43">
        <f>'[1]Frm-4 Shared Projects'!N32</f>
        <v>44.019999999999996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6.0488250000000008</v>
      </c>
      <c r="R31" s="43">
        <f>'[1]GoHP POWER'!G24+'[1]GoHP POWER'!H24+'[1]GoHP POWER'!I24</f>
        <v>83.009999999999991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195.02612461729984</v>
      </c>
      <c r="W31" s="43">
        <f t="shared" si="0"/>
        <v>651.30117499999994</v>
      </c>
      <c r="X31" s="43">
        <f t="shared" si="5"/>
        <v>567.66494961729984</v>
      </c>
      <c r="Y31" s="43">
        <f t="shared" si="6"/>
        <v>322.05612461729982</v>
      </c>
      <c r="Z31" s="43">
        <f t="shared" si="1"/>
        <v>-329.24505038270013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1256.67</v>
      </c>
      <c r="AK31" s="42">
        <f>'[1]Frm-3 DEMAND'!F79</f>
        <v>0</v>
      </c>
      <c r="AL31" s="43">
        <f t="shared" si="7"/>
        <v>1256.67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43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285.56</v>
      </c>
      <c r="AQ31" s="43">
        <f t="shared" si="8"/>
        <v>328.56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29.457480000000004</v>
      </c>
      <c r="AS31" s="43">
        <f>'[1]Frm-4 Shared Projects'!N80</f>
        <v>59.61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543.86520000000007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3.4325200000000002</v>
      </c>
      <c r="AY31" s="43">
        <f>'[1]GoHP POWER'!G72+'[1]GoHP POWER'!H72+'[1]GoHP POWER'!I72</f>
        <v>16.399999999999999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192.19715661730001</v>
      </c>
      <c r="BD31" s="43">
        <f t="shared" si="9"/>
        <v>924.67748000000006</v>
      </c>
      <c r="BE31" s="43">
        <f t="shared" si="10"/>
        <v>1144.0648766173001</v>
      </c>
      <c r="BF31" s="43">
        <f t="shared" si="11"/>
        <v>812.0723566173001</v>
      </c>
      <c r="BG31" s="43">
        <f t="shared" si="2"/>
        <v>-112.60512338269996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926.8</v>
      </c>
      <c r="D32" s="42">
        <f>'[1]Frm-3 DEMAND'!F32</f>
        <v>0</v>
      </c>
      <c r="E32" s="43">
        <f t="shared" si="3"/>
        <v>926.8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29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211.56</v>
      </c>
      <c r="J32" s="43">
        <f t="shared" si="4"/>
        <v>240.56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46.978320000000004</v>
      </c>
      <c r="L32" s="43">
        <f>'[1]Frm-4 Shared Projects'!N33</f>
        <v>44.019999999999996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6.0416800000000004</v>
      </c>
      <c r="R32" s="43">
        <f>'[1]GoHP POWER'!G25+'[1]GoHP POWER'!H25+'[1]GoHP POWER'!I25</f>
        <v>83.009999999999991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193.98082261729985</v>
      </c>
      <c r="W32" s="43">
        <f t="shared" si="0"/>
        <v>680.19831999999997</v>
      </c>
      <c r="X32" s="43">
        <f t="shared" si="5"/>
        <v>567.61250261729981</v>
      </c>
      <c r="Y32" s="43">
        <f t="shared" si="6"/>
        <v>321.01082261729982</v>
      </c>
      <c r="Z32" s="43">
        <f t="shared" si="1"/>
        <v>-359.18749738270014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1234.74</v>
      </c>
      <c r="AK32" s="42">
        <f>'[1]Frm-3 DEMAND'!F80</f>
        <v>0</v>
      </c>
      <c r="AL32" s="43">
        <f t="shared" si="7"/>
        <v>1234.74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43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285.56</v>
      </c>
      <c r="AQ32" s="43">
        <f t="shared" si="8"/>
        <v>328.56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29.543190000000003</v>
      </c>
      <c r="AS32" s="43">
        <f>'[1]Frm-4 Shared Projects'!N81</f>
        <v>59.61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482.15000000000003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3.4468100000000002</v>
      </c>
      <c r="AY32" s="43">
        <f>'[1]GoHP POWER'!G73+'[1]GoHP POWER'!H73+'[1]GoHP POWER'!I73</f>
        <v>83.519999999999982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186.01882729079995</v>
      </c>
      <c r="BD32" s="43">
        <f t="shared" si="9"/>
        <v>902.73318999999992</v>
      </c>
      <c r="BE32" s="43">
        <f t="shared" si="10"/>
        <v>1143.3056372907997</v>
      </c>
      <c r="BF32" s="43">
        <f t="shared" si="11"/>
        <v>811.29882729079998</v>
      </c>
      <c r="BG32" s="43">
        <f t="shared" si="2"/>
        <v>-91.434362709200286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976.63</v>
      </c>
      <c r="D33" s="42">
        <f>'[1]Frm-3 DEMAND'!F33</f>
        <v>0</v>
      </c>
      <c r="E33" s="43">
        <f t="shared" si="3"/>
        <v>976.63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244.56</v>
      </c>
      <c r="J33" s="43">
        <f t="shared" si="4"/>
        <v>284.56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46.978320000000004</v>
      </c>
      <c r="L33" s="43">
        <f>'[1]Frm-4 Shared Projects'!N34</f>
        <v>44.019999999999996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6.0416800000000004</v>
      </c>
      <c r="R33" s="43">
        <f>'[1]GoHP POWER'!G26+'[1]GoHP POWER'!H26+'[1]GoHP POWER'!I26</f>
        <v>92.61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190.03299761729988</v>
      </c>
      <c r="W33" s="43">
        <f t="shared" si="0"/>
        <v>686.02832000000001</v>
      </c>
      <c r="X33" s="43">
        <f t="shared" si="5"/>
        <v>617.26467761729987</v>
      </c>
      <c r="Y33" s="43">
        <f t="shared" si="6"/>
        <v>326.66299761729988</v>
      </c>
      <c r="Z33" s="43">
        <f t="shared" si="1"/>
        <v>-359.36532238270013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1239.73</v>
      </c>
      <c r="AK33" s="42">
        <f>'[1]Frm-3 DEMAND'!F81</f>
        <v>0</v>
      </c>
      <c r="AL33" s="43">
        <f t="shared" si="7"/>
        <v>1239.73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25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276.56</v>
      </c>
      <c r="AQ33" s="43">
        <f t="shared" si="8"/>
        <v>301.56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29.543190000000003</v>
      </c>
      <c r="AS33" s="43">
        <f>'[1]Frm-4 Shared Projects'!N82</f>
        <v>59.61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503.3646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3.4468100000000002</v>
      </c>
      <c r="AY33" s="43">
        <f>'[1]GoHP POWER'!G74+'[1]GoHP POWER'!H74+'[1]GoHP POWER'!I74</f>
        <v>90.12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182.44536529079991</v>
      </c>
      <c r="BD33" s="43">
        <f t="shared" si="9"/>
        <v>934.72318999999993</v>
      </c>
      <c r="BE33" s="43">
        <f t="shared" si="10"/>
        <v>1140.5467752907998</v>
      </c>
      <c r="BF33" s="43">
        <f t="shared" si="11"/>
        <v>835.53996529079996</v>
      </c>
      <c r="BG33" s="43">
        <f t="shared" si="2"/>
        <v>-99.183224709200204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1029.45</v>
      </c>
      <c r="D34" s="42">
        <f>'[1]Frm-3 DEMAND'!F34</f>
        <v>0</v>
      </c>
      <c r="E34" s="43">
        <f t="shared" si="3"/>
        <v>1029.45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249.56</v>
      </c>
      <c r="J34" s="43">
        <f t="shared" si="4"/>
        <v>289.56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46.978320000000004</v>
      </c>
      <c r="L34" s="43">
        <f>'[1]Frm-4 Shared Projects'!N35</f>
        <v>64.709999999999994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6.0416800000000004</v>
      </c>
      <c r="R34" s="43">
        <f>'[1]GoHP POWER'!G27+'[1]GoHP POWER'!H27+'[1]GoHP POWER'!I27</f>
        <v>92.61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190.03299761729988</v>
      </c>
      <c r="W34" s="43">
        <f t="shared" si="0"/>
        <v>733.84832000000006</v>
      </c>
      <c r="X34" s="43">
        <f t="shared" si="5"/>
        <v>642.95467761729992</v>
      </c>
      <c r="Y34" s="43">
        <f t="shared" si="6"/>
        <v>347.35299761729988</v>
      </c>
      <c r="Z34" s="43">
        <f t="shared" si="1"/>
        <v>-386.49532238270012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1228.76</v>
      </c>
      <c r="AK34" s="42">
        <f>'[1]Frm-3 DEMAND'!F82</f>
        <v>0</v>
      </c>
      <c r="AL34" s="43">
        <f t="shared" si="7"/>
        <v>1228.76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21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273.56</v>
      </c>
      <c r="AQ34" s="43">
        <f t="shared" si="8"/>
        <v>294.56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29.543190000000003</v>
      </c>
      <c r="AS34" s="43">
        <f>'[1]Frm-4 Shared Projects'!N83</f>
        <v>59.61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441.64940000000001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3.4468100000000002</v>
      </c>
      <c r="AY34" s="43">
        <f>'[1]GoHP POWER'!G75+'[1]GoHP POWER'!H75+'[1]GoHP POWER'!I75</f>
        <v>189.54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188.28951129079988</v>
      </c>
      <c r="BD34" s="43">
        <f t="shared" si="9"/>
        <v>930.7531899999999</v>
      </c>
      <c r="BE34" s="43">
        <f t="shared" si="10"/>
        <v>1177.0957212907999</v>
      </c>
      <c r="BF34" s="43">
        <f t="shared" si="11"/>
        <v>879.08891129079984</v>
      </c>
      <c r="BG34" s="43">
        <f t="shared" si="2"/>
        <v>-51.664278709200062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1103.2</v>
      </c>
      <c r="D35" s="42">
        <f>'[1]Frm-3 DEMAND'!F35</f>
        <v>0</v>
      </c>
      <c r="E35" s="43">
        <f t="shared" si="3"/>
        <v>1103.2</v>
      </c>
      <c r="F35" s="42">
        <f>'[1]Frm-1 Anticipated Gen.'!T41</f>
        <v>110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268.56</v>
      </c>
      <c r="J35" s="43">
        <f t="shared" si="4"/>
        <v>308.56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46.978320000000004</v>
      </c>
      <c r="L35" s="43">
        <f>'[1]Frm-4 Shared Projects'!N36</f>
        <v>64.709999999999994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6.0416800000000004</v>
      </c>
      <c r="R35" s="43">
        <f>'[1]GoHP POWER'!G28+'[1]GoHP POWER'!H28+'[1]GoHP POWER'!I28</f>
        <v>92.61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190.0212406172999</v>
      </c>
      <c r="W35" s="43">
        <f t="shared" si="0"/>
        <v>678.59832000000006</v>
      </c>
      <c r="X35" s="43">
        <f t="shared" si="5"/>
        <v>771.94292061730005</v>
      </c>
      <c r="Y35" s="43">
        <f t="shared" si="6"/>
        <v>347.34124061729989</v>
      </c>
      <c r="Z35" s="43">
        <f t="shared" si="1"/>
        <v>-331.2570793827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1244.71</v>
      </c>
      <c r="AK35" s="42">
        <f>'[1]Frm-3 DEMAND'!F83</f>
        <v>0</v>
      </c>
      <c r="AL35" s="43">
        <f t="shared" si="7"/>
        <v>1244.71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40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282.56</v>
      </c>
      <c r="AQ35" s="43">
        <f t="shared" si="8"/>
        <v>322.56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29.543190000000003</v>
      </c>
      <c r="AS35" s="43">
        <f>'[1]Frm-4 Shared Projects'!N84</f>
        <v>59.61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388.61290000000002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3.4468100000000002</v>
      </c>
      <c r="AY35" s="43">
        <f>'[1]GoHP POWER'!G76+'[1]GoHP POWER'!H76+'[1]GoHP POWER'!I76</f>
        <v>257.54999999999995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185.07320629080007</v>
      </c>
      <c r="BD35" s="43">
        <f t="shared" si="9"/>
        <v>918.70318999999995</v>
      </c>
      <c r="BE35" s="43">
        <f t="shared" si="10"/>
        <v>1216.8529162908001</v>
      </c>
      <c r="BF35" s="43">
        <f t="shared" si="11"/>
        <v>890.84610629080009</v>
      </c>
      <c r="BG35" s="43">
        <f t="shared" si="2"/>
        <v>-27.857083709199969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1241.72</v>
      </c>
      <c r="D36" s="42">
        <f>'[1]Frm-3 DEMAND'!F36</f>
        <v>0</v>
      </c>
      <c r="E36" s="43">
        <f t="shared" si="3"/>
        <v>1241.72</v>
      </c>
      <c r="F36" s="42">
        <f>'[1]Frm-1 Anticipated Gen.'!T42</f>
        <v>110</v>
      </c>
      <c r="G36" s="42">
        <f>'[1]Frm-1 Anticipated Gen.'!B42</f>
        <v>0</v>
      </c>
      <c r="H36" s="43">
        <f>'[1]Frm-1 Anticipated Gen.'!C50</f>
        <v>30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307.36720000000003</v>
      </c>
      <c r="J36" s="43">
        <f t="shared" si="4"/>
        <v>337.36720000000003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94.21069</v>
      </c>
      <c r="L36" s="43">
        <f>'[1]Frm-4 Shared Projects'!N37</f>
        <v>70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18.689309999999999</v>
      </c>
      <c r="R36" s="43">
        <f>'[1]GoHP POWER'!G29+'[1]GoHP POWER'!H29+'[1]GoHP POWER'!I29</f>
        <v>92.61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186.44771761729996</v>
      </c>
      <c r="W36" s="43">
        <f t="shared" si="0"/>
        <v>775.66349000000002</v>
      </c>
      <c r="X36" s="43">
        <f t="shared" si="5"/>
        <v>815.1142276173</v>
      </c>
      <c r="Y36" s="43">
        <f t="shared" si="6"/>
        <v>349.05771761729994</v>
      </c>
      <c r="Z36" s="43">
        <f t="shared" si="1"/>
        <v>-426.60577238270002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1240.72</v>
      </c>
      <c r="AK36" s="42">
        <f>'[1]Frm-3 DEMAND'!F84</f>
        <v>0</v>
      </c>
      <c r="AL36" s="43">
        <f t="shared" si="7"/>
        <v>1240.72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31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279.56</v>
      </c>
      <c r="AQ36" s="43">
        <f t="shared" si="8"/>
        <v>310.56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29.71461</v>
      </c>
      <c r="AS36" s="43">
        <f>'[1]Frm-4 Shared Projects'!N85</f>
        <v>59.61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297.96870000000001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3.47539</v>
      </c>
      <c r="AY36" s="43">
        <f>'[1]GoHP POWER'!G77+'[1]GoHP POWER'!H77+'[1]GoHP POWER'!I77</f>
        <v>391.94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185.06947529080009</v>
      </c>
      <c r="BD36" s="43">
        <f t="shared" si="9"/>
        <v>896.68461000000002</v>
      </c>
      <c r="BE36" s="43">
        <f t="shared" si="10"/>
        <v>1278.6235652907999</v>
      </c>
      <c r="BF36" s="43">
        <f t="shared" si="11"/>
        <v>934.58817529080011</v>
      </c>
      <c r="BG36" s="43">
        <f t="shared" si="2"/>
        <v>37.903565290799861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1363.3</v>
      </c>
      <c r="D37" s="42">
        <f>'[1]Frm-3 DEMAND'!F37</f>
        <v>0</v>
      </c>
      <c r="E37" s="43">
        <f t="shared" si="3"/>
        <v>1363.3</v>
      </c>
      <c r="F37" s="42">
        <f>'[1]Frm-1 Anticipated Gen.'!T43</f>
        <v>110</v>
      </c>
      <c r="G37" s="42">
        <f>'[1]Frm-1 Anticipated Gen.'!B43</f>
        <v>0</v>
      </c>
      <c r="H37" s="43">
        <f>'[1]Frm-1 Anticipated Gen.'!C43</f>
        <v>86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359.52539999999999</v>
      </c>
      <c r="J37" s="43">
        <f t="shared" si="4"/>
        <v>445.52539999999999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94.21069</v>
      </c>
      <c r="L37" s="43">
        <f>'[1]Frm-4 Shared Projects'!N38</f>
        <v>70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18.689309999999999</v>
      </c>
      <c r="R37" s="43">
        <f>'[1]GoHP POWER'!G30+'[1]GoHP POWER'!H30+'[1]GoHP POWER'!I30</f>
        <v>114.91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184.72742561729993</v>
      </c>
      <c r="W37" s="43">
        <f t="shared" si="0"/>
        <v>789.08528999999999</v>
      </c>
      <c r="X37" s="43">
        <f t="shared" si="5"/>
        <v>943.85213561729984</v>
      </c>
      <c r="Y37" s="43">
        <f t="shared" si="6"/>
        <v>369.63742561729993</v>
      </c>
      <c r="Z37" s="43">
        <f t="shared" si="1"/>
        <v>-419.44786438270012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1281.58</v>
      </c>
      <c r="AK37" s="42">
        <f>'[1]Frm-3 DEMAND'!F85</f>
        <v>0</v>
      </c>
      <c r="AL37" s="43">
        <f t="shared" si="7"/>
        <v>1281.58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21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274.56</v>
      </c>
      <c r="AQ37" s="43">
        <f t="shared" si="8"/>
        <v>295.56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29.71461</v>
      </c>
      <c r="AS37" s="43">
        <f>'[1]Frm-4 Shared Projects'!N86</f>
        <v>59.61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261.32530000000003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3.47539</v>
      </c>
      <c r="AY37" s="43">
        <f>'[1]GoHP POWER'!G78+'[1]GoHP POWER'!H78+'[1]GoHP POWER'!I78</f>
        <v>454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188.10962629080007</v>
      </c>
      <c r="BD37" s="43">
        <f t="shared" si="9"/>
        <v>952.54460999999992</v>
      </c>
      <c r="BE37" s="43">
        <f t="shared" si="10"/>
        <v>1292.0803162907998</v>
      </c>
      <c r="BF37" s="43">
        <f t="shared" si="11"/>
        <v>963.04492629080016</v>
      </c>
      <c r="BG37" s="43">
        <f t="shared" si="2"/>
        <v>10.500316290799901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1461.96</v>
      </c>
      <c r="D38" s="42">
        <f>'[1]Frm-3 DEMAND'!F38</f>
        <v>0</v>
      </c>
      <c r="E38" s="43">
        <f t="shared" si="3"/>
        <v>1461.96</v>
      </c>
      <c r="F38" s="42">
        <f>'[1]Frm-1 Anticipated Gen.'!T44</f>
        <v>110</v>
      </c>
      <c r="G38" s="42">
        <f>'[1]Frm-1 Anticipated Gen.'!B44</f>
        <v>0</v>
      </c>
      <c r="H38" s="43">
        <f>'[1]Frm-1 Anticipated Gen.'!C44</f>
        <v>88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373.52539999999999</v>
      </c>
      <c r="J38" s="43">
        <f t="shared" si="4"/>
        <v>461.52539999999999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94.21069</v>
      </c>
      <c r="L38" s="43">
        <f>'[1]Frm-4 Shared Projects'!N39</f>
        <v>70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18.689309999999999</v>
      </c>
      <c r="R38" s="43">
        <f>'[1]GoHP POWER'!G31+'[1]GoHP POWER'!H31+'[1]GoHP POWER'!I31</f>
        <v>142.81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189.86469890809997</v>
      </c>
      <c r="W38" s="43">
        <f t="shared" si="0"/>
        <v>871.74529000000007</v>
      </c>
      <c r="X38" s="43">
        <f t="shared" si="5"/>
        <v>992.88940890809999</v>
      </c>
      <c r="Y38" s="43">
        <f t="shared" si="6"/>
        <v>402.67469890809997</v>
      </c>
      <c r="Z38" s="43">
        <f t="shared" si="1"/>
        <v>-469.07059109190004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1316.46</v>
      </c>
      <c r="AK38" s="42">
        <f>'[1]Frm-3 DEMAND'!F86</f>
        <v>0</v>
      </c>
      <c r="AL38" s="43">
        <f t="shared" si="7"/>
        <v>1316.46</v>
      </c>
      <c r="AM38" s="42">
        <f>'[1]Frm-1 Anticipated Gen.'!T92</f>
        <v>60</v>
      </c>
      <c r="AN38" s="42">
        <f>'[1]Frm-1 Anticipated Gen.'!B92</f>
        <v>0</v>
      </c>
      <c r="AO38" s="43">
        <f>'[1]Frm-1 Anticipated Gen.'!C92</f>
        <v>21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326.90789999999998</v>
      </c>
      <c r="AQ38" s="43">
        <f t="shared" si="8"/>
        <v>347.90789999999998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96.30341</v>
      </c>
      <c r="AS38" s="43">
        <f>'[1]Frm-4 Shared Projects'!N87</f>
        <v>70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179.35980000000001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14.05659</v>
      </c>
      <c r="AY38" s="43">
        <f>'[1]GoHP POWER'!G79+'[1]GoHP POWER'!H79+'[1]GoHP POWER'!I79</f>
        <v>570.65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199.15621190810003</v>
      </c>
      <c r="BD38" s="43">
        <f t="shared" si="9"/>
        <v>894.49551000000008</v>
      </c>
      <c r="BE38" s="43">
        <f t="shared" si="10"/>
        <v>1441.1305019081001</v>
      </c>
      <c r="BF38" s="43">
        <f t="shared" si="11"/>
        <v>1019.1660119081</v>
      </c>
      <c r="BG38" s="43">
        <f t="shared" si="2"/>
        <v>124.67050190810005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1461.96</v>
      </c>
      <c r="D39" s="42">
        <f>'[1]Frm-3 DEMAND'!F39</f>
        <v>0</v>
      </c>
      <c r="E39" s="43">
        <f t="shared" si="3"/>
        <v>1461.96</v>
      </c>
      <c r="F39" s="42">
        <f>'[1]Frm-1 Anticipated Gen.'!T45</f>
        <v>110</v>
      </c>
      <c r="G39" s="42">
        <f>'[1]Frm-1 Anticipated Gen.'!B45</f>
        <v>0</v>
      </c>
      <c r="H39" s="43">
        <f>'[1]Frm-1 Anticipated Gen.'!C45</f>
        <v>88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373.52539999999999</v>
      </c>
      <c r="J39" s="43">
        <f t="shared" si="4"/>
        <v>461.52539999999999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94.21069</v>
      </c>
      <c r="L39" s="43">
        <f>'[1]Frm-4 Shared Projects'!N40</f>
        <v>70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18.689309999999999</v>
      </c>
      <c r="R39" s="43">
        <f>'[1]GoHP POWER'!G32+'[1]GoHP POWER'!H32+'[1]GoHP POWER'!I32</f>
        <v>209.44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189.67334490810009</v>
      </c>
      <c r="W39" s="43">
        <f t="shared" si="0"/>
        <v>871.74529000000007</v>
      </c>
      <c r="X39" s="43">
        <f t="shared" si="5"/>
        <v>1059.3280549081001</v>
      </c>
      <c r="Y39" s="43">
        <f t="shared" si="6"/>
        <v>469.11334490810009</v>
      </c>
      <c r="Z39" s="43">
        <f t="shared" si="1"/>
        <v>-402.63194509189998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1357.32</v>
      </c>
      <c r="AK39" s="42">
        <f>'[1]Frm-3 DEMAND'!F87</f>
        <v>0</v>
      </c>
      <c r="AL39" s="43">
        <f t="shared" si="7"/>
        <v>1357.32</v>
      </c>
      <c r="AM39" s="42">
        <f>'[1]Frm-1 Anticipated Gen.'!T93</f>
        <v>60</v>
      </c>
      <c r="AN39" s="42">
        <f>'[1]Frm-1 Anticipated Gen.'!B93</f>
        <v>0</v>
      </c>
      <c r="AO39" s="43">
        <f>'[1]Frm-1 Anticipated Gen.'!C93</f>
        <v>21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326.90789999999998</v>
      </c>
      <c r="AQ39" s="43">
        <f t="shared" si="8"/>
        <v>347.90789999999998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96.30341</v>
      </c>
      <c r="AS39" s="43">
        <f>'[1]Frm-4 Shared Projects'!N88</f>
        <v>70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189.214946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14.05659</v>
      </c>
      <c r="AY39" s="43">
        <f>'[1]GoHP POWER'!G80+'[1]GoHP POWER'!H80+'[1]GoHP POWER'!I80</f>
        <v>570.65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201.37757890810013</v>
      </c>
      <c r="BD39" s="43">
        <f t="shared" si="9"/>
        <v>935.35550999999998</v>
      </c>
      <c r="BE39" s="43">
        <f t="shared" si="10"/>
        <v>1453.2070149081001</v>
      </c>
      <c r="BF39" s="43">
        <f t="shared" si="11"/>
        <v>1031.2425249081002</v>
      </c>
      <c r="BG39" s="43">
        <f t="shared" si="2"/>
        <v>95.887014908100127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1566.6</v>
      </c>
      <c r="D40" s="42">
        <f>'[1]Frm-3 DEMAND'!F40</f>
        <v>0</v>
      </c>
      <c r="E40" s="43">
        <f t="shared" si="3"/>
        <v>1566.6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88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373.52539999999999</v>
      </c>
      <c r="J40" s="43">
        <f t="shared" si="4"/>
        <v>461.52539999999999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101.893435</v>
      </c>
      <c r="L40" s="43">
        <f>'[1]Frm-4 Shared Projects'!N41</f>
        <v>70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19.836565</v>
      </c>
      <c r="R40" s="43">
        <f>'[1]GoHP POWER'!G33+'[1]GoHP POWER'!H33+'[1]GoHP POWER'!I33</f>
        <v>206.44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191.33320390810013</v>
      </c>
      <c r="W40" s="43">
        <f t="shared" si="0"/>
        <v>975.23803499999997</v>
      </c>
      <c r="X40" s="43">
        <f t="shared" si="5"/>
        <v>1059.1351689081</v>
      </c>
      <c r="Y40" s="43">
        <f t="shared" si="6"/>
        <v>467.77320390810013</v>
      </c>
      <c r="Z40" s="43">
        <f t="shared" si="1"/>
        <v>-507.4648310918999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1357.32</v>
      </c>
      <c r="AK40" s="42">
        <f>'[1]Frm-3 DEMAND'!F88</f>
        <v>0</v>
      </c>
      <c r="AL40" s="43">
        <f t="shared" si="7"/>
        <v>1357.32</v>
      </c>
      <c r="AM40" s="42">
        <f>'[1]Frm-1 Anticipated Gen.'!T94</f>
        <v>60</v>
      </c>
      <c r="AN40" s="42">
        <f>'[1]Frm-1 Anticipated Gen.'!B94</f>
        <v>0</v>
      </c>
      <c r="AO40" s="43">
        <f>'[1]Frm-1 Anticipated Gen.'!C94</f>
        <v>64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333.90789999999998</v>
      </c>
      <c r="AQ40" s="43">
        <f t="shared" si="8"/>
        <v>397.90789999999998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118.63543</v>
      </c>
      <c r="AS40" s="43">
        <f>'[1]Frm-4 Shared Projects'!N89</f>
        <v>70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106.863726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20.704570000000004</v>
      </c>
      <c r="AY40" s="43">
        <f>'[1]GoHP POWER'!G81+'[1]GoHP POWER'!H81+'[1]GoHP POWER'!I81</f>
        <v>570.65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201.84027390810013</v>
      </c>
      <c r="BD40" s="43">
        <f t="shared" si="9"/>
        <v>878.70752999999991</v>
      </c>
      <c r="BE40" s="43">
        <f t="shared" si="10"/>
        <v>1427.9664699081002</v>
      </c>
      <c r="BF40" s="43">
        <f t="shared" si="11"/>
        <v>949.35399990810015</v>
      </c>
      <c r="BG40" s="43">
        <f t="shared" si="2"/>
        <v>70.646469908100244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1615.43</v>
      </c>
      <c r="D41" s="42">
        <f>'[1]Frm-3 DEMAND'!F41</f>
        <v>0</v>
      </c>
      <c r="E41" s="43">
        <f t="shared" si="3"/>
        <v>1615.43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88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368.52539999999999</v>
      </c>
      <c r="J41" s="43">
        <f t="shared" si="4"/>
        <v>456.52539999999999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101.893435</v>
      </c>
      <c r="L41" s="43">
        <f>'[1]Frm-4 Shared Projects'!N42</f>
        <v>70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124.63577500000001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19.836565</v>
      </c>
      <c r="R41" s="43">
        <f>'[1]GoHP POWER'!G34+'[1]GoHP POWER'!H34+'[1]GoHP POWER'!I34</f>
        <v>206.44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191.88320390810009</v>
      </c>
      <c r="W41" s="43">
        <f t="shared" si="0"/>
        <v>1029.0680350000002</v>
      </c>
      <c r="X41" s="43">
        <f t="shared" si="5"/>
        <v>1179.3209439080999</v>
      </c>
      <c r="Y41" s="43">
        <f t="shared" si="6"/>
        <v>592.95897890810011</v>
      </c>
      <c r="Z41" s="43">
        <f t="shared" si="1"/>
        <v>-436.10905609190013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1413.13</v>
      </c>
      <c r="AK41" s="42">
        <f>'[1]Frm-3 DEMAND'!F89</f>
        <v>0</v>
      </c>
      <c r="AL41" s="43">
        <f t="shared" si="7"/>
        <v>1413.13</v>
      </c>
      <c r="AM41" s="42">
        <f>'[1]Frm-1 Anticipated Gen.'!T95</f>
        <v>60</v>
      </c>
      <c r="AN41" s="42">
        <f>'[1]Frm-1 Anticipated Gen.'!B95</f>
        <v>0</v>
      </c>
      <c r="AO41" s="43">
        <f>'[1]Frm-1 Anticipated Gen.'!C95</f>
        <v>88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334.90789999999998</v>
      </c>
      <c r="AQ41" s="43">
        <f t="shared" si="8"/>
        <v>422.90789999999998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118.63543</v>
      </c>
      <c r="AS41" s="43">
        <f>'[1]Frm-4 Shared Projects'!N90</f>
        <v>70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111.405579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20.704570000000004</v>
      </c>
      <c r="AY41" s="43">
        <f>'[1]GoHP POWER'!G82+'[1]GoHP POWER'!H82+'[1]GoHP POWER'!I82</f>
        <v>570.65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201.84027390810013</v>
      </c>
      <c r="BD41" s="43">
        <f t="shared" si="9"/>
        <v>909.51753000000008</v>
      </c>
      <c r="BE41" s="43">
        <f t="shared" si="10"/>
        <v>1457.5083229081001</v>
      </c>
      <c r="BF41" s="43">
        <f t="shared" si="11"/>
        <v>953.8958529081001</v>
      </c>
      <c r="BG41" s="43">
        <f t="shared" si="2"/>
        <v>44.378322908100017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1613.44</v>
      </c>
      <c r="D42" s="42">
        <f>'[1]Frm-3 DEMAND'!F42</f>
        <v>0</v>
      </c>
      <c r="E42" s="43">
        <f t="shared" si="3"/>
        <v>1613.44</v>
      </c>
      <c r="F42" s="42">
        <f>'[1]Frm-1 Anticipated Gen.'!T48</f>
        <v>110</v>
      </c>
      <c r="G42" s="42">
        <f>'[1]Frm-1 Anticipated Gen.'!B48</f>
        <v>0</v>
      </c>
      <c r="H42" s="43">
        <f>'[1]Frm-1 Anticipated Gen.'!C48</f>
        <v>57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417.87329999999997</v>
      </c>
      <c r="J42" s="43">
        <f t="shared" si="4"/>
        <v>474.87329999999997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200.10873500000002</v>
      </c>
      <c r="L42" s="43">
        <f>'[1]Frm-4 Shared Projects'!N43</f>
        <v>70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474.43560000000002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33.881264999999999</v>
      </c>
      <c r="R42" s="43">
        <f>'[1]GoHP POWER'!G35+'[1]GoHP POWER'!H35+'[1]GoHP POWER'!I35</f>
        <v>206.44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182.13118861730013</v>
      </c>
      <c r="W42" s="43">
        <f t="shared" si="0"/>
        <v>994.6854350000001</v>
      </c>
      <c r="X42" s="43">
        <f t="shared" si="5"/>
        <v>1551.7613536173003</v>
      </c>
      <c r="Y42" s="43">
        <f t="shared" si="6"/>
        <v>933.00678861730012</v>
      </c>
      <c r="Z42" s="43">
        <f t="shared" si="1"/>
        <v>-61.678646382699753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1400.17</v>
      </c>
      <c r="AK42" s="42">
        <f>'[1]Frm-3 DEMAND'!F90</f>
        <v>0</v>
      </c>
      <c r="AL42" s="43">
        <f t="shared" si="7"/>
        <v>1400.17</v>
      </c>
      <c r="AM42" s="42">
        <f>'[1]Frm-1 Anticipated Gen.'!T96</f>
        <v>60</v>
      </c>
      <c r="AN42" s="42">
        <f>'[1]Frm-1 Anticipated Gen.'!B96</f>
        <v>0</v>
      </c>
      <c r="AO42" s="43">
        <f>'[1]Frm-1 Anticipated Gen.'!C96</f>
        <v>88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319.42590000000001</v>
      </c>
      <c r="AQ42" s="43">
        <f t="shared" si="8"/>
        <v>407.42590000000001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111.15343</v>
      </c>
      <c r="AS42" s="43">
        <f>'[1]Frm-4 Shared Projects'!N91</f>
        <v>70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137.21024700000001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19.586570000000002</v>
      </c>
      <c r="AY42" s="43">
        <f>'[1]GoHP POWER'!G83+'[1]GoHP POWER'!H83+'[1]GoHP POWER'!I83</f>
        <v>563.95000000000005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201.38008190810001</v>
      </c>
      <c r="BD42" s="43">
        <f t="shared" si="9"/>
        <v>913.15753000000007</v>
      </c>
      <c r="BE42" s="43">
        <f t="shared" si="10"/>
        <v>1459.5527989081002</v>
      </c>
      <c r="BF42" s="43">
        <f t="shared" si="11"/>
        <v>972.54032890810004</v>
      </c>
      <c r="BG42" s="43">
        <f t="shared" si="2"/>
        <v>59.382798908100085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1613.44</v>
      </c>
      <c r="D43" s="42">
        <f>'[1]Frm-3 DEMAND'!F43</f>
        <v>0</v>
      </c>
      <c r="E43" s="43">
        <f t="shared" si="3"/>
        <v>1613.44</v>
      </c>
      <c r="F43" s="42">
        <f>'[1]Frm-1 Anticipated Gen.'!T49</f>
        <v>110</v>
      </c>
      <c r="G43" s="42">
        <f>'[1]Frm-1 Anticipated Gen.'!B49</f>
        <v>0</v>
      </c>
      <c r="H43" s="43">
        <f>'[1]Frm-1 Anticipated Gen.'!C50</f>
        <v>30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379.71510000000001</v>
      </c>
      <c r="J43" s="43">
        <f t="shared" si="4"/>
        <v>409.71510000000001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200.10873500000002</v>
      </c>
      <c r="L43" s="43">
        <f>'[1]Frm-4 Shared Projects'!N44</f>
        <v>70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510.11470000000003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33.881264999999999</v>
      </c>
      <c r="R43" s="43">
        <f>'[1]GoHP POWER'!G36+'[1]GoHP POWER'!H36+'[1]GoHP POWER'!I36</f>
        <v>206.44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186.26661161730024</v>
      </c>
      <c r="W43" s="43">
        <f t="shared" si="0"/>
        <v>1059.8436350000002</v>
      </c>
      <c r="X43" s="43">
        <f t="shared" si="5"/>
        <v>1526.4176766173002</v>
      </c>
      <c r="Y43" s="43">
        <f t="shared" si="6"/>
        <v>972.82131161730035</v>
      </c>
      <c r="Z43" s="43">
        <f t="shared" si="1"/>
        <v>-87.022323382699824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1384.23</v>
      </c>
      <c r="AK43" s="42">
        <f>'[1]Frm-3 DEMAND'!F91</f>
        <v>0</v>
      </c>
      <c r="AL43" s="43">
        <f t="shared" si="7"/>
        <v>1384.23</v>
      </c>
      <c r="AM43" s="42">
        <f>'[1]Frm-1 Anticipated Gen.'!T97</f>
        <v>60</v>
      </c>
      <c r="AN43" s="42">
        <f>'[1]Frm-1 Anticipated Gen.'!B97</f>
        <v>0</v>
      </c>
      <c r="AO43" s="43">
        <f>'[1]Frm-1 Anticipated Gen.'!C97</f>
        <v>88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300.42590000000001</v>
      </c>
      <c r="AQ43" s="43">
        <f t="shared" si="8"/>
        <v>388.42590000000001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111.15343</v>
      </c>
      <c r="AS43" s="43">
        <f>'[1]Frm-4 Shared Projects'!N92</f>
        <v>70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185.19381500000003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19.586570000000002</v>
      </c>
      <c r="AY43" s="43">
        <f>'[1]GoHP POWER'!G84+'[1]GoHP POWER'!H84+'[1]GoHP POWER'!I84</f>
        <v>557.75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198.61903790810004</v>
      </c>
      <c r="BD43" s="43">
        <f t="shared" si="9"/>
        <v>916.21753000000001</v>
      </c>
      <c r="BE43" s="43">
        <f t="shared" si="10"/>
        <v>1479.5753229081001</v>
      </c>
      <c r="BF43" s="43">
        <f t="shared" si="11"/>
        <v>1011.5628529081</v>
      </c>
      <c r="BG43" s="43">
        <f t="shared" si="2"/>
        <v>95.345322908100115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1581.55</v>
      </c>
      <c r="D44" s="42">
        <f>'[1]Frm-3 DEMAND'!F44</f>
        <v>0</v>
      </c>
      <c r="E44" s="43">
        <f t="shared" si="3"/>
        <v>1581.55</v>
      </c>
      <c r="F44" s="42">
        <f>'[1]Frm-1 Anticipated Gen.'!T50</f>
        <v>110</v>
      </c>
      <c r="G44" s="42">
        <f>'[1]Frm-1 Anticipated Gen.'!B50</f>
        <v>0</v>
      </c>
      <c r="H44" s="43">
        <f>'[1]Frm-1 Anticipated Gen.'!C51</f>
        <v>24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349.90789999999998</v>
      </c>
      <c r="J44" s="43">
        <f t="shared" si="4"/>
        <v>373.90789999999998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200.10873500000002</v>
      </c>
      <c r="L44" s="43">
        <f>'[1]Frm-4 Shared Projects'!N45</f>
        <v>61.72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559.29399999999998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33.881264999999999</v>
      </c>
      <c r="R44" s="43">
        <f>'[1]GoHP POWER'!G37+'[1]GoHP POWER'!H37+'[1]GoHP POWER'!I37</f>
        <v>113.31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191.29483561729998</v>
      </c>
      <c r="W44" s="43">
        <f t="shared" si="0"/>
        <v>1063.760835</v>
      </c>
      <c r="X44" s="43">
        <f t="shared" si="5"/>
        <v>1443.4080006173001</v>
      </c>
      <c r="Y44" s="43">
        <f t="shared" si="6"/>
        <v>925.61883561729996</v>
      </c>
      <c r="Z44" s="43">
        <f t="shared" si="1"/>
        <v>-138.14199938269985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1354.33</v>
      </c>
      <c r="AK44" s="42">
        <f>'[1]Frm-3 DEMAND'!F92</f>
        <v>0</v>
      </c>
      <c r="AL44" s="43">
        <f t="shared" si="7"/>
        <v>1354.33</v>
      </c>
      <c r="AM44" s="42">
        <f>'[1]Frm-1 Anticipated Gen.'!T98</f>
        <v>60</v>
      </c>
      <c r="AN44" s="42">
        <f>'[1]Frm-1 Anticipated Gen.'!B98</f>
        <v>0</v>
      </c>
      <c r="AO44" s="43">
        <f>'[1]Frm-1 Anticipated Gen.'!C98</f>
        <v>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284.42590000000001</v>
      </c>
      <c r="AQ44" s="43">
        <f t="shared" si="8"/>
        <v>284.42590000000001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96.912530000000004</v>
      </c>
      <c r="AS44" s="43">
        <f>'[1]Frm-4 Shared Projects'!N93</f>
        <v>55.08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237.21780000000001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16.827470000000002</v>
      </c>
      <c r="AY44" s="43">
        <f>'[1]GoHP POWER'!G85+'[1]GoHP POWER'!H85+'[1]GoHP POWER'!I85</f>
        <v>557.75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196.48919790809998</v>
      </c>
      <c r="BD44" s="43">
        <f t="shared" si="9"/>
        <v>993.07662999999991</v>
      </c>
      <c r="BE44" s="43">
        <f t="shared" si="10"/>
        <v>1407.7903679081001</v>
      </c>
      <c r="BF44" s="43">
        <f t="shared" si="11"/>
        <v>1046.5369979080999</v>
      </c>
      <c r="BG44" s="43">
        <f t="shared" si="2"/>
        <v>53.460367908100125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1578.56</v>
      </c>
      <c r="D45" s="42">
        <f>'[1]Frm-3 DEMAND'!F45</f>
        <v>0</v>
      </c>
      <c r="E45" s="43">
        <f t="shared" si="3"/>
        <v>1578.56</v>
      </c>
      <c r="F45" s="42">
        <f>'[1]Frm-1 Anticipated Gen.'!T51</f>
        <v>110</v>
      </c>
      <c r="G45" s="42">
        <f>'[1]Frm-1 Anticipated Gen.'!B51</f>
        <v>0</v>
      </c>
      <c r="H45" s="43">
        <f>'[1]Frm-1 Anticipated Gen.'!C51</f>
        <v>24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341.90789999999998</v>
      </c>
      <c r="J45" s="43">
        <f t="shared" si="4"/>
        <v>365.90789999999998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200.10873500000002</v>
      </c>
      <c r="L45" s="43">
        <f>'[1]Frm-4 Shared Projects'!N46</f>
        <v>61.72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567.00840000000005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33.881264999999999</v>
      </c>
      <c r="R45" s="43">
        <f>'[1]GoHP POWER'!G38+'[1]GoHP POWER'!H38+'[1]GoHP POWER'!I38</f>
        <v>113.31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189.92980261729994</v>
      </c>
      <c r="W45" s="43">
        <f t="shared" si="0"/>
        <v>1068.770835</v>
      </c>
      <c r="X45" s="43">
        <f t="shared" si="5"/>
        <v>1441.7573676172999</v>
      </c>
      <c r="Y45" s="43">
        <f t="shared" si="6"/>
        <v>931.96820261729999</v>
      </c>
      <c r="Z45" s="43">
        <f t="shared" si="1"/>
        <v>-136.80263238270004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1330.41</v>
      </c>
      <c r="AK45" s="42">
        <f>'[1]Frm-3 DEMAND'!F93</f>
        <v>0</v>
      </c>
      <c r="AL45" s="43">
        <f t="shared" si="7"/>
        <v>1330.41</v>
      </c>
      <c r="AM45" s="42">
        <f>'[1]Frm-1 Anticipated Gen.'!T99</f>
        <v>60</v>
      </c>
      <c r="AN45" s="42">
        <f>'[1]Frm-1 Anticipated Gen.'!B99</f>
        <v>0</v>
      </c>
      <c r="AO45" s="43">
        <f>'[1]Frm-1 Anticipated Gen.'!C99</f>
        <v>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237.56</v>
      </c>
      <c r="AQ45" s="43">
        <f t="shared" si="8"/>
        <v>237.56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52.046630000000007</v>
      </c>
      <c r="AS45" s="43">
        <f>'[1]Frm-4 Shared Projects'!N94</f>
        <v>55.08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254.57520000000002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10.123370000000001</v>
      </c>
      <c r="AY45" s="43">
        <f>'[1]GoHP POWER'!G86+'[1]GoHP POWER'!H86+'[1]GoHP POWER'!I86</f>
        <v>543.04999999999995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195.36877390810002</v>
      </c>
      <c r="BD45" s="43">
        <f t="shared" si="9"/>
        <v>1022.7266300000001</v>
      </c>
      <c r="BE45" s="43">
        <f t="shared" si="10"/>
        <v>1355.7573439081</v>
      </c>
      <c r="BF45" s="43">
        <f t="shared" si="11"/>
        <v>1048.0739739081</v>
      </c>
      <c r="BG45" s="43">
        <f t="shared" si="2"/>
        <v>25.347343908099901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1555.64</v>
      </c>
      <c r="D46" s="42">
        <f>'[1]Frm-3 DEMAND'!F46</f>
        <v>0</v>
      </c>
      <c r="E46" s="43">
        <f t="shared" si="3"/>
        <v>1555.64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28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338.90789999999998</v>
      </c>
      <c r="J46" s="43">
        <f t="shared" si="4"/>
        <v>366.90789999999998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200.10873500000002</v>
      </c>
      <c r="L46" s="43">
        <f>'[1]Frm-4 Shared Projects'!N47</f>
        <v>61.72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623.90210000000002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33.881264999999999</v>
      </c>
      <c r="R46" s="43">
        <f>'[1]GoHP POWER'!G39+'[1]GoHP POWER'!H39+'[1]GoHP POWER'!I39</f>
        <v>113.31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189.51906761730001</v>
      </c>
      <c r="W46" s="43">
        <f t="shared" si="0"/>
        <v>1154.8508350000002</v>
      </c>
      <c r="X46" s="43">
        <f t="shared" si="5"/>
        <v>1389.2403326173001</v>
      </c>
      <c r="Y46" s="43">
        <f t="shared" si="6"/>
        <v>988.45116761730014</v>
      </c>
      <c r="Z46" s="43">
        <f t="shared" si="1"/>
        <v>-166.39966738270004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1296.53</v>
      </c>
      <c r="AK46" s="42">
        <f>'[1]Frm-3 DEMAND'!F94</f>
        <v>0</v>
      </c>
      <c r="AL46" s="43">
        <f t="shared" si="7"/>
        <v>1296.53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20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261.36720000000003</v>
      </c>
      <c r="AQ46" s="43">
        <f t="shared" si="8"/>
        <v>281.36720000000003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52.046630000000007</v>
      </c>
      <c r="AS46" s="43">
        <f>'[1]Frm-4 Shared Projects'!N95</f>
        <v>55.08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231.43200000000002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10.123370000000001</v>
      </c>
      <c r="AY46" s="43">
        <f>'[1]GoHP POWER'!G87+'[1]GoHP POWER'!H87+'[1]GoHP POWER'!I87</f>
        <v>334.46000000000004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195.84099629080015</v>
      </c>
      <c r="BD46" s="43">
        <f t="shared" si="9"/>
        <v>895.03942999999992</v>
      </c>
      <c r="BE46" s="43">
        <f t="shared" si="10"/>
        <v>1218.3035662908001</v>
      </c>
      <c r="BF46" s="43">
        <f t="shared" si="11"/>
        <v>816.81299629080024</v>
      </c>
      <c r="BG46" s="43">
        <f t="shared" si="2"/>
        <v>-78.22643370919991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1566.6</v>
      </c>
      <c r="D47" s="42">
        <f>'[1]Frm-3 DEMAND'!F47</f>
        <v>0</v>
      </c>
      <c r="E47" s="43">
        <f t="shared" si="3"/>
        <v>1566.6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32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332.90789999999998</v>
      </c>
      <c r="J47" s="43">
        <f t="shared" si="4"/>
        <v>364.90789999999998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200.10873500000002</v>
      </c>
      <c r="L47" s="43">
        <f>'[1]Frm-4 Shared Projects'!N48</f>
        <v>61.72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633.54510000000005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33.881264999999999</v>
      </c>
      <c r="R47" s="43">
        <f>'[1]GoHP POWER'!G40+'[1]GoHP POWER'!H40+'[1]GoHP POWER'!I40</f>
        <v>87.61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190.32956361729993</v>
      </c>
      <c r="W47" s="43">
        <f t="shared" si="0"/>
        <v>1167.810835</v>
      </c>
      <c r="X47" s="43">
        <f t="shared" si="5"/>
        <v>1371.9938286172999</v>
      </c>
      <c r="Y47" s="43">
        <f t="shared" si="6"/>
        <v>973.20466361730007</v>
      </c>
      <c r="Z47" s="43">
        <f t="shared" si="1"/>
        <v>-194.60617138270004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1265.6400000000001</v>
      </c>
      <c r="AK47" s="42">
        <f>'[1]Frm-3 DEMAND'!F95</f>
        <v>0</v>
      </c>
      <c r="AL47" s="43">
        <f t="shared" si="7"/>
        <v>1265.6400000000001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21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261.36720000000003</v>
      </c>
      <c r="AQ47" s="43">
        <f t="shared" si="8"/>
        <v>282.36720000000003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52.046630000000007</v>
      </c>
      <c r="AS47" s="43">
        <f>'[1]Frm-4 Shared Projects'!N96</f>
        <v>55.08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212.14600000000002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10.123370000000001</v>
      </c>
      <c r="AY47" s="43">
        <f>'[1]GoHP POWER'!G88+'[1]GoHP POWER'!H88+'[1]GoHP POWER'!I88</f>
        <v>334.46000000000004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190.23453329080007</v>
      </c>
      <c r="BD47" s="43">
        <f t="shared" si="9"/>
        <v>863.14943000000005</v>
      </c>
      <c r="BE47" s="43">
        <f t="shared" si="10"/>
        <v>1194.4111032908002</v>
      </c>
      <c r="BF47" s="43">
        <f t="shared" si="11"/>
        <v>791.92053329080011</v>
      </c>
      <c r="BG47" s="43">
        <f t="shared" si="2"/>
        <v>-71.228896709199944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1547.66</v>
      </c>
      <c r="D48" s="42">
        <f>'[1]Frm-3 DEMAND'!F48</f>
        <v>0</v>
      </c>
      <c r="E48" s="43">
        <f t="shared" si="3"/>
        <v>1547.66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20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265.56</v>
      </c>
      <c r="J48" s="43">
        <f t="shared" si="4"/>
        <v>285.56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147.58941500000003</v>
      </c>
      <c r="L48" s="43">
        <f>'[1]Frm-4 Shared Projects'!N49</f>
        <v>49.31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689.47450000000003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26.030585000000002</v>
      </c>
      <c r="R48" s="43">
        <f>'[1]GoHP POWER'!G41+'[1]GoHP POWER'!H41+'[1]GoHP POWER'!I41</f>
        <v>91.59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193.1190056172999</v>
      </c>
      <c r="W48" s="43">
        <f t="shared" si="0"/>
        <v>1236.0694149999999</v>
      </c>
      <c r="X48" s="43">
        <f t="shared" si="5"/>
        <v>1335.0840906172998</v>
      </c>
      <c r="Y48" s="43">
        <f t="shared" si="6"/>
        <v>1023.4935056172999</v>
      </c>
      <c r="Z48" s="43">
        <f t="shared" si="1"/>
        <v>-212.57590938270027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1231.75</v>
      </c>
      <c r="AK48" s="42">
        <f>'[1]Frm-3 DEMAND'!F96</f>
        <v>0</v>
      </c>
      <c r="AL48" s="43">
        <f t="shared" si="7"/>
        <v>1231.75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86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323.52539999999999</v>
      </c>
      <c r="AQ48" s="43">
        <f t="shared" si="8"/>
        <v>409.52539999999999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63.134630000000016</v>
      </c>
      <c r="AS48" s="43">
        <f>'[1]Frm-4 Shared Projects'!N97</f>
        <v>55.08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142.71639999999999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13.435370000000001</v>
      </c>
      <c r="AY48" s="43">
        <f>'[1]GoHP POWER'!G89+'[1]GoHP POWER'!H89+'[1]GoHP POWER'!I89</f>
        <v>315.60999999999996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185.18664029080009</v>
      </c>
      <c r="BD48" s="43">
        <f t="shared" si="9"/>
        <v>698.78922999999998</v>
      </c>
      <c r="BE48" s="43">
        <f t="shared" si="10"/>
        <v>1231.5538102908001</v>
      </c>
      <c r="BF48" s="43">
        <f t="shared" si="11"/>
        <v>698.5930402908001</v>
      </c>
      <c r="BG48" s="43">
        <f t="shared" si="2"/>
        <v>-0.19618970919987078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1537.7</v>
      </c>
      <c r="D49" s="42">
        <f>'[1]Frm-3 DEMAND'!F49</f>
        <v>0</v>
      </c>
      <c r="E49" s="43">
        <f t="shared" si="3"/>
        <v>1537.7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20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265.56</v>
      </c>
      <c r="J49" s="43">
        <f t="shared" si="4"/>
        <v>285.56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147.58941500000003</v>
      </c>
      <c r="L49" s="43">
        <f>'[1]Frm-4 Shared Projects'!N50</f>
        <v>49.31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729.9751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26.030585000000002</v>
      </c>
      <c r="R49" s="43">
        <f>'[1]GoHP POWER'!G42+'[1]GoHP POWER'!H42+'[1]GoHP POWER'!I42</f>
        <v>16.399999999999999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197.1785766173</v>
      </c>
      <c r="W49" s="43">
        <f t="shared" si="0"/>
        <v>1226.1094149999999</v>
      </c>
      <c r="X49" s="43">
        <f t="shared" si="5"/>
        <v>1304.4542616173001</v>
      </c>
      <c r="Y49" s="43">
        <f t="shared" si="6"/>
        <v>992.86367661729992</v>
      </c>
      <c r="Z49" s="43">
        <f t="shared" si="1"/>
        <v>-233.24573838269998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1230.76</v>
      </c>
      <c r="AK49" s="42">
        <f>'[1]Frm-3 DEMAND'!F97</f>
        <v>0</v>
      </c>
      <c r="AL49" s="43">
        <f t="shared" si="7"/>
        <v>1230.76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69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323.52539999999999</v>
      </c>
      <c r="AQ49" s="43">
        <f t="shared" si="8"/>
        <v>392.52539999999999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63.134630000000016</v>
      </c>
      <c r="AS49" s="43">
        <f>'[1]Frm-4 Shared Projects'!N98</f>
        <v>55.08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148.50220000000002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13.435370000000001</v>
      </c>
      <c r="AY49" s="43">
        <f>'[1]GoHP POWER'!G90+'[1]GoHP POWER'!H90+'[1]GoHP POWER'!I90</f>
        <v>321.20999999999998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182.84953929080018</v>
      </c>
      <c r="BD49" s="43">
        <f t="shared" si="9"/>
        <v>714.79922999999997</v>
      </c>
      <c r="BE49" s="43">
        <f t="shared" si="10"/>
        <v>1223.6025092908001</v>
      </c>
      <c r="BF49" s="43">
        <f t="shared" si="11"/>
        <v>707.64173929080027</v>
      </c>
      <c r="BG49" s="43">
        <f t="shared" si="2"/>
        <v>-7.1574907091999194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1579.55</v>
      </c>
      <c r="D50" s="42">
        <f>'[1]Frm-3 DEMAND'!F50</f>
        <v>0</v>
      </c>
      <c r="E50" s="43">
        <f t="shared" si="3"/>
        <v>1579.55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20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265.56</v>
      </c>
      <c r="J50" s="43">
        <f t="shared" si="4"/>
        <v>285.56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147.58941500000003</v>
      </c>
      <c r="L50" s="43">
        <f>'[1]Frm-4 Shared Projects'!N51</f>
        <v>49.31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763.72559999999999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26.030585000000002</v>
      </c>
      <c r="R50" s="43">
        <f>'[1]GoHP POWER'!G43+'[1]GoHP POWER'!H43+'[1]GoHP POWER'!I43</f>
        <v>6.8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201.94640061729999</v>
      </c>
      <c r="W50" s="43">
        <f t="shared" si="0"/>
        <v>1267.9594149999998</v>
      </c>
      <c r="X50" s="43">
        <f t="shared" si="5"/>
        <v>1333.3725856172998</v>
      </c>
      <c r="Y50" s="43">
        <f t="shared" si="6"/>
        <v>1021.7820006172999</v>
      </c>
      <c r="Z50" s="43">
        <f t="shared" si="1"/>
        <v>-246.17741438270014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1190.8900000000001</v>
      </c>
      <c r="AK50" s="42">
        <f>'[1]Frm-3 DEMAND'!F98</f>
        <v>0</v>
      </c>
      <c r="AL50" s="43">
        <f t="shared" si="7"/>
        <v>1190.8900000000001</v>
      </c>
      <c r="AM50" s="42">
        <f>'[1]Frm-1 Anticipated Gen.'!T104</f>
        <v>80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318.52539999999999</v>
      </c>
      <c r="AQ50" s="43">
        <f t="shared" si="8"/>
        <v>378.52539999999999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63.134630000000016</v>
      </c>
      <c r="AS50" s="43">
        <f>'[1]Frm-4 Shared Projects'!N99</f>
        <v>70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110.89450000000001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13.435370000000001</v>
      </c>
      <c r="AY50" s="43">
        <f>'[1]GoHP POWER'!G91+'[1]GoHP POWER'!H91+'[1]GoHP POWER'!I91</f>
        <v>387.34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179.95109629080002</v>
      </c>
      <c r="BD50" s="43">
        <f t="shared" si="9"/>
        <v>718.92923000000019</v>
      </c>
      <c r="BE50" s="43">
        <f t="shared" si="10"/>
        <v>1220.1463662908</v>
      </c>
      <c r="BF50" s="43">
        <f t="shared" si="11"/>
        <v>748.18559629080005</v>
      </c>
      <c r="BG50" s="43">
        <f t="shared" si="2"/>
        <v>29.256366290799861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1571.58</v>
      </c>
      <c r="D51" s="42">
        <f>'[1]Frm-3 DEMAND'!F51</f>
        <v>0</v>
      </c>
      <c r="E51" s="43">
        <f t="shared" si="3"/>
        <v>1571.58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20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265.56</v>
      </c>
      <c r="J51" s="43">
        <f t="shared" si="4"/>
        <v>285.56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147.58941500000003</v>
      </c>
      <c r="L51" s="43">
        <f>'[1]Frm-4 Shared Projects'!N52</f>
        <v>49.31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756.97550000000001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26.030585000000002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203.37640061729999</v>
      </c>
      <c r="W51" s="43">
        <f t="shared" si="0"/>
        <v>1259.989415</v>
      </c>
      <c r="X51" s="43">
        <f t="shared" si="5"/>
        <v>1328.0524856172999</v>
      </c>
      <c r="Y51" s="43">
        <f t="shared" si="6"/>
        <v>1016.4619006173</v>
      </c>
      <c r="Z51" s="43">
        <f t="shared" si="1"/>
        <v>-243.52751438270002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1163.99</v>
      </c>
      <c r="AK51" s="42">
        <f>'[1]Frm-3 DEMAND'!F99</f>
        <v>0</v>
      </c>
      <c r="AL51" s="43">
        <f t="shared" si="7"/>
        <v>1163.99</v>
      </c>
      <c r="AM51" s="42">
        <f>'[1]Frm-1 Anticipated Gen.'!T105</f>
        <v>60</v>
      </c>
      <c r="AN51" s="42">
        <f>'[1]Frm-1 Anticipated Gen.'!B105</f>
        <v>0</v>
      </c>
      <c r="AO51" s="43">
        <f>'[1]Frm-1 Anticipated Gen.'!C105</f>
        <v>22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311.52539999999999</v>
      </c>
      <c r="AQ51" s="43">
        <f t="shared" si="8"/>
        <v>333.52539999999999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63.134630000000016</v>
      </c>
      <c r="AS51" s="43">
        <f>'[1]Frm-4 Shared Projects'!N100</f>
        <v>70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69.429600000000008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13.435370000000001</v>
      </c>
      <c r="AY51" s="43">
        <f>'[1]GoHP POWER'!G92+'[1]GoHP POWER'!H92+'[1]GoHP POWER'!I92</f>
        <v>515.35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173.03131990809982</v>
      </c>
      <c r="BD51" s="43">
        <f t="shared" si="9"/>
        <v>757.0292300000001</v>
      </c>
      <c r="BE51" s="43">
        <f t="shared" si="10"/>
        <v>1234.7716899080999</v>
      </c>
      <c r="BF51" s="43">
        <f t="shared" si="11"/>
        <v>827.81091990809978</v>
      </c>
      <c r="BG51" s="43">
        <f t="shared" si="2"/>
        <v>70.781689908099906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1496.84</v>
      </c>
      <c r="D52" s="42">
        <f>'[1]Frm-3 DEMAND'!F52</f>
        <v>0</v>
      </c>
      <c r="E52" s="43">
        <f t="shared" si="3"/>
        <v>1496.84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265.56</v>
      </c>
      <c r="J52" s="43">
        <f t="shared" si="4"/>
        <v>285.56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114.29796</v>
      </c>
      <c r="L52" s="43">
        <f>'[1]Frm-4 Shared Projects'!N53</f>
        <v>49.31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709.72480000000007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16.092040000000001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202.82910361730001</v>
      </c>
      <c r="W52" s="43">
        <f t="shared" si="0"/>
        <v>1195.18796</v>
      </c>
      <c r="X52" s="43">
        <f t="shared" si="5"/>
        <v>1270.3159436173</v>
      </c>
      <c r="Y52" s="43">
        <f t="shared" si="6"/>
        <v>968.66390361730009</v>
      </c>
      <c r="Z52" s="43">
        <f t="shared" si="1"/>
        <v>-226.52405638269988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1126.1199999999999</v>
      </c>
      <c r="AK52" s="42">
        <f>'[1]Frm-3 DEMAND'!F100</f>
        <v>0</v>
      </c>
      <c r="AL52" s="43">
        <f t="shared" si="7"/>
        <v>1126.1199999999999</v>
      </c>
      <c r="AM52" s="42">
        <f>'[1]Frm-1 Anticipated Gen.'!T106</f>
        <v>30</v>
      </c>
      <c r="AN52" s="42">
        <f>'[1]Frm-1 Anticipated Gen.'!B106</f>
        <v>0</v>
      </c>
      <c r="AO52" s="43">
        <f>'[1]Frm-1 Anticipated Gen.'!C106</f>
        <v>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300.52539999999999</v>
      </c>
      <c r="AQ52" s="43">
        <f t="shared" si="8"/>
        <v>300.52539999999999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63.177485000000011</v>
      </c>
      <c r="AS52" s="43">
        <f>'[1]Frm-4 Shared Projects'!N101</f>
        <v>70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80.036900000000003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13.442515</v>
      </c>
      <c r="AY52" s="43">
        <f>'[1]GoHP POWER'!G93+'[1]GoHP POWER'!H93+'[1]GoHP POWER'!I93</f>
        <v>515.35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173.04307690809981</v>
      </c>
      <c r="BD52" s="43">
        <f t="shared" si="9"/>
        <v>782.15208499999994</v>
      </c>
      <c r="BE52" s="43">
        <f t="shared" si="10"/>
        <v>1182.3978919080996</v>
      </c>
      <c r="BF52" s="43">
        <f t="shared" si="11"/>
        <v>838.42997690809989</v>
      </c>
      <c r="BG52" s="43">
        <f t="shared" si="2"/>
        <v>56.277891908099718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1486.87</v>
      </c>
      <c r="D53" s="42">
        <f>'[1]Frm-3 DEMAND'!F53</f>
        <v>0</v>
      </c>
      <c r="E53" s="43">
        <f t="shared" si="3"/>
        <v>1486.87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262.56</v>
      </c>
      <c r="J53" s="43">
        <f t="shared" si="4"/>
        <v>282.56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114.29796</v>
      </c>
      <c r="L53" s="43">
        <f>'[1]Frm-4 Shared Projects'!N54</f>
        <v>49.31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703.93900000000008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16.092040000000001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204.24910361730002</v>
      </c>
      <c r="W53" s="43">
        <f t="shared" si="0"/>
        <v>1188.2179599999999</v>
      </c>
      <c r="X53" s="43">
        <f t="shared" si="5"/>
        <v>1262.9501436173</v>
      </c>
      <c r="Y53" s="43">
        <f t="shared" si="6"/>
        <v>964.29810361730006</v>
      </c>
      <c r="Z53" s="43">
        <f t="shared" si="1"/>
        <v>-223.91985638269989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1107.18</v>
      </c>
      <c r="AK53" s="42">
        <f>'[1]Frm-3 DEMAND'!F101</f>
        <v>0</v>
      </c>
      <c r="AL53" s="43">
        <f t="shared" si="7"/>
        <v>1107.18</v>
      </c>
      <c r="AM53" s="42">
        <f>'[1]Frm-1 Anticipated Gen.'!T107</f>
        <v>30</v>
      </c>
      <c r="AN53" s="42">
        <f>'[1]Frm-1 Anticipated Gen.'!B107</f>
        <v>0</v>
      </c>
      <c r="AO53" s="43">
        <f>'[1]Frm-1 Anticipated Gen.'!C107</f>
        <v>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299.52539999999999</v>
      </c>
      <c r="AQ53" s="43">
        <f t="shared" si="8"/>
        <v>299.52539999999999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63.177485000000011</v>
      </c>
      <c r="AS53" s="43">
        <f>'[1]Frm-4 Shared Projects'!N102</f>
        <v>70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70.393900000000002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13.442515</v>
      </c>
      <c r="AY53" s="43">
        <f>'[1]GoHP POWER'!G94+'[1]GoHP POWER'!H94+'[1]GoHP POWER'!I94</f>
        <v>515.35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173.04307690809981</v>
      </c>
      <c r="BD53" s="43">
        <f t="shared" si="9"/>
        <v>764.21208500000012</v>
      </c>
      <c r="BE53" s="43">
        <f t="shared" si="10"/>
        <v>1171.7548919080998</v>
      </c>
      <c r="BF53" s="43">
        <f t="shared" si="11"/>
        <v>828.78697690809986</v>
      </c>
      <c r="BG53" s="43">
        <f t="shared" si="2"/>
        <v>64.574891908099744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1451</v>
      </c>
      <c r="D54" s="42">
        <f>'[1]Frm-3 DEMAND'!F54</f>
        <v>0</v>
      </c>
      <c r="E54" s="43">
        <f t="shared" si="3"/>
        <v>1451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263.56</v>
      </c>
      <c r="J54" s="43">
        <f t="shared" si="4"/>
        <v>283.56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28.428960000000004</v>
      </c>
      <c r="L54" s="43">
        <f>'[1]Frm-4 Shared Projects'!N55</f>
        <v>49.31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684.65300000000002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3.2610400000000004</v>
      </c>
      <c r="R54" s="43">
        <f>'[1]GoHP POWER'!G47+'[1]GoHP POWER'!H47+'[1]GoHP POWER'!I47</f>
        <v>6.8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204.90910361730002</v>
      </c>
      <c r="W54" s="43">
        <f t="shared" si="0"/>
        <v>1164.17896</v>
      </c>
      <c r="X54" s="43">
        <f t="shared" si="5"/>
        <v>1232.4931436173001</v>
      </c>
      <c r="Y54" s="43">
        <f t="shared" si="6"/>
        <v>945.67210361730008</v>
      </c>
      <c r="Z54" s="43">
        <f t="shared" si="1"/>
        <v>-218.50685638269988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1082.27</v>
      </c>
      <c r="AK54" s="42">
        <f>'[1]Frm-3 DEMAND'!F102</f>
        <v>0</v>
      </c>
      <c r="AL54" s="43">
        <f t="shared" si="7"/>
        <v>1082.27</v>
      </c>
      <c r="AM54" s="42">
        <f>'[1]Frm-1 Anticipated Gen.'!T108</f>
        <v>30</v>
      </c>
      <c r="AN54" s="42">
        <f>'[1]Frm-1 Anticipated Gen.'!B108</f>
        <v>0</v>
      </c>
      <c r="AO54" s="43">
        <f>'[1]Frm-1 Anticipated Gen.'!C108</f>
        <v>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293.16570000000002</v>
      </c>
      <c r="AQ54" s="43">
        <f t="shared" si="8"/>
        <v>293.16570000000002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63.177485000000011</v>
      </c>
      <c r="AS54" s="43">
        <f>'[1]Frm-4 Shared Projects'!N103</f>
        <v>70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60.750900000000001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13.442515</v>
      </c>
      <c r="AY54" s="43">
        <f>'[1]GoHP POWER'!G95+'[1]GoHP POWER'!H95+'[1]GoHP POWER'!I95</f>
        <v>515.35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173.99337690809983</v>
      </c>
      <c r="BD54" s="43">
        <f t="shared" si="9"/>
        <v>745.66178500000001</v>
      </c>
      <c r="BE54" s="43">
        <f t="shared" si="10"/>
        <v>1156.7024919081</v>
      </c>
      <c r="BF54" s="43">
        <f t="shared" si="11"/>
        <v>820.0942769080998</v>
      </c>
      <c r="BG54" s="43">
        <f t="shared" si="2"/>
        <v>74.432491908100019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1453.99</v>
      </c>
      <c r="D55" s="42">
        <f>'[1]Frm-3 DEMAND'!F55</f>
        <v>0</v>
      </c>
      <c r="E55" s="43">
        <f t="shared" si="3"/>
        <v>1453.99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263.56</v>
      </c>
      <c r="J55" s="43">
        <f t="shared" si="4"/>
        <v>283.56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28.428960000000004</v>
      </c>
      <c r="L55" s="43">
        <f>'[1]Frm-4 Shared Projects'!N56</f>
        <v>49.31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686.58159999999998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3.2610400000000004</v>
      </c>
      <c r="R55" s="43">
        <f>'[1]GoHP POWER'!G48+'[1]GoHP POWER'!H48+'[1]GoHP POWER'!I48</f>
        <v>6.8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205.46910361730002</v>
      </c>
      <c r="W55" s="43">
        <f t="shared" si="0"/>
        <v>1167.16896</v>
      </c>
      <c r="X55" s="43">
        <f t="shared" si="5"/>
        <v>1234.9817436173</v>
      </c>
      <c r="Y55" s="43">
        <f t="shared" si="6"/>
        <v>948.16070361729999</v>
      </c>
      <c r="Z55" s="43">
        <f t="shared" si="1"/>
        <v>-219.00825638269998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1043.4000000000001</v>
      </c>
      <c r="AK55" s="42">
        <f>'[1]Frm-3 DEMAND'!F103</f>
        <v>0</v>
      </c>
      <c r="AL55" s="43">
        <f t="shared" si="7"/>
        <v>1043.4000000000001</v>
      </c>
      <c r="AM55" s="42">
        <f>'[1]Frm-1 Anticipated Gen.'!T109</f>
        <v>30</v>
      </c>
      <c r="AN55" s="42">
        <f>'[1]Frm-1 Anticipated Gen.'!B109</f>
        <v>0</v>
      </c>
      <c r="AO55" s="43">
        <f>'[1]Frm-1 Anticipated Gen.'!C109</f>
        <v>40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298.16570000000002</v>
      </c>
      <c r="AQ55" s="43">
        <f t="shared" si="8"/>
        <v>338.16570000000002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63.177485000000011</v>
      </c>
      <c r="AS55" s="43">
        <f>'[1]Frm-4 Shared Projects'!N104</f>
        <v>70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73.257871000000009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13.442515</v>
      </c>
      <c r="AY55" s="43">
        <f>'[1]GoHP POWER'!G96+'[1]GoHP POWER'!H96+'[1]GoHP POWER'!I96</f>
        <v>358.64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172.79612129080019</v>
      </c>
      <c r="BD55" s="43">
        <f t="shared" si="9"/>
        <v>661.79178500000012</v>
      </c>
      <c r="BE55" s="43">
        <f t="shared" si="10"/>
        <v>1056.3022072908002</v>
      </c>
      <c r="BF55" s="43">
        <f t="shared" si="11"/>
        <v>674.69399229080022</v>
      </c>
      <c r="BG55" s="43">
        <f t="shared" si="2"/>
        <v>12.902207290800106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1412.13</v>
      </c>
      <c r="D56" s="42">
        <f>'[1]Frm-3 DEMAND'!F56</f>
        <v>0</v>
      </c>
      <c r="E56" s="43">
        <f t="shared" si="3"/>
        <v>1412.13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263.56</v>
      </c>
      <c r="J56" s="43">
        <f t="shared" si="4"/>
        <v>283.56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28.471814999999999</v>
      </c>
      <c r="L56" s="43">
        <f>'[1]Frm-4 Shared Projects'!N57</f>
        <v>49.31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658.61689999999999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3.2681850000000003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208.77984961730002</v>
      </c>
      <c r="W56" s="43">
        <f t="shared" si="0"/>
        <v>1125.301815</v>
      </c>
      <c r="X56" s="43">
        <f t="shared" si="5"/>
        <v>1203.5349346172998</v>
      </c>
      <c r="Y56" s="43">
        <f t="shared" si="6"/>
        <v>916.70674961729992</v>
      </c>
      <c r="Z56" s="43">
        <f t="shared" si="1"/>
        <v>-208.59506538270034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1012.51</v>
      </c>
      <c r="AK56" s="42">
        <f>'[1]Frm-3 DEMAND'!F104</f>
        <v>0</v>
      </c>
      <c r="AL56" s="43">
        <f t="shared" si="7"/>
        <v>1012.51</v>
      </c>
      <c r="AM56" s="42">
        <f>'[1]Frm-1 Anticipated Gen.'!T110</f>
        <v>30</v>
      </c>
      <c r="AN56" s="42">
        <f>'[1]Frm-1 Anticipated Gen.'!B110</f>
        <v>0</v>
      </c>
      <c r="AO56" s="43">
        <f>'[1]Frm-1 Anticipated Gen.'!C110</f>
        <v>50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300.36720000000003</v>
      </c>
      <c r="AQ56" s="43">
        <f t="shared" si="8"/>
        <v>350.36720000000003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63.177485000000011</v>
      </c>
      <c r="AS56" s="43">
        <f>'[1]Frm-4 Shared Projects'!N105</f>
        <v>70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73.556804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13.442515</v>
      </c>
      <c r="AY56" s="43">
        <f>'[1]GoHP POWER'!G97+'[1]GoHP POWER'!H97+'[1]GoHP POWER'!I97</f>
        <v>246.54999999999998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185.36783829080025</v>
      </c>
      <c r="BD56" s="43">
        <f t="shared" si="9"/>
        <v>618.70028499999989</v>
      </c>
      <c r="BE56" s="43">
        <f t="shared" si="10"/>
        <v>969.28435729080024</v>
      </c>
      <c r="BF56" s="43">
        <f t="shared" si="11"/>
        <v>575.47464229080026</v>
      </c>
      <c r="BG56" s="43">
        <f t="shared" si="2"/>
        <v>-43.225642709199747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1389.21</v>
      </c>
      <c r="D57" s="42">
        <f>'[1]Frm-3 DEMAND'!F57</f>
        <v>0</v>
      </c>
      <c r="E57" s="43">
        <f t="shared" si="3"/>
        <v>1389.21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254.56</v>
      </c>
      <c r="J57" s="43">
        <f t="shared" si="4"/>
        <v>274.56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28.471814999999999</v>
      </c>
      <c r="L57" s="43">
        <f>'[1]Frm-4 Shared Projects'!N58</f>
        <v>49.31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647.0453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3.2681850000000003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209.05984961730002</v>
      </c>
      <c r="W57" s="43">
        <f t="shared" si="0"/>
        <v>1111.381815</v>
      </c>
      <c r="X57" s="43">
        <f t="shared" si="5"/>
        <v>1183.2433346172998</v>
      </c>
      <c r="Y57" s="43">
        <f t="shared" si="6"/>
        <v>905.4151496172999</v>
      </c>
      <c r="Z57" s="43">
        <f t="shared" si="1"/>
        <v>-205.96666538270028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970.65</v>
      </c>
      <c r="AK57" s="42">
        <f>'[1]Frm-3 DEMAND'!F105</f>
        <v>0</v>
      </c>
      <c r="AL57" s="43">
        <f t="shared" si="7"/>
        <v>970.65</v>
      </c>
      <c r="AM57" s="42">
        <f>'[1]Frm-1 Anticipated Gen.'!T111</f>
        <v>60</v>
      </c>
      <c r="AN57" s="42">
        <f>'[1]Frm-1 Anticipated Gen.'!B111</f>
        <v>0</v>
      </c>
      <c r="AO57" s="43">
        <f>'[1]Frm-1 Anticipated Gen.'!C111</f>
        <v>40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275.56</v>
      </c>
      <c r="AQ57" s="43">
        <f t="shared" si="8"/>
        <v>315.56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63.177485000000011</v>
      </c>
      <c r="AS57" s="43">
        <f>'[1]Frm-4 Shared Projects'!N106</f>
        <v>70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70.914622000000008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13.442515</v>
      </c>
      <c r="AY57" s="43">
        <f>'[1]GoHP POWER'!G98+'[1]GoHP POWER'!H98+'[1]GoHP POWER'!I98</f>
        <v>156.24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191.33218129079998</v>
      </c>
      <c r="BD57" s="43">
        <f t="shared" si="9"/>
        <v>581.64748499999996</v>
      </c>
      <c r="BE57" s="43">
        <f t="shared" si="10"/>
        <v>877.48931829079993</v>
      </c>
      <c r="BF57" s="43">
        <f t="shared" si="11"/>
        <v>488.48680329080003</v>
      </c>
      <c r="BG57" s="43">
        <f t="shared" si="2"/>
        <v>-93.160681709200048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1382.23</v>
      </c>
      <c r="D58" s="42">
        <f>'[1]Frm-3 DEMAND'!F58</f>
        <v>0</v>
      </c>
      <c r="E58" s="43">
        <f t="shared" si="3"/>
        <v>1382.23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254.56</v>
      </c>
      <c r="J58" s="43">
        <f t="shared" si="4"/>
        <v>274.56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28.471814999999999</v>
      </c>
      <c r="L58" s="43">
        <f>'[1]Frm-4 Shared Projects'!N59</f>
        <v>49.31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642.22379999999998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3.2681850000000003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209.28984961730001</v>
      </c>
      <c r="W58" s="43">
        <f t="shared" si="0"/>
        <v>1104.4018149999999</v>
      </c>
      <c r="X58" s="43">
        <f t="shared" si="5"/>
        <v>1178.6518346172998</v>
      </c>
      <c r="Y58" s="43">
        <f t="shared" si="6"/>
        <v>900.82364961729991</v>
      </c>
      <c r="Z58" s="43">
        <f t="shared" si="1"/>
        <v>-203.57816538270026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949.73</v>
      </c>
      <c r="AK58" s="42">
        <f>'[1]Frm-3 DEMAND'!F106</f>
        <v>0</v>
      </c>
      <c r="AL58" s="43">
        <f t="shared" si="7"/>
        <v>949.73</v>
      </c>
      <c r="AM58" s="42">
        <f>'[1]Frm-1 Anticipated Gen.'!T112</f>
        <v>100</v>
      </c>
      <c r="AN58" s="42">
        <f>'[1]Frm-1 Anticipated Gen.'!B112</f>
        <v>0</v>
      </c>
      <c r="AO58" s="43">
        <f>'[1]Frm-1 Anticipated Gen.'!C112</f>
        <v>40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275.56</v>
      </c>
      <c r="AQ58" s="43">
        <f t="shared" si="8"/>
        <v>315.56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63.177485000000011</v>
      </c>
      <c r="AS58" s="43">
        <f>'[1]Frm-4 Shared Projects'!N107</f>
        <v>70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69.718890000000002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13.442515</v>
      </c>
      <c r="AY58" s="43">
        <f>'[1]GoHP POWER'!G99+'[1]GoHP POWER'!H99+'[1]GoHP POWER'!I99</f>
        <v>80.010000000000005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197.91222729079996</v>
      </c>
      <c r="BD58" s="43">
        <f t="shared" si="9"/>
        <v>520.727485</v>
      </c>
      <c r="BE58" s="43">
        <f t="shared" si="10"/>
        <v>846.64363229079993</v>
      </c>
      <c r="BF58" s="43">
        <f t="shared" si="11"/>
        <v>417.64111729079997</v>
      </c>
      <c r="BG58" s="43">
        <f t="shared" si="2"/>
        <v>-103.08636770920009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1386.22</v>
      </c>
      <c r="D59" s="42">
        <f>'[1]Frm-3 DEMAND'!F59</f>
        <v>0</v>
      </c>
      <c r="E59" s="43">
        <f t="shared" si="3"/>
        <v>1386.22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254.56</v>
      </c>
      <c r="J59" s="43">
        <f t="shared" si="4"/>
        <v>274.56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28.471814999999999</v>
      </c>
      <c r="L59" s="43">
        <f>'[1]Frm-4 Shared Projects'!N60</f>
        <v>49.31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645.11670000000004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3.2681850000000003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209.28984961730001</v>
      </c>
      <c r="W59" s="43">
        <f t="shared" si="0"/>
        <v>1108.391815</v>
      </c>
      <c r="X59" s="43">
        <f t="shared" si="5"/>
        <v>1181.5447346173</v>
      </c>
      <c r="Y59" s="43">
        <f t="shared" si="6"/>
        <v>903.71654961729996</v>
      </c>
      <c r="Z59" s="43">
        <f t="shared" si="1"/>
        <v>-204.67526538269999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948.73</v>
      </c>
      <c r="AK59" s="42">
        <f>'[1]Frm-3 DEMAND'!F107</f>
        <v>0</v>
      </c>
      <c r="AL59" s="43">
        <f t="shared" si="7"/>
        <v>948.73</v>
      </c>
      <c r="AM59" s="42">
        <f>'[1]Frm-1 Anticipated Gen.'!T113</f>
        <v>100</v>
      </c>
      <c r="AN59" s="42">
        <f>'[1]Frm-1 Anticipated Gen.'!B113</f>
        <v>0</v>
      </c>
      <c r="AO59" s="43">
        <f>'[1]Frm-1 Anticipated Gen.'!C113</f>
        <v>40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275.56</v>
      </c>
      <c r="AQ59" s="43">
        <f>AN59+AO59+AP59</f>
        <v>315.56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63.177485000000011</v>
      </c>
      <c r="AS59" s="43">
        <f>'[1]Frm-4 Shared Projects'!N108</f>
        <v>70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93.344239999999999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13.442515</v>
      </c>
      <c r="AY59" s="43">
        <f>'[1]GoHP POWER'!G100+'[1]GoHP POWER'!H100+'[1]GoHP POWER'!I100</f>
        <v>6.8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203.29519629080002</v>
      </c>
      <c r="BD59" s="43">
        <f t="shared" si="9"/>
        <v>519.727485</v>
      </c>
      <c r="BE59" s="43">
        <f t="shared" si="10"/>
        <v>802.44195129079992</v>
      </c>
      <c r="BF59" s="43">
        <f t="shared" si="11"/>
        <v>373.43943629080002</v>
      </c>
      <c r="BG59" s="43">
        <f t="shared" si="2"/>
        <v>-146.2880487092001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28980</v>
      </c>
      <c r="AK60" s="47">
        <f t="shared" si="12"/>
        <v>0</v>
      </c>
      <c r="AL60" s="47">
        <f t="shared" si="12"/>
        <v>28980</v>
      </c>
      <c r="AM60" s="47">
        <f t="shared" si="12"/>
        <v>795</v>
      </c>
      <c r="AN60" s="47">
        <f t="shared" si="12"/>
        <v>0</v>
      </c>
      <c r="AO60" s="47">
        <f t="shared" si="12"/>
        <v>659</v>
      </c>
      <c r="AP60" s="47">
        <f t="shared" si="12"/>
        <v>6675</v>
      </c>
      <c r="AQ60" s="47">
        <f t="shared" si="12"/>
        <v>7334</v>
      </c>
      <c r="AR60" s="47">
        <f t="shared" si="12"/>
        <v>1550</v>
      </c>
      <c r="AS60" s="47">
        <f t="shared" si="12"/>
        <v>1353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7059</v>
      </c>
      <c r="AX60" s="47">
        <f t="shared" si="12"/>
        <v>255</v>
      </c>
      <c r="AY60" s="47">
        <f t="shared" si="12"/>
        <v>3412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4718</v>
      </c>
      <c r="BD60" s="47">
        <f>ROUND(SUM((W12:W59),(BD12:BD59))/4,0)</f>
        <v>20596</v>
      </c>
      <c r="BE60" s="47">
        <f>ROUND(SUM((X12:X59),(BE12:BE59))/4,0)</f>
        <v>24926</v>
      </c>
      <c r="BF60" s="47">
        <f>ROUND(SUM((Y12:Y59),(BF12:BF59))/4,0)</f>
        <v>16542</v>
      </c>
      <c r="BG60" s="47">
        <f>ROUND(SUM((Z12:Z59),(BG12:BG59))/4,2)</f>
        <v>-4054.5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68.880227750000003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34.117175000000003</v>
      </c>
      <c r="AD62" s="60"/>
      <c r="AE62" s="64">
        <v>11</v>
      </c>
      <c r="AF62" s="64"/>
      <c r="AG62" s="61">
        <f>[1]Abstract!G9</f>
        <v>34.117175000000003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249.25392500000004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7.95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178.66392500000003</v>
      </c>
      <c r="AD63" s="72"/>
      <c r="AE63" s="76">
        <v>12</v>
      </c>
      <c r="AF63" s="76"/>
      <c r="AG63" s="73">
        <f>[1]Abstract!G10</f>
        <v>178.66392500000003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290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-40.746074999999962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47.18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70.59</v>
      </c>
      <c r="AD64" s="72"/>
      <c r="AE64" s="76">
        <v>13</v>
      </c>
      <c r="AF64" s="76"/>
      <c r="AG64" s="73">
        <f>[1]Abstract!G34</f>
        <v>70.59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2.5499999999999998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249.25392500000004</v>
      </c>
      <c r="AD65" s="72"/>
      <c r="AE65" s="76">
        <v>14</v>
      </c>
      <c r="AF65" s="76"/>
      <c r="AG65" s="73">
        <f>[1]Abstract!G35</f>
        <v>249.25392500000004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290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13.526750000000012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-40.746074999999962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2024-04-09T03:22:03Z</dcterms:created>
  <dcterms:modified xsi:type="dcterms:W3CDTF">2024-04-09T03:22:27Z</dcterms:modified>
</cp:coreProperties>
</file>