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MAR.2024\31032024\"/>
    </mc:Choice>
  </mc:AlternateContent>
  <xr:revisionPtr revIDLastSave="0" documentId="8_{20774A06-7F74-4010-A49A-9C4CB785E452}" xr6:coauthVersionLast="36" xr6:coauthVersionMax="36" xr10:uidLastSave="{00000000-0000-0000-0000-000000000000}"/>
  <bookViews>
    <workbookView xWindow="0" yWindow="0" windowWidth="28800" windowHeight="11925" xr2:uid="{B23C3F39-216B-4E8D-91D7-172732CF19B1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F59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N59" i="1"/>
  <c r="AQ59" i="1" s="1"/>
  <c r="AM59" i="1"/>
  <c r="AK59" i="1"/>
  <c r="AJ59" i="1"/>
  <c r="BD59" i="1" s="1"/>
  <c r="U59" i="1"/>
  <c r="T59" i="1"/>
  <c r="S59" i="1"/>
  <c r="R59" i="1"/>
  <c r="V59" i="1" s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M58" i="1"/>
  <c r="AK58" i="1"/>
  <c r="AJ58" i="1"/>
  <c r="BD58" i="1" s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J58" i="1" s="1"/>
  <c r="F58" i="1"/>
  <c r="D58" i="1"/>
  <c r="C58" i="1"/>
  <c r="W58" i="1" s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BE57" i="1" s="1"/>
  <c r="BG57" i="1" s="1"/>
  <c r="AN57" i="1"/>
  <c r="AQ57" i="1" s="1"/>
  <c r="AM57" i="1"/>
  <c r="AK57" i="1"/>
  <c r="AJ57" i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W57" i="1" s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BE56" i="1" s="1"/>
  <c r="BG56" i="1" s="1"/>
  <c r="AN56" i="1"/>
  <c r="AQ56" i="1" s="1"/>
  <c r="AM56" i="1"/>
  <c r="AK56" i="1"/>
  <c r="AJ56" i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BE55" i="1" s="1"/>
  <c r="BG55" i="1" s="1"/>
  <c r="AN55" i="1"/>
  <c r="AQ55" i="1" s="1"/>
  <c r="AM55" i="1"/>
  <c r="AK55" i="1"/>
  <c r="AJ55" i="1"/>
  <c r="BD55" i="1" s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M54" i="1"/>
  <c r="AK54" i="1"/>
  <c r="AJ54" i="1"/>
  <c r="BD54" i="1" s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J54" i="1" s="1"/>
  <c r="F54" i="1"/>
  <c r="D54" i="1"/>
  <c r="C54" i="1"/>
  <c r="W54" i="1" s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BE53" i="1" s="1"/>
  <c r="BG53" i="1" s="1"/>
  <c r="AN53" i="1"/>
  <c r="AQ53" i="1" s="1"/>
  <c r="AM53" i="1"/>
  <c r="AK53" i="1"/>
  <c r="AJ53" i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W53" i="1" s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BE52" i="1" s="1"/>
  <c r="BG52" i="1" s="1"/>
  <c r="AN52" i="1"/>
  <c r="AQ52" i="1" s="1"/>
  <c r="AM52" i="1"/>
  <c r="AK52" i="1"/>
  <c r="AJ52" i="1"/>
  <c r="Y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F52" i="1"/>
  <c r="D52" i="1"/>
  <c r="C52" i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M51" i="1"/>
  <c r="AK51" i="1"/>
  <c r="AJ51" i="1"/>
  <c r="BD51" i="1" s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BD50" i="1" s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BC49" i="1"/>
  <c r="BB49" i="1"/>
  <c r="BA49" i="1"/>
  <c r="AZ49" i="1"/>
  <c r="BF49" i="1" s="1"/>
  <c r="AY49" i="1"/>
  <c r="AX49" i="1"/>
  <c r="AW49" i="1"/>
  <c r="AV49" i="1"/>
  <c r="AU49" i="1"/>
  <c r="AT49" i="1"/>
  <c r="AS49" i="1"/>
  <c r="AR49" i="1"/>
  <c r="AP49" i="1"/>
  <c r="AO49" i="1"/>
  <c r="AN49" i="1"/>
  <c r="AQ49" i="1" s="1"/>
  <c r="AM49" i="1"/>
  <c r="AK49" i="1"/>
  <c r="AJ49" i="1"/>
  <c r="V49" i="1"/>
  <c r="X49" i="1" s="1"/>
  <c r="Z49" i="1" s="1"/>
  <c r="U49" i="1"/>
  <c r="T49" i="1"/>
  <c r="S49" i="1"/>
  <c r="Y49" i="1" s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BF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Q48" i="1" s="1"/>
  <c r="AM48" i="1"/>
  <c r="AK48" i="1"/>
  <c r="AJ48" i="1"/>
  <c r="V48" i="1"/>
  <c r="U48" i="1"/>
  <c r="T48" i="1"/>
  <c r="S48" i="1"/>
  <c r="Y48" i="1" s="1"/>
  <c r="R48" i="1"/>
  <c r="Q48" i="1"/>
  <c r="P48" i="1"/>
  <c r="O48" i="1"/>
  <c r="N48" i="1"/>
  <c r="M48" i="1"/>
  <c r="L48" i="1"/>
  <c r="K48" i="1"/>
  <c r="I48" i="1"/>
  <c r="H48" i="1"/>
  <c r="G48" i="1"/>
  <c r="F48" i="1"/>
  <c r="D48" i="1"/>
  <c r="C48" i="1"/>
  <c r="BF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Y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C46" i="1"/>
  <c r="BB46" i="1"/>
  <c r="BA46" i="1"/>
  <c r="AZ46" i="1"/>
  <c r="BF46" i="1" s="1"/>
  <c r="AY46" i="1"/>
  <c r="AX46" i="1"/>
  <c r="AW46" i="1"/>
  <c r="AV46" i="1"/>
  <c r="AU46" i="1"/>
  <c r="AT46" i="1"/>
  <c r="AS46" i="1"/>
  <c r="AR46" i="1"/>
  <c r="AP46" i="1"/>
  <c r="AO46" i="1"/>
  <c r="AN46" i="1"/>
  <c r="AM46" i="1"/>
  <c r="AK46" i="1"/>
  <c r="AJ46" i="1"/>
  <c r="Y46" i="1"/>
  <c r="V46" i="1"/>
  <c r="X46" i="1" s="1"/>
  <c r="Z46" i="1" s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BC45" i="1"/>
  <c r="BB45" i="1"/>
  <c r="BA45" i="1"/>
  <c r="AZ45" i="1"/>
  <c r="BF45" i="1" s="1"/>
  <c r="AY45" i="1"/>
  <c r="AX45" i="1"/>
  <c r="AW45" i="1"/>
  <c r="AV45" i="1"/>
  <c r="AU45" i="1"/>
  <c r="AT45" i="1"/>
  <c r="AS45" i="1"/>
  <c r="AR45" i="1"/>
  <c r="AP45" i="1"/>
  <c r="AO45" i="1"/>
  <c r="AN45" i="1"/>
  <c r="AQ45" i="1" s="1"/>
  <c r="AM45" i="1"/>
  <c r="AK45" i="1"/>
  <c r="AJ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J45" i="1" s="1"/>
  <c r="F45" i="1"/>
  <c r="D45" i="1"/>
  <c r="C45" i="1"/>
  <c r="BF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Q44" i="1" s="1"/>
  <c r="AM44" i="1"/>
  <c r="AK44" i="1"/>
  <c r="AJ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F44" i="1"/>
  <c r="D44" i="1"/>
  <c r="C44" i="1"/>
  <c r="BF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M43" i="1"/>
  <c r="AK43" i="1"/>
  <c r="AJ43" i="1"/>
  <c r="V43" i="1"/>
  <c r="X43" i="1" s="1"/>
  <c r="U43" i="1"/>
  <c r="T43" i="1"/>
  <c r="S43" i="1"/>
  <c r="R43" i="1"/>
  <c r="Q43" i="1"/>
  <c r="P43" i="1"/>
  <c r="O43" i="1"/>
  <c r="N43" i="1"/>
  <c r="M43" i="1"/>
  <c r="Y43" i="1" s="1"/>
  <c r="L43" i="1"/>
  <c r="K43" i="1"/>
  <c r="I43" i="1"/>
  <c r="H43" i="1"/>
  <c r="G43" i="1"/>
  <c r="F43" i="1"/>
  <c r="D43" i="1"/>
  <c r="C43" i="1"/>
  <c r="BC42" i="1"/>
  <c r="BB42" i="1"/>
  <c r="BA42" i="1"/>
  <c r="AZ42" i="1"/>
  <c r="BF42" i="1" s="1"/>
  <c r="AY42" i="1"/>
  <c r="AX42" i="1"/>
  <c r="AW42" i="1"/>
  <c r="AV42" i="1"/>
  <c r="AU42" i="1"/>
  <c r="AT42" i="1"/>
  <c r="AS42" i="1"/>
  <c r="AR42" i="1"/>
  <c r="AP42" i="1"/>
  <c r="AO42" i="1"/>
  <c r="AN42" i="1"/>
  <c r="AM42" i="1"/>
  <c r="AK42" i="1"/>
  <c r="AL42" i="1" s="1"/>
  <c r="AJ42" i="1"/>
  <c r="Y42" i="1"/>
  <c r="V42" i="1"/>
  <c r="X42" i="1" s="1"/>
  <c r="Z42" i="1" s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F42" i="1"/>
  <c r="W42" i="1" s="1"/>
  <c r="E42" i="1"/>
  <c r="D42" i="1"/>
  <c r="C42" i="1"/>
  <c r="BC41" i="1"/>
  <c r="BB41" i="1"/>
  <c r="BA41" i="1"/>
  <c r="AZ41" i="1"/>
  <c r="AY41" i="1"/>
  <c r="AX41" i="1"/>
  <c r="AW41" i="1"/>
  <c r="AV41" i="1"/>
  <c r="AU41" i="1"/>
  <c r="AT41" i="1"/>
  <c r="BF41" i="1" s="1"/>
  <c r="AS41" i="1"/>
  <c r="AR41" i="1"/>
  <c r="AP41" i="1"/>
  <c r="AO41" i="1"/>
  <c r="AN41" i="1"/>
  <c r="AM41" i="1"/>
  <c r="BD41" i="1" s="1"/>
  <c r="AK41" i="1"/>
  <c r="AJ41" i="1"/>
  <c r="AL41" i="1" s="1"/>
  <c r="V41" i="1"/>
  <c r="X41" i="1" s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D41" i="1"/>
  <c r="C41" i="1"/>
  <c r="BF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M40" i="1"/>
  <c r="BD40" i="1" s="1"/>
  <c r="AK40" i="1"/>
  <c r="AL40" i="1" s="1"/>
  <c r="AJ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W40" i="1" s="1"/>
  <c r="E40" i="1"/>
  <c r="D40" i="1"/>
  <c r="C40" i="1"/>
  <c r="BC39" i="1"/>
  <c r="BF39" i="1" s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BD39" i="1" s="1"/>
  <c r="AK39" i="1"/>
  <c r="AJ39" i="1"/>
  <c r="V39" i="1"/>
  <c r="U39" i="1"/>
  <c r="T39" i="1"/>
  <c r="S39" i="1"/>
  <c r="R39" i="1"/>
  <c r="Q39" i="1"/>
  <c r="P39" i="1"/>
  <c r="O39" i="1"/>
  <c r="N39" i="1"/>
  <c r="M39" i="1"/>
  <c r="L39" i="1"/>
  <c r="K39" i="1"/>
  <c r="I39" i="1"/>
  <c r="H39" i="1"/>
  <c r="J39" i="1" s="1"/>
  <c r="G39" i="1"/>
  <c r="F39" i="1"/>
  <c r="D39" i="1"/>
  <c r="C39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P38" i="1"/>
  <c r="AO38" i="1"/>
  <c r="AQ38" i="1" s="1"/>
  <c r="AN38" i="1"/>
  <c r="AM38" i="1"/>
  <c r="AK38" i="1"/>
  <c r="AJ38" i="1"/>
  <c r="V38" i="1"/>
  <c r="U38" i="1"/>
  <c r="T38" i="1"/>
  <c r="S38" i="1"/>
  <c r="R38" i="1"/>
  <c r="Q38" i="1"/>
  <c r="P38" i="1"/>
  <c r="O38" i="1"/>
  <c r="N38" i="1"/>
  <c r="M38" i="1"/>
  <c r="L38" i="1"/>
  <c r="K38" i="1"/>
  <c r="I38" i="1"/>
  <c r="H38" i="1"/>
  <c r="J38" i="1" s="1"/>
  <c r="G38" i="1"/>
  <c r="F38" i="1"/>
  <c r="D38" i="1"/>
  <c r="C38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P37" i="1"/>
  <c r="AO37" i="1"/>
  <c r="AQ37" i="1" s="1"/>
  <c r="AN37" i="1"/>
  <c r="AM37" i="1"/>
  <c r="AK37" i="1"/>
  <c r="AJ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J37" i="1" s="1"/>
  <c r="G37" i="1"/>
  <c r="F37" i="1"/>
  <c r="D37" i="1"/>
  <c r="C37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P36" i="1"/>
  <c r="AO36" i="1"/>
  <c r="AQ36" i="1" s="1"/>
  <c r="AN36" i="1"/>
  <c r="AM36" i="1"/>
  <c r="AK36" i="1"/>
  <c r="AJ36" i="1"/>
  <c r="V36" i="1"/>
  <c r="U36" i="1"/>
  <c r="T36" i="1"/>
  <c r="S36" i="1"/>
  <c r="R36" i="1"/>
  <c r="Q36" i="1"/>
  <c r="P36" i="1"/>
  <c r="O36" i="1"/>
  <c r="N36" i="1"/>
  <c r="M36" i="1"/>
  <c r="L36" i="1"/>
  <c r="K36" i="1"/>
  <c r="I36" i="1"/>
  <c r="H36" i="1"/>
  <c r="J36" i="1" s="1"/>
  <c r="G36" i="1"/>
  <c r="F36" i="1"/>
  <c r="D36" i="1"/>
  <c r="C36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P35" i="1"/>
  <c r="AO35" i="1"/>
  <c r="AQ35" i="1" s="1"/>
  <c r="AN35" i="1"/>
  <c r="AM35" i="1"/>
  <c r="AK35" i="1"/>
  <c r="AJ35" i="1"/>
  <c r="V35" i="1"/>
  <c r="U35" i="1"/>
  <c r="T35" i="1"/>
  <c r="S35" i="1"/>
  <c r="R35" i="1"/>
  <c r="Q35" i="1"/>
  <c r="P35" i="1"/>
  <c r="O35" i="1"/>
  <c r="N35" i="1"/>
  <c r="M35" i="1"/>
  <c r="L35" i="1"/>
  <c r="K35" i="1"/>
  <c r="I35" i="1"/>
  <c r="H35" i="1"/>
  <c r="G35" i="1"/>
  <c r="J35" i="1" s="1"/>
  <c r="F35" i="1"/>
  <c r="D35" i="1"/>
  <c r="C35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P34" i="1"/>
  <c r="AO34" i="1"/>
  <c r="AN34" i="1"/>
  <c r="AQ34" i="1" s="1"/>
  <c r="AM34" i="1"/>
  <c r="BD34" i="1" s="1"/>
  <c r="AK34" i="1"/>
  <c r="AJ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G34" i="1"/>
  <c r="J34" i="1" s="1"/>
  <c r="F34" i="1"/>
  <c r="W34" i="1" s="1"/>
  <c r="D34" i="1"/>
  <c r="C34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O33" i="1"/>
  <c r="AN33" i="1"/>
  <c r="AQ33" i="1" s="1"/>
  <c r="AM33" i="1"/>
  <c r="AK33" i="1"/>
  <c r="AJ33" i="1"/>
  <c r="AL33" i="1" s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H33" i="1"/>
  <c r="G33" i="1"/>
  <c r="J33" i="1" s="1"/>
  <c r="F33" i="1"/>
  <c r="D33" i="1"/>
  <c r="C33" i="1"/>
  <c r="E33" i="1" s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O32" i="1"/>
  <c r="AN32" i="1"/>
  <c r="AQ32" i="1" s="1"/>
  <c r="AM32" i="1"/>
  <c r="BD32" i="1" s="1"/>
  <c r="AK32" i="1"/>
  <c r="AJ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G32" i="1"/>
  <c r="J32" i="1" s="1"/>
  <c r="F32" i="1"/>
  <c r="D32" i="1"/>
  <c r="C32" i="1"/>
  <c r="E32" i="1" s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O31" i="1"/>
  <c r="AN31" i="1"/>
  <c r="AQ31" i="1" s="1"/>
  <c r="AM31" i="1"/>
  <c r="AK31" i="1"/>
  <c r="AJ31" i="1"/>
  <c r="BD31" i="1" s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G31" i="1"/>
  <c r="J31" i="1" s="1"/>
  <c r="F31" i="1"/>
  <c r="W31" i="1" s="1"/>
  <c r="D31" i="1"/>
  <c r="C31" i="1"/>
  <c r="E31" i="1" s="1"/>
  <c r="BC30" i="1"/>
  <c r="BB30" i="1"/>
  <c r="BA30" i="1"/>
  <c r="AZ30" i="1"/>
  <c r="AY30" i="1"/>
  <c r="AX30" i="1"/>
  <c r="AW30" i="1"/>
  <c r="AV30" i="1"/>
  <c r="AU30" i="1"/>
  <c r="AT30" i="1"/>
  <c r="BF30" i="1" s="1"/>
  <c r="AS30" i="1"/>
  <c r="AR30" i="1"/>
  <c r="AP30" i="1"/>
  <c r="AO30" i="1"/>
  <c r="AN30" i="1"/>
  <c r="AQ30" i="1" s="1"/>
  <c r="AM30" i="1"/>
  <c r="BD30" i="1" s="1"/>
  <c r="AK30" i="1"/>
  <c r="AJ30" i="1"/>
  <c r="AL30" i="1" s="1"/>
  <c r="V30" i="1"/>
  <c r="U30" i="1"/>
  <c r="T30" i="1"/>
  <c r="S30" i="1"/>
  <c r="R30" i="1"/>
  <c r="Q30" i="1"/>
  <c r="P30" i="1"/>
  <c r="O30" i="1"/>
  <c r="N30" i="1"/>
  <c r="M30" i="1"/>
  <c r="Y30" i="1" s="1"/>
  <c r="L30" i="1"/>
  <c r="K30" i="1"/>
  <c r="I30" i="1"/>
  <c r="H30" i="1"/>
  <c r="G30" i="1"/>
  <c r="F30" i="1"/>
  <c r="D30" i="1"/>
  <c r="C30" i="1"/>
  <c r="W30" i="1" s="1"/>
  <c r="BC29" i="1"/>
  <c r="BF29" i="1" s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O29" i="1"/>
  <c r="AN29" i="1"/>
  <c r="AM29" i="1"/>
  <c r="BD29" i="1" s="1"/>
  <c r="AL29" i="1"/>
  <c r="AK29" i="1"/>
  <c r="AJ29" i="1"/>
  <c r="V29" i="1"/>
  <c r="U29" i="1"/>
  <c r="T29" i="1"/>
  <c r="S29" i="1"/>
  <c r="R29" i="1"/>
  <c r="Q29" i="1"/>
  <c r="P29" i="1"/>
  <c r="O29" i="1"/>
  <c r="N29" i="1"/>
  <c r="M29" i="1"/>
  <c r="Y29" i="1" s="1"/>
  <c r="L29" i="1"/>
  <c r="K29" i="1"/>
  <c r="I29" i="1"/>
  <c r="H29" i="1"/>
  <c r="G29" i="1"/>
  <c r="J29" i="1" s="1"/>
  <c r="F29" i="1"/>
  <c r="X29" i="1" s="1"/>
  <c r="Z29" i="1" s="1"/>
  <c r="D29" i="1"/>
  <c r="C29" i="1"/>
  <c r="E29" i="1" s="1"/>
  <c r="BC28" i="1"/>
  <c r="BF28" i="1" s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M28" i="1"/>
  <c r="BD28" i="1" s="1"/>
  <c r="AK28" i="1"/>
  <c r="AL28" i="1" s="1"/>
  <c r="AJ28" i="1"/>
  <c r="Y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D28" i="1"/>
  <c r="C28" i="1"/>
  <c r="W28" i="1" s="1"/>
  <c r="BF27" i="1"/>
  <c r="BD27" i="1"/>
  <c r="BC27" i="1"/>
  <c r="BE27" i="1" s="1"/>
  <c r="BG27" i="1" s="1"/>
  <c r="BB27" i="1"/>
  <c r="BA27" i="1"/>
  <c r="AZ27" i="1"/>
  <c r="AY27" i="1"/>
  <c r="AX27" i="1"/>
  <c r="AW27" i="1"/>
  <c r="AV27" i="1"/>
  <c r="AU27" i="1"/>
  <c r="AT27" i="1"/>
  <c r="AS27" i="1"/>
  <c r="AR27" i="1"/>
  <c r="AP27" i="1"/>
  <c r="AO27" i="1"/>
  <c r="AN27" i="1"/>
  <c r="AM27" i="1"/>
  <c r="AL27" i="1"/>
  <c r="AK27" i="1"/>
  <c r="AJ27" i="1"/>
  <c r="V27" i="1"/>
  <c r="U27" i="1"/>
  <c r="T27" i="1"/>
  <c r="S27" i="1"/>
  <c r="R27" i="1"/>
  <c r="Q27" i="1"/>
  <c r="P27" i="1"/>
  <c r="O27" i="1"/>
  <c r="N27" i="1"/>
  <c r="M27" i="1"/>
  <c r="Y27" i="1" s="1"/>
  <c r="L27" i="1"/>
  <c r="K27" i="1"/>
  <c r="I27" i="1"/>
  <c r="H27" i="1"/>
  <c r="G27" i="1"/>
  <c r="J27" i="1" s="1"/>
  <c r="F27" i="1"/>
  <c r="X27" i="1" s="1"/>
  <c r="Z27" i="1" s="1"/>
  <c r="D27" i="1"/>
  <c r="C27" i="1"/>
  <c r="E27" i="1" s="1"/>
  <c r="BC26" i="1"/>
  <c r="BF26" i="1" s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O26" i="1"/>
  <c r="AN26" i="1"/>
  <c r="AM26" i="1"/>
  <c r="BD26" i="1" s="1"/>
  <c r="AK26" i="1"/>
  <c r="AL26" i="1" s="1"/>
  <c r="AJ26" i="1"/>
  <c r="Y26" i="1"/>
  <c r="V26" i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G26" i="1"/>
  <c r="F26" i="1"/>
  <c r="D26" i="1"/>
  <c r="C26" i="1"/>
  <c r="W26" i="1" s="1"/>
  <c r="BF25" i="1"/>
  <c r="BC25" i="1"/>
  <c r="BE25" i="1" s="1"/>
  <c r="BG25" i="1" s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O25" i="1"/>
  <c r="AN25" i="1"/>
  <c r="AM25" i="1"/>
  <c r="BD25" i="1" s="1"/>
  <c r="AL25" i="1"/>
  <c r="AK25" i="1"/>
  <c r="AJ25" i="1"/>
  <c r="V25" i="1"/>
  <c r="U25" i="1"/>
  <c r="T25" i="1"/>
  <c r="S25" i="1"/>
  <c r="R25" i="1"/>
  <c r="Q25" i="1"/>
  <c r="P25" i="1"/>
  <c r="O25" i="1"/>
  <c r="N25" i="1"/>
  <c r="M25" i="1"/>
  <c r="Y25" i="1" s="1"/>
  <c r="L25" i="1"/>
  <c r="K25" i="1"/>
  <c r="I25" i="1"/>
  <c r="H25" i="1"/>
  <c r="G25" i="1"/>
  <c r="J25" i="1" s="1"/>
  <c r="F25" i="1"/>
  <c r="X25" i="1" s="1"/>
  <c r="Z25" i="1" s="1"/>
  <c r="D25" i="1"/>
  <c r="C25" i="1"/>
  <c r="E25" i="1" s="1"/>
  <c r="BC24" i="1"/>
  <c r="BF24" i="1" s="1"/>
  <c r="BB24" i="1"/>
  <c r="BA24" i="1"/>
  <c r="AZ24" i="1"/>
  <c r="AY24" i="1"/>
  <c r="AX24" i="1"/>
  <c r="AW24" i="1"/>
  <c r="AV24" i="1"/>
  <c r="AU24" i="1"/>
  <c r="AT24" i="1"/>
  <c r="AS24" i="1"/>
  <c r="AR24" i="1"/>
  <c r="AP24" i="1"/>
  <c r="AO24" i="1"/>
  <c r="AN24" i="1"/>
  <c r="AM24" i="1"/>
  <c r="BD24" i="1" s="1"/>
  <c r="AK24" i="1"/>
  <c r="AL24" i="1" s="1"/>
  <c r="AJ24" i="1"/>
  <c r="Y24" i="1"/>
  <c r="V24" i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G24" i="1"/>
  <c r="F24" i="1"/>
  <c r="D24" i="1"/>
  <c r="C24" i="1"/>
  <c r="W24" i="1" s="1"/>
  <c r="BF23" i="1"/>
  <c r="BC23" i="1"/>
  <c r="BE23" i="1" s="1"/>
  <c r="BG23" i="1" s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M23" i="1"/>
  <c r="BD23" i="1" s="1"/>
  <c r="AL23" i="1"/>
  <c r="AK23" i="1"/>
  <c r="AJ23" i="1"/>
  <c r="V23" i="1"/>
  <c r="U23" i="1"/>
  <c r="T23" i="1"/>
  <c r="S23" i="1"/>
  <c r="R23" i="1"/>
  <c r="Q23" i="1"/>
  <c r="P23" i="1"/>
  <c r="O23" i="1"/>
  <c r="N23" i="1"/>
  <c r="M23" i="1"/>
  <c r="Y23" i="1" s="1"/>
  <c r="L23" i="1"/>
  <c r="K23" i="1"/>
  <c r="I23" i="1"/>
  <c r="H23" i="1"/>
  <c r="G23" i="1"/>
  <c r="J23" i="1" s="1"/>
  <c r="F23" i="1"/>
  <c r="X23" i="1" s="1"/>
  <c r="Z23" i="1" s="1"/>
  <c r="D23" i="1"/>
  <c r="C23" i="1"/>
  <c r="E23" i="1" s="1"/>
  <c r="BC22" i="1"/>
  <c r="BF22" i="1" s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O22" i="1"/>
  <c r="AN22" i="1"/>
  <c r="AM22" i="1"/>
  <c r="BD22" i="1" s="1"/>
  <c r="AK22" i="1"/>
  <c r="AL22" i="1" s="1"/>
  <c r="AJ22" i="1"/>
  <c r="U22" i="1"/>
  <c r="T22" i="1"/>
  <c r="S22" i="1"/>
  <c r="R22" i="1"/>
  <c r="V22" i="1" s="1"/>
  <c r="Q22" i="1"/>
  <c r="P22" i="1"/>
  <c r="O22" i="1"/>
  <c r="N22" i="1"/>
  <c r="M22" i="1"/>
  <c r="L22" i="1"/>
  <c r="K22" i="1"/>
  <c r="I22" i="1"/>
  <c r="H22" i="1"/>
  <c r="G22" i="1"/>
  <c r="J22" i="1" s="1"/>
  <c r="F22" i="1"/>
  <c r="D22" i="1"/>
  <c r="C22" i="1"/>
  <c r="W22" i="1" s="1"/>
  <c r="BB21" i="1"/>
  <c r="BA21" i="1"/>
  <c r="AZ21" i="1"/>
  <c r="AY21" i="1"/>
  <c r="BC21" i="1" s="1"/>
  <c r="AX21" i="1"/>
  <c r="AW21" i="1"/>
  <c r="AV21" i="1"/>
  <c r="AU21" i="1"/>
  <c r="AT21" i="1"/>
  <c r="AS21" i="1"/>
  <c r="AR21" i="1"/>
  <c r="AP21" i="1"/>
  <c r="AO21" i="1"/>
  <c r="AN21" i="1"/>
  <c r="AQ21" i="1" s="1"/>
  <c r="AM21" i="1"/>
  <c r="AK21" i="1"/>
  <c r="AJ21" i="1"/>
  <c r="BD21" i="1" s="1"/>
  <c r="U21" i="1"/>
  <c r="T21" i="1"/>
  <c r="S21" i="1"/>
  <c r="R21" i="1"/>
  <c r="V21" i="1" s="1"/>
  <c r="Q21" i="1"/>
  <c r="P21" i="1"/>
  <c r="O21" i="1"/>
  <c r="N21" i="1"/>
  <c r="M21" i="1"/>
  <c r="L21" i="1"/>
  <c r="K21" i="1"/>
  <c r="I21" i="1"/>
  <c r="H21" i="1"/>
  <c r="G21" i="1"/>
  <c r="J21" i="1" s="1"/>
  <c r="F21" i="1"/>
  <c r="D21" i="1"/>
  <c r="C21" i="1"/>
  <c r="W21" i="1" s="1"/>
  <c r="BF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O20" i="1"/>
  <c r="BE20" i="1" s="1"/>
  <c r="BG20" i="1" s="1"/>
  <c r="AN20" i="1"/>
  <c r="AQ20" i="1" s="1"/>
  <c r="AM20" i="1"/>
  <c r="AK20" i="1"/>
  <c r="AJ20" i="1"/>
  <c r="BD20" i="1" s="1"/>
  <c r="Y20" i="1"/>
  <c r="V20" i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X20" i="1" s="1"/>
  <c r="Z20" i="1" s="1"/>
  <c r="G20" i="1"/>
  <c r="J20" i="1" s="1"/>
  <c r="F20" i="1"/>
  <c r="D20" i="1"/>
  <c r="C20" i="1"/>
  <c r="W20" i="1" s="1"/>
  <c r="BF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P19" i="1"/>
  <c r="AO19" i="1"/>
  <c r="BE19" i="1" s="1"/>
  <c r="BG19" i="1" s="1"/>
  <c r="AN19" i="1"/>
  <c r="AQ19" i="1" s="1"/>
  <c r="AM19" i="1"/>
  <c r="AK19" i="1"/>
  <c r="AJ19" i="1"/>
  <c r="BD19" i="1" s="1"/>
  <c r="Y19" i="1"/>
  <c r="V19" i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X19" i="1" s="1"/>
  <c r="Z19" i="1" s="1"/>
  <c r="G19" i="1"/>
  <c r="J19" i="1" s="1"/>
  <c r="F19" i="1"/>
  <c r="D19" i="1"/>
  <c r="C19" i="1"/>
  <c r="W19" i="1" s="1"/>
  <c r="BF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P18" i="1"/>
  <c r="AO18" i="1"/>
  <c r="BE18" i="1" s="1"/>
  <c r="BG18" i="1" s="1"/>
  <c r="AN18" i="1"/>
  <c r="AQ18" i="1" s="1"/>
  <c r="AM18" i="1"/>
  <c r="AK18" i="1"/>
  <c r="AJ18" i="1"/>
  <c r="BD18" i="1" s="1"/>
  <c r="Y18" i="1"/>
  <c r="V18" i="1"/>
  <c r="U18" i="1"/>
  <c r="T18" i="1"/>
  <c r="S18" i="1"/>
  <c r="R18" i="1"/>
  <c r="Q18" i="1"/>
  <c r="P18" i="1"/>
  <c r="O18" i="1"/>
  <c r="N18" i="1"/>
  <c r="M18" i="1"/>
  <c r="L18" i="1"/>
  <c r="K18" i="1"/>
  <c r="I18" i="1"/>
  <c r="H18" i="1"/>
  <c r="X18" i="1" s="1"/>
  <c r="Z18" i="1" s="1"/>
  <c r="G18" i="1"/>
  <c r="J18" i="1" s="1"/>
  <c r="F18" i="1"/>
  <c r="D18" i="1"/>
  <c r="C18" i="1"/>
  <c r="W18" i="1" s="1"/>
  <c r="BF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P17" i="1"/>
  <c r="AO17" i="1"/>
  <c r="BE17" i="1" s="1"/>
  <c r="BG17" i="1" s="1"/>
  <c r="AN17" i="1"/>
  <c r="AQ17" i="1" s="1"/>
  <c r="AM17" i="1"/>
  <c r="AK17" i="1"/>
  <c r="AJ17" i="1"/>
  <c r="BD17" i="1" s="1"/>
  <c r="Y17" i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X17" i="1" s="1"/>
  <c r="Z17" i="1" s="1"/>
  <c r="G17" i="1"/>
  <c r="J17" i="1" s="1"/>
  <c r="F17" i="1"/>
  <c r="D17" i="1"/>
  <c r="C17" i="1"/>
  <c r="W17" i="1" s="1"/>
  <c r="BF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P16" i="1"/>
  <c r="AO16" i="1"/>
  <c r="BE16" i="1" s="1"/>
  <c r="BG16" i="1" s="1"/>
  <c r="AN16" i="1"/>
  <c r="AQ16" i="1" s="1"/>
  <c r="AM16" i="1"/>
  <c r="AK16" i="1"/>
  <c r="AJ16" i="1"/>
  <c r="BD16" i="1" s="1"/>
  <c r="Y16" i="1"/>
  <c r="V16" i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X16" i="1" s="1"/>
  <c r="Z16" i="1" s="1"/>
  <c r="G16" i="1"/>
  <c r="J16" i="1" s="1"/>
  <c r="F16" i="1"/>
  <c r="D16" i="1"/>
  <c r="C16" i="1"/>
  <c r="W16" i="1" s="1"/>
  <c r="BF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O15" i="1"/>
  <c r="BE15" i="1" s="1"/>
  <c r="BG15" i="1" s="1"/>
  <c r="AN15" i="1"/>
  <c r="AQ15" i="1" s="1"/>
  <c r="AM15" i="1"/>
  <c r="AK15" i="1"/>
  <c r="AJ15" i="1"/>
  <c r="BD15" i="1" s="1"/>
  <c r="Y15" i="1"/>
  <c r="V15" i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X15" i="1" s="1"/>
  <c r="Z15" i="1" s="1"/>
  <c r="G15" i="1"/>
  <c r="J15" i="1" s="1"/>
  <c r="F15" i="1"/>
  <c r="D15" i="1"/>
  <c r="C15" i="1"/>
  <c r="W15" i="1" s="1"/>
  <c r="BF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P14" i="1"/>
  <c r="AO14" i="1"/>
  <c r="BE14" i="1" s="1"/>
  <c r="BG14" i="1" s="1"/>
  <c r="AN14" i="1"/>
  <c r="AQ14" i="1" s="1"/>
  <c r="AM14" i="1"/>
  <c r="AK14" i="1"/>
  <c r="AJ14" i="1"/>
  <c r="BD14" i="1" s="1"/>
  <c r="Y14" i="1"/>
  <c r="V14" i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X14" i="1" s="1"/>
  <c r="Z14" i="1" s="1"/>
  <c r="G14" i="1"/>
  <c r="J14" i="1" s="1"/>
  <c r="F14" i="1"/>
  <c r="D14" i="1"/>
  <c r="C14" i="1"/>
  <c r="W14" i="1" s="1"/>
  <c r="BF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P13" i="1"/>
  <c r="AO13" i="1"/>
  <c r="BE13" i="1" s="1"/>
  <c r="BG13" i="1" s="1"/>
  <c r="AN13" i="1"/>
  <c r="AQ13" i="1" s="1"/>
  <c r="AM13" i="1"/>
  <c r="AK13" i="1"/>
  <c r="AJ13" i="1"/>
  <c r="BD13" i="1" s="1"/>
  <c r="Y13" i="1"/>
  <c r="V13" i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X13" i="1" s="1"/>
  <c r="Z13" i="1" s="1"/>
  <c r="G13" i="1"/>
  <c r="J13" i="1" s="1"/>
  <c r="F13" i="1"/>
  <c r="D13" i="1"/>
  <c r="C13" i="1"/>
  <c r="W13" i="1" s="1"/>
  <c r="BF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P12" i="1"/>
  <c r="AO12" i="1"/>
  <c r="BE12" i="1" s="1"/>
  <c r="BG12" i="1" s="1"/>
  <c r="AN12" i="1"/>
  <c r="AQ12" i="1" s="1"/>
  <c r="AM12" i="1"/>
  <c r="AK12" i="1"/>
  <c r="AJ12" i="1"/>
  <c r="BD12" i="1" s="1"/>
  <c r="Y12" i="1"/>
  <c r="V12" i="1"/>
  <c r="U12" i="1"/>
  <c r="T12" i="1"/>
  <c r="S12" i="1"/>
  <c r="R12" i="1"/>
  <c r="AY60" i="1" s="1"/>
  <c r="Q12" i="1"/>
  <c r="AX60" i="1" s="1"/>
  <c r="P12" i="1"/>
  <c r="AW60" i="1" s="1"/>
  <c r="O12" i="1"/>
  <c r="N12" i="1"/>
  <c r="M12" i="1"/>
  <c r="L12" i="1"/>
  <c r="K12" i="1"/>
  <c r="I12" i="1"/>
  <c r="AP60" i="1" s="1"/>
  <c r="H12" i="1"/>
  <c r="G12" i="1"/>
  <c r="J12" i="1" s="1"/>
  <c r="F12" i="1"/>
  <c r="D12" i="1"/>
  <c r="C12" i="1"/>
  <c r="E12" i="1" s="1"/>
  <c r="AW9" i="1"/>
  <c r="AV9" i="1"/>
  <c r="AU9" i="1"/>
  <c r="O9" i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G2" i="1"/>
  <c r="E1" i="1"/>
  <c r="BE21" i="1" l="1"/>
  <c r="BG21" i="1" s="1"/>
  <c r="BF21" i="1"/>
  <c r="X22" i="1"/>
  <c r="Z22" i="1" s="1"/>
  <c r="Y22" i="1"/>
  <c r="X21" i="1"/>
  <c r="Z21" i="1" s="1"/>
  <c r="Y21" i="1"/>
  <c r="E38" i="1"/>
  <c r="W38" i="1"/>
  <c r="AQ23" i="1"/>
  <c r="AQ25" i="1"/>
  <c r="AQ27" i="1"/>
  <c r="AQ29" i="1"/>
  <c r="BE30" i="1"/>
  <c r="BG30" i="1" s="1"/>
  <c r="Y33" i="1"/>
  <c r="X33" i="1"/>
  <c r="Z33" i="1" s="1"/>
  <c r="AL34" i="1"/>
  <c r="Y36" i="1"/>
  <c r="X36" i="1"/>
  <c r="Z36" i="1" s="1"/>
  <c r="Y38" i="1"/>
  <c r="X38" i="1"/>
  <c r="Z38" i="1" s="1"/>
  <c r="AQ40" i="1"/>
  <c r="BE40" i="1"/>
  <c r="BG40" i="1" s="1"/>
  <c r="E41" i="1"/>
  <c r="Y41" i="1"/>
  <c r="X45" i="1"/>
  <c r="Z45" i="1" s="1"/>
  <c r="W23" i="1"/>
  <c r="W25" i="1"/>
  <c r="W27" i="1"/>
  <c r="W29" i="1"/>
  <c r="W33" i="1"/>
  <c r="BF34" i="1"/>
  <c r="BE34" i="1"/>
  <c r="BG34" i="1" s="1"/>
  <c r="AL36" i="1"/>
  <c r="BD36" i="1"/>
  <c r="AL38" i="1"/>
  <c r="BD38" i="1"/>
  <c r="Z41" i="1"/>
  <c r="AZ60" i="1"/>
  <c r="AS60" i="1"/>
  <c r="Y32" i="1"/>
  <c r="X32" i="1"/>
  <c r="Z32" i="1" s="1"/>
  <c r="BF36" i="1"/>
  <c r="BE36" i="1"/>
  <c r="BG36" i="1" s="1"/>
  <c r="BF38" i="1"/>
  <c r="BE38" i="1"/>
  <c r="BG38" i="1" s="1"/>
  <c r="X40" i="1"/>
  <c r="Z40" i="1" s="1"/>
  <c r="W41" i="1"/>
  <c r="X59" i="1"/>
  <c r="Z59" i="1" s="1"/>
  <c r="Y59" i="1"/>
  <c r="BF31" i="1"/>
  <c r="BE31" i="1"/>
  <c r="BG31" i="1" s="1"/>
  <c r="AT60" i="1"/>
  <c r="BB60" i="1"/>
  <c r="AL12" i="1"/>
  <c r="E13" i="1"/>
  <c r="AL13" i="1"/>
  <c r="E14" i="1"/>
  <c r="AL14" i="1"/>
  <c r="E15" i="1"/>
  <c r="AL15" i="1"/>
  <c r="E16" i="1"/>
  <c r="AL16" i="1"/>
  <c r="E17" i="1"/>
  <c r="AL17" i="1"/>
  <c r="E18" i="1"/>
  <c r="AL18" i="1"/>
  <c r="E19" i="1"/>
  <c r="AL19" i="1"/>
  <c r="E20" i="1"/>
  <c r="AL20" i="1"/>
  <c r="E21" i="1"/>
  <c r="AL21" i="1"/>
  <c r="E22" i="1"/>
  <c r="E30" i="1"/>
  <c r="X30" i="1"/>
  <c r="Z30" i="1" s="1"/>
  <c r="W32" i="1"/>
  <c r="BF33" i="1"/>
  <c r="BE33" i="1"/>
  <c r="BG33" i="1" s="1"/>
  <c r="E35" i="1"/>
  <c r="W35" i="1"/>
  <c r="E37" i="1"/>
  <c r="W37" i="1"/>
  <c r="E39" i="1"/>
  <c r="W39" i="1"/>
  <c r="BE41" i="1"/>
  <c r="BG41" i="1" s="1"/>
  <c r="BF60" i="1"/>
  <c r="E36" i="1"/>
  <c r="W36" i="1"/>
  <c r="AR60" i="1"/>
  <c r="AK60" i="1"/>
  <c r="AM60" i="1"/>
  <c r="AU60" i="1"/>
  <c r="BC60" i="1"/>
  <c r="AQ22" i="1"/>
  <c r="BE22" i="1"/>
  <c r="BG22" i="1" s="1"/>
  <c r="E24" i="1"/>
  <c r="AQ24" i="1"/>
  <c r="BE24" i="1"/>
  <c r="BG24" i="1" s="1"/>
  <c r="E26" i="1"/>
  <c r="AQ26" i="1"/>
  <c r="BE26" i="1"/>
  <c r="BG26" i="1" s="1"/>
  <c r="E28" i="1"/>
  <c r="AL60" i="1" s="1"/>
  <c r="AQ28" i="1"/>
  <c r="BE28" i="1"/>
  <c r="BG28" i="1" s="1"/>
  <c r="Y31" i="1"/>
  <c r="X31" i="1"/>
  <c r="Z31" i="1" s="1"/>
  <c r="AL32" i="1"/>
  <c r="BD33" i="1"/>
  <c r="Y35" i="1"/>
  <c r="X35" i="1"/>
  <c r="Z35" i="1" s="1"/>
  <c r="Y37" i="1"/>
  <c r="X37" i="1"/>
  <c r="Z37" i="1" s="1"/>
  <c r="Y39" i="1"/>
  <c r="X39" i="1"/>
  <c r="Z39" i="1" s="1"/>
  <c r="Y40" i="1"/>
  <c r="BD42" i="1"/>
  <c r="AJ60" i="1"/>
  <c r="BA60" i="1"/>
  <c r="AN60" i="1"/>
  <c r="AV60" i="1"/>
  <c r="W12" i="1"/>
  <c r="J30" i="1"/>
  <c r="BF32" i="1"/>
  <c r="BE32" i="1"/>
  <c r="BG32" i="1" s="1"/>
  <c r="E34" i="1"/>
  <c r="AL35" i="1"/>
  <c r="BD35" i="1"/>
  <c r="AL37" i="1"/>
  <c r="BD37" i="1"/>
  <c r="AL39" i="1"/>
  <c r="W43" i="1"/>
  <c r="Y45" i="1"/>
  <c r="AO60" i="1"/>
  <c r="X12" i="1"/>
  <c r="J24" i="1"/>
  <c r="AQ60" i="1" s="1"/>
  <c r="X24" i="1"/>
  <c r="Z24" i="1" s="1"/>
  <c r="J26" i="1"/>
  <c r="X26" i="1"/>
  <c r="Z26" i="1" s="1"/>
  <c r="J28" i="1"/>
  <c r="X28" i="1"/>
  <c r="Z28" i="1" s="1"/>
  <c r="BE29" i="1"/>
  <c r="BG29" i="1" s="1"/>
  <c r="AL31" i="1"/>
  <c r="Y34" i="1"/>
  <c r="X34" i="1"/>
  <c r="Z34" i="1" s="1"/>
  <c r="BF35" i="1"/>
  <c r="BE35" i="1"/>
  <c r="BG35" i="1" s="1"/>
  <c r="BF37" i="1"/>
  <c r="BE37" i="1"/>
  <c r="BG37" i="1" s="1"/>
  <c r="Z43" i="1"/>
  <c r="BD46" i="1"/>
  <c r="AL46" i="1"/>
  <c r="AQ39" i="1"/>
  <c r="BE39" i="1"/>
  <c r="BG39" i="1" s="1"/>
  <c r="AQ41" i="1"/>
  <c r="E43" i="1"/>
  <c r="AQ43" i="1"/>
  <c r="W44" i="1"/>
  <c r="E44" i="1"/>
  <c r="BE46" i="1"/>
  <c r="BG46" i="1" s="1"/>
  <c r="W48" i="1"/>
  <c r="E48" i="1"/>
  <c r="BE51" i="1"/>
  <c r="BG51" i="1" s="1"/>
  <c r="W52" i="1"/>
  <c r="X54" i="1"/>
  <c r="Z54" i="1" s="1"/>
  <c r="W56" i="1"/>
  <c r="X58" i="1"/>
  <c r="Z58" i="1" s="1"/>
  <c r="X44" i="1"/>
  <c r="Z44" i="1" s="1"/>
  <c r="BD45" i="1"/>
  <c r="AL45" i="1"/>
  <c r="X48" i="1"/>
  <c r="Z48" i="1" s="1"/>
  <c r="BD49" i="1"/>
  <c r="AL49" i="1"/>
  <c r="BE50" i="1"/>
  <c r="BG50" i="1" s="1"/>
  <c r="BD53" i="1"/>
  <c r="BD57" i="1"/>
  <c r="BE59" i="1"/>
  <c r="BG59" i="1" s="1"/>
  <c r="J41" i="1"/>
  <c r="J43" i="1"/>
  <c r="Y44" i="1"/>
  <c r="BE45" i="1"/>
  <c r="BG45" i="1" s="1"/>
  <c r="AQ46" i="1"/>
  <c r="W47" i="1"/>
  <c r="E47" i="1"/>
  <c r="BE49" i="1"/>
  <c r="BG49" i="1" s="1"/>
  <c r="AQ50" i="1"/>
  <c r="W51" i="1"/>
  <c r="X53" i="1"/>
  <c r="Z53" i="1" s="1"/>
  <c r="AQ54" i="1"/>
  <c r="W55" i="1"/>
  <c r="X57" i="1"/>
  <c r="Z57" i="1" s="1"/>
  <c r="BE58" i="1"/>
  <c r="BG58" i="1" s="1"/>
  <c r="W59" i="1"/>
  <c r="J44" i="1"/>
  <c r="BD44" i="1"/>
  <c r="AL44" i="1"/>
  <c r="X47" i="1"/>
  <c r="Z47" i="1" s="1"/>
  <c r="J48" i="1"/>
  <c r="BD48" i="1"/>
  <c r="AL48" i="1"/>
  <c r="X52" i="1"/>
  <c r="Z52" i="1" s="1"/>
  <c r="BD52" i="1"/>
  <c r="BE54" i="1"/>
  <c r="BG54" i="1" s="1"/>
  <c r="J56" i="1"/>
  <c r="BD56" i="1"/>
  <c r="AQ42" i="1"/>
  <c r="BE42" i="1"/>
  <c r="BG42" i="1" s="1"/>
  <c r="BD43" i="1"/>
  <c r="BE44" i="1"/>
  <c r="BG44" i="1" s="1"/>
  <c r="W46" i="1"/>
  <c r="E46" i="1"/>
  <c r="BE48" i="1"/>
  <c r="BG48" i="1" s="1"/>
  <c r="W50" i="1"/>
  <c r="E50" i="1"/>
  <c r="X56" i="1"/>
  <c r="Z56" i="1" s="1"/>
  <c r="J47" i="1"/>
  <c r="BD47" i="1"/>
  <c r="AL47" i="1"/>
  <c r="X51" i="1"/>
  <c r="Z51" i="1" s="1"/>
  <c r="J55" i="1"/>
  <c r="J59" i="1"/>
  <c r="J40" i="1"/>
  <c r="J42" i="1"/>
  <c r="AL43" i="1"/>
  <c r="BE43" i="1"/>
  <c r="BG43" i="1" s="1"/>
  <c r="W45" i="1"/>
  <c r="E45" i="1"/>
  <c r="BE47" i="1"/>
  <c r="BG47" i="1" s="1"/>
  <c r="W49" i="1"/>
  <c r="E49" i="1"/>
  <c r="X50" i="1"/>
  <c r="Z50" i="1" s="1"/>
  <c r="X55" i="1"/>
  <c r="Z55" i="1" s="1"/>
  <c r="J51" i="1"/>
  <c r="AQ51" i="1"/>
  <c r="J52" i="1"/>
  <c r="AQ58" i="1"/>
  <c r="AL50" i="1"/>
  <c r="E51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BE60" i="1" l="1"/>
  <c r="Z12" i="1"/>
  <c r="BG60" i="1" s="1"/>
  <c r="BD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92D2B450-06D9-4FF2-8586-388CABEC4477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<sst xmlns="http://schemas.openxmlformats.org/spreadsheetml/2006/main" count="197" uniqueCount="180">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</sst>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700EF5C4-ADAF-4CB3-8E74-2C974FBCFF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7F5-4C93-BC4E-4AAFFFB596E7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7F5-4C93-BC4E-4AAFFFB59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3C5078-3192-420E-9B33-7436203CF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3103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45382</v>
          </cell>
        </row>
        <row r="3">
          <cell r="C3">
            <v>1</v>
          </cell>
          <cell r="D3" t="str">
            <v>Own Gen i/c Patikari &amp;  Micros (IPPs)</v>
          </cell>
          <cell r="G3">
            <v>58.164574999999999</v>
          </cell>
        </row>
        <row r="4">
          <cell r="C4">
            <v>2</v>
          </cell>
          <cell r="D4" t="str">
            <v>Baspa-II</v>
          </cell>
          <cell r="G4">
            <v>9.93</v>
          </cell>
        </row>
        <row r="5">
          <cell r="C5">
            <v>3</v>
          </cell>
          <cell r="D5" t="str">
            <v>Central Sector i/c SoR and e/c GoHP power</v>
          </cell>
          <cell r="G5">
            <v>51.25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2.84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13.886500000000003</v>
          </cell>
        </row>
        <row r="9">
          <cell r="D9" t="str">
            <v xml:space="preserve">GoHP power scheduled to HPSEBL Equity : NJPC 22%,  Rampur  26.1%, Koldam 15% UA &amp; SOR  </v>
          </cell>
          <cell r="G9">
            <v>39.184375000000003</v>
          </cell>
        </row>
        <row r="10">
          <cell r="D10" t="str">
            <v>Total Availability with HPSEBL (1+2+3+4+5+6)</v>
          </cell>
          <cell r="G10">
            <v>180.89087499999999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278.45693779999999</v>
          </cell>
        </row>
        <row r="29">
          <cell r="K29" t="str">
            <v xml:space="preserve">Demand of the State </v>
          </cell>
          <cell r="O29">
            <v>288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288</v>
          </cell>
        </row>
        <row r="32">
          <cell r="K32" t="str">
            <v xml:space="preserve">Gross Surplus/Deficit (+/-) </v>
          </cell>
          <cell r="O32">
            <v>-9.5430622000000085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97.566062799999969</v>
          </cell>
          <cell r="K34" t="str">
            <v>Net Deficit (15-16)</v>
          </cell>
          <cell r="O34">
            <v>-9.5430622000000085</v>
          </cell>
        </row>
        <row r="35">
          <cell r="D35" t="str">
            <v>Total Availability with HPSEBL (7+8)</v>
          </cell>
          <cell r="G35">
            <v>278.45693779999999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357.44188000000003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357.44188000000003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357.44188000000003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357.44188000000003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357.44188000000003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357.44188000000003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357.44188000000003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357.44188000000003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357.44188000000003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357.44188000000003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357.44188000000003</v>
          </cell>
          <cell r="S17">
            <v>0</v>
          </cell>
          <cell r="T17">
            <v>0</v>
          </cell>
          <cell r="V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357.44188000000003</v>
          </cell>
          <cell r="S18">
            <v>0</v>
          </cell>
          <cell r="T18">
            <v>0</v>
          </cell>
          <cell r="V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357.44188000000003</v>
          </cell>
          <cell r="S19">
            <v>0</v>
          </cell>
          <cell r="T19">
            <v>0</v>
          </cell>
          <cell r="V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357.44188000000003</v>
          </cell>
          <cell r="S20">
            <v>0</v>
          </cell>
          <cell r="T20">
            <v>0</v>
          </cell>
          <cell r="V20">
            <v>0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357.44188000000003</v>
          </cell>
          <cell r="S21">
            <v>0</v>
          </cell>
          <cell r="T21">
            <v>0</v>
          </cell>
          <cell r="V21">
            <v>0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357.44188000000003</v>
          </cell>
          <cell r="S22">
            <v>0</v>
          </cell>
          <cell r="T22">
            <v>0</v>
          </cell>
          <cell r="V22">
            <v>0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357.44188000000003</v>
          </cell>
          <cell r="S23">
            <v>0</v>
          </cell>
          <cell r="T23">
            <v>0</v>
          </cell>
          <cell r="V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357.44188000000003</v>
          </cell>
          <cell r="S24">
            <v>0</v>
          </cell>
          <cell r="T24">
            <v>0</v>
          </cell>
          <cell r="V24">
            <v>0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357.44188000000003</v>
          </cell>
          <cell r="S25">
            <v>0</v>
          </cell>
          <cell r="T25">
            <v>0</v>
          </cell>
          <cell r="V25">
            <v>0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357.44188000000003</v>
          </cell>
          <cell r="S26">
            <v>0</v>
          </cell>
          <cell r="T26">
            <v>0</v>
          </cell>
          <cell r="V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357.44188000000003</v>
          </cell>
          <cell r="S27">
            <v>0</v>
          </cell>
          <cell r="T27">
            <v>0</v>
          </cell>
          <cell r="V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357.44188000000003</v>
          </cell>
          <cell r="S28">
            <v>0</v>
          </cell>
          <cell r="T28">
            <v>0</v>
          </cell>
          <cell r="V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357.44188000000003</v>
          </cell>
          <cell r="S29">
            <v>0</v>
          </cell>
          <cell r="T29">
            <v>0</v>
          </cell>
          <cell r="V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357.44188000000003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416.68997000000002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416.68997000000002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416.68997000000002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416.68997000000002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416.68997000000002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416.68997000000002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416.68997000000002</v>
          </cell>
          <cell r="S37">
            <v>0</v>
          </cell>
          <cell r="T37">
            <v>0</v>
          </cell>
          <cell r="V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416.68997000000002</v>
          </cell>
          <cell r="S38">
            <v>0</v>
          </cell>
          <cell r="T38">
            <v>0</v>
          </cell>
          <cell r="V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416.68997000000002</v>
          </cell>
          <cell r="S39">
            <v>0</v>
          </cell>
          <cell r="T39">
            <v>0</v>
          </cell>
          <cell r="V39">
            <v>0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416.68997000000002</v>
          </cell>
          <cell r="S40">
            <v>0</v>
          </cell>
          <cell r="T40">
            <v>0</v>
          </cell>
          <cell r="V40">
            <v>0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416.68997000000002</v>
          </cell>
          <cell r="S41">
            <v>0</v>
          </cell>
          <cell r="T41">
            <v>0</v>
          </cell>
          <cell r="V41">
            <v>0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416.68997000000002</v>
          </cell>
          <cell r="S42">
            <v>0</v>
          </cell>
          <cell r="T42">
            <v>0</v>
          </cell>
          <cell r="V42">
            <v>0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416.68997000000002</v>
          </cell>
          <cell r="S43">
            <v>0</v>
          </cell>
          <cell r="T43">
            <v>0</v>
          </cell>
          <cell r="V43">
            <v>0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416.68997000000002</v>
          </cell>
          <cell r="S44">
            <v>0</v>
          </cell>
          <cell r="T44">
            <v>0</v>
          </cell>
          <cell r="V44">
            <v>0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416.68997000000002</v>
          </cell>
          <cell r="S45">
            <v>0</v>
          </cell>
          <cell r="T45">
            <v>0</v>
          </cell>
          <cell r="V45">
            <v>193.4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416.68997000000002</v>
          </cell>
          <cell r="S46">
            <v>0</v>
          </cell>
          <cell r="T46">
            <v>0</v>
          </cell>
          <cell r="V46">
            <v>193.4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416.68997000000002</v>
          </cell>
          <cell r="S47">
            <v>0</v>
          </cell>
          <cell r="T47">
            <v>0</v>
          </cell>
          <cell r="V47">
            <v>193.4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416.68997000000002</v>
          </cell>
          <cell r="S48">
            <v>0</v>
          </cell>
          <cell r="T48">
            <v>0</v>
          </cell>
          <cell r="V48">
            <v>184.18448999999998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416.68997000000002</v>
          </cell>
          <cell r="S49">
            <v>0</v>
          </cell>
          <cell r="T49">
            <v>0</v>
          </cell>
          <cell r="V49">
            <v>193.4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416.68997000000002</v>
          </cell>
          <cell r="S50">
            <v>0</v>
          </cell>
          <cell r="T50">
            <v>0</v>
          </cell>
          <cell r="V50">
            <v>193.4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416.68997000000002</v>
          </cell>
          <cell r="S51">
            <v>0</v>
          </cell>
          <cell r="T51">
            <v>0</v>
          </cell>
          <cell r="V51">
            <v>338.45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416.68997000000002</v>
          </cell>
          <cell r="S52">
            <v>0</v>
          </cell>
          <cell r="T52">
            <v>0</v>
          </cell>
          <cell r="V52">
            <v>338.45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416.68997000000002</v>
          </cell>
          <cell r="S53">
            <v>0</v>
          </cell>
          <cell r="T53">
            <v>0</v>
          </cell>
          <cell r="V53">
            <v>338.45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416.68997000000002</v>
          </cell>
          <cell r="S54">
            <v>0</v>
          </cell>
          <cell r="T54">
            <v>0</v>
          </cell>
          <cell r="V54">
            <v>338.45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416.68997000000002</v>
          </cell>
          <cell r="S55">
            <v>0</v>
          </cell>
          <cell r="T55">
            <v>0</v>
          </cell>
          <cell r="V55">
            <v>338.45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416.68997000000002</v>
          </cell>
          <cell r="S56">
            <v>0</v>
          </cell>
          <cell r="T56">
            <v>0</v>
          </cell>
          <cell r="V56">
            <v>338.45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416.68997000000002</v>
          </cell>
          <cell r="S57">
            <v>0</v>
          </cell>
          <cell r="T57">
            <v>0</v>
          </cell>
          <cell r="V57">
            <v>338.45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416.68997000000002</v>
          </cell>
          <cell r="S58">
            <v>0</v>
          </cell>
          <cell r="T58">
            <v>0</v>
          </cell>
          <cell r="V58">
            <v>338.45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416.68997000000002</v>
          </cell>
          <cell r="S59">
            <v>0</v>
          </cell>
          <cell r="T59">
            <v>0</v>
          </cell>
          <cell r="V59">
            <v>193.4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416.68997000000002</v>
          </cell>
          <cell r="S60">
            <v>0</v>
          </cell>
          <cell r="T60">
            <v>0</v>
          </cell>
          <cell r="V60">
            <v>193.4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416.68997000000002</v>
          </cell>
          <cell r="S61">
            <v>0</v>
          </cell>
          <cell r="T61">
            <v>0</v>
          </cell>
          <cell r="V61">
            <v>193.4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416.68997000000002</v>
          </cell>
          <cell r="S62">
            <v>0</v>
          </cell>
          <cell r="T62">
            <v>0</v>
          </cell>
          <cell r="V62">
            <v>193.4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416.68997000000002</v>
          </cell>
          <cell r="S63">
            <v>0</v>
          </cell>
          <cell r="T63">
            <v>0</v>
          </cell>
          <cell r="V63">
            <v>193.4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416.68997000000002</v>
          </cell>
          <cell r="S64">
            <v>0</v>
          </cell>
          <cell r="T64">
            <v>0</v>
          </cell>
          <cell r="V64">
            <v>193.4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416.68997000000002</v>
          </cell>
          <cell r="S65">
            <v>0</v>
          </cell>
          <cell r="T65">
            <v>0</v>
          </cell>
          <cell r="V65">
            <v>193.4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416.68997000000002</v>
          </cell>
          <cell r="S66">
            <v>0</v>
          </cell>
          <cell r="T66">
            <v>0</v>
          </cell>
          <cell r="V66">
            <v>193.4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416.68997000000002</v>
          </cell>
          <cell r="S67">
            <v>0</v>
          </cell>
          <cell r="T67">
            <v>0</v>
          </cell>
          <cell r="V67">
            <v>193.4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416.68997000000002</v>
          </cell>
          <cell r="S68">
            <v>0</v>
          </cell>
          <cell r="T68">
            <v>0</v>
          </cell>
          <cell r="V68">
            <v>193.4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416.68997000000002</v>
          </cell>
          <cell r="S69">
            <v>0</v>
          </cell>
          <cell r="T69">
            <v>0</v>
          </cell>
          <cell r="V69">
            <v>35.421210000000002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416.68997000000002</v>
          </cell>
          <cell r="S70">
            <v>0</v>
          </cell>
          <cell r="T70">
            <v>0</v>
          </cell>
          <cell r="V70">
            <v>0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416.68997000000002</v>
          </cell>
          <cell r="S71">
            <v>0</v>
          </cell>
          <cell r="T71">
            <v>0</v>
          </cell>
          <cell r="V71">
            <v>0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416.68997000000002</v>
          </cell>
          <cell r="S72">
            <v>0</v>
          </cell>
          <cell r="T72">
            <v>0</v>
          </cell>
          <cell r="V72">
            <v>0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416.68997000000002</v>
          </cell>
          <cell r="S73">
            <v>0</v>
          </cell>
          <cell r="T73">
            <v>0</v>
          </cell>
          <cell r="V73">
            <v>0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416.68997000000002</v>
          </cell>
          <cell r="S74">
            <v>0</v>
          </cell>
          <cell r="T74">
            <v>0</v>
          </cell>
          <cell r="V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416.68997000000002</v>
          </cell>
          <cell r="S75">
            <v>0</v>
          </cell>
          <cell r="T75">
            <v>0</v>
          </cell>
          <cell r="V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416.68997000000002</v>
          </cell>
          <cell r="S76">
            <v>0</v>
          </cell>
          <cell r="T76">
            <v>0</v>
          </cell>
          <cell r="V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416.68997000000002</v>
          </cell>
          <cell r="S77">
            <v>0</v>
          </cell>
          <cell r="T77">
            <v>0</v>
          </cell>
          <cell r="V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416.68997000000002</v>
          </cell>
          <cell r="S78">
            <v>0</v>
          </cell>
          <cell r="T78">
            <v>0</v>
          </cell>
          <cell r="V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109.94789999999999</v>
          </cell>
          <cell r="S79">
            <v>0</v>
          </cell>
          <cell r="T79">
            <v>0</v>
          </cell>
          <cell r="V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109.94789999999999</v>
          </cell>
          <cell r="S80">
            <v>0</v>
          </cell>
          <cell r="T80">
            <v>0</v>
          </cell>
          <cell r="V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109.94789999999999</v>
          </cell>
          <cell r="S81">
            <v>0</v>
          </cell>
          <cell r="T81">
            <v>0</v>
          </cell>
          <cell r="V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109.94789999999999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109.94789999999999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109.94789999999999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109.94789999999999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109.94789999999999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109.94789999999999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109.94789999999999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109.94789999999999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109.94789999999999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109.94789999999999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109.94789999999999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109.94789999999999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109.94789999999999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357.44188000000003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357.44188000000003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357.44188000000003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357.44188000000003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357.44188000000003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357.44188000000003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357.44188000000003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357.44188000000003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21.8</v>
          </cell>
          <cell r="G5">
            <v>3.6</v>
          </cell>
          <cell r="H5">
            <v>0</v>
          </cell>
          <cell r="I5">
            <v>3.6</v>
          </cell>
        </row>
        <row r="6">
          <cell r="F6">
            <v>21.8</v>
          </cell>
          <cell r="G6">
            <v>3.6</v>
          </cell>
          <cell r="H6">
            <v>0</v>
          </cell>
          <cell r="I6">
            <v>3.6</v>
          </cell>
        </row>
        <row r="7">
          <cell r="F7">
            <v>21.8</v>
          </cell>
          <cell r="G7">
            <v>3.6</v>
          </cell>
          <cell r="H7">
            <v>0</v>
          </cell>
          <cell r="I7">
            <v>3.6</v>
          </cell>
        </row>
        <row r="8">
          <cell r="F8">
            <v>21.8</v>
          </cell>
          <cell r="G8">
            <v>3.6</v>
          </cell>
          <cell r="H8">
            <v>0</v>
          </cell>
          <cell r="I8">
            <v>3.6</v>
          </cell>
        </row>
        <row r="9">
          <cell r="F9">
            <v>21.8</v>
          </cell>
          <cell r="G9">
            <v>3.6</v>
          </cell>
          <cell r="H9">
            <v>0</v>
          </cell>
          <cell r="I9">
            <v>3.6</v>
          </cell>
        </row>
        <row r="10">
          <cell r="F10">
            <v>11.9</v>
          </cell>
          <cell r="G10">
            <v>3.6</v>
          </cell>
          <cell r="H10">
            <v>0</v>
          </cell>
          <cell r="I10">
            <v>3.6</v>
          </cell>
        </row>
        <row r="11">
          <cell r="F11">
            <v>11.9</v>
          </cell>
          <cell r="G11">
            <v>3.6</v>
          </cell>
          <cell r="H11">
            <v>0</v>
          </cell>
          <cell r="I11">
            <v>3.6</v>
          </cell>
        </row>
        <row r="12">
          <cell r="F12">
            <v>11.9</v>
          </cell>
          <cell r="G12">
            <v>3.6</v>
          </cell>
          <cell r="H12">
            <v>0</v>
          </cell>
          <cell r="I12">
            <v>3.6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20</v>
          </cell>
          <cell r="G16">
            <v>4.8</v>
          </cell>
          <cell r="H16">
            <v>0</v>
          </cell>
          <cell r="I16">
            <v>4.8</v>
          </cell>
        </row>
        <row r="17">
          <cell r="F17">
            <v>49.699999999999996</v>
          </cell>
          <cell r="G17">
            <v>66.749999999999986</v>
          </cell>
          <cell r="H17">
            <v>0</v>
          </cell>
          <cell r="I17">
            <v>10.99</v>
          </cell>
        </row>
        <row r="18">
          <cell r="F18">
            <v>50.559999999999995</v>
          </cell>
          <cell r="G18">
            <v>68.67</v>
          </cell>
          <cell r="H18">
            <v>0</v>
          </cell>
          <cell r="I18">
            <v>11.18</v>
          </cell>
        </row>
        <row r="19">
          <cell r="F19">
            <v>70.460000000000008</v>
          </cell>
          <cell r="G19">
            <v>73.470000000000013</v>
          </cell>
          <cell r="H19">
            <v>0</v>
          </cell>
          <cell r="I19">
            <v>15.98</v>
          </cell>
        </row>
        <row r="20">
          <cell r="F20">
            <v>70.460000000000008</v>
          </cell>
          <cell r="G20">
            <v>73.470000000000013</v>
          </cell>
          <cell r="H20">
            <v>0</v>
          </cell>
          <cell r="I20">
            <v>15.98</v>
          </cell>
        </row>
        <row r="21">
          <cell r="F21">
            <v>85.11</v>
          </cell>
          <cell r="G21">
            <v>104.93</v>
          </cell>
          <cell r="H21">
            <v>0</v>
          </cell>
          <cell r="I21">
            <v>19.079999999999998</v>
          </cell>
        </row>
        <row r="22">
          <cell r="F22">
            <v>85.11</v>
          </cell>
          <cell r="G22">
            <v>104.93</v>
          </cell>
          <cell r="H22">
            <v>0</v>
          </cell>
          <cell r="I22">
            <v>19.079999999999998</v>
          </cell>
        </row>
        <row r="23">
          <cell r="F23">
            <v>113.31</v>
          </cell>
          <cell r="G23">
            <v>162.43</v>
          </cell>
          <cell r="H23">
            <v>0</v>
          </cell>
          <cell r="I23">
            <v>24.88</v>
          </cell>
        </row>
        <row r="24">
          <cell r="F24">
            <v>147.48000000000002</v>
          </cell>
          <cell r="G24">
            <v>212.93</v>
          </cell>
          <cell r="H24">
            <v>0</v>
          </cell>
          <cell r="I24">
            <v>29.9</v>
          </cell>
        </row>
        <row r="25">
          <cell r="F25">
            <v>153.31</v>
          </cell>
          <cell r="G25">
            <v>220.13</v>
          </cell>
          <cell r="H25">
            <v>0</v>
          </cell>
          <cell r="I25">
            <v>31.409999999999997</v>
          </cell>
        </row>
        <row r="26">
          <cell r="F26">
            <v>192.02</v>
          </cell>
          <cell r="G26">
            <v>264.24</v>
          </cell>
          <cell r="H26">
            <v>0</v>
          </cell>
          <cell r="I26">
            <v>40.85</v>
          </cell>
        </row>
        <row r="27">
          <cell r="F27">
            <v>233.62000000000003</v>
          </cell>
          <cell r="G27">
            <v>290.74000000000007</v>
          </cell>
          <cell r="H27">
            <v>0</v>
          </cell>
          <cell r="I27">
            <v>44.55</v>
          </cell>
        </row>
        <row r="28">
          <cell r="F28">
            <v>281.52000000000004</v>
          </cell>
          <cell r="G28">
            <v>371.04000000000008</v>
          </cell>
          <cell r="H28">
            <v>0</v>
          </cell>
          <cell r="I28">
            <v>50.35</v>
          </cell>
        </row>
        <row r="29">
          <cell r="F29">
            <v>345.82000000000005</v>
          </cell>
          <cell r="G29">
            <v>472.06000000000006</v>
          </cell>
          <cell r="H29">
            <v>0</v>
          </cell>
          <cell r="I29">
            <v>59.789999999999992</v>
          </cell>
        </row>
        <row r="30">
          <cell r="F30">
            <v>423.88</v>
          </cell>
          <cell r="G30">
            <v>573.32000000000005</v>
          </cell>
          <cell r="H30">
            <v>0</v>
          </cell>
          <cell r="I30">
            <v>71.069999999999993</v>
          </cell>
        </row>
        <row r="31">
          <cell r="F31">
            <v>442.68</v>
          </cell>
          <cell r="G31">
            <v>594.91999999999996</v>
          </cell>
          <cell r="H31">
            <v>0</v>
          </cell>
          <cell r="I31">
            <v>71.069999999999993</v>
          </cell>
        </row>
        <row r="32">
          <cell r="F32">
            <v>442.68</v>
          </cell>
          <cell r="G32">
            <v>594.91999999999996</v>
          </cell>
          <cell r="H32">
            <v>0</v>
          </cell>
          <cell r="I32">
            <v>71.069999999999993</v>
          </cell>
        </row>
        <row r="33">
          <cell r="F33">
            <v>442.68</v>
          </cell>
          <cell r="G33">
            <v>594.91999999999996</v>
          </cell>
          <cell r="H33">
            <v>0</v>
          </cell>
          <cell r="I33">
            <v>71.069999999999993</v>
          </cell>
        </row>
        <row r="34">
          <cell r="F34">
            <v>423.88</v>
          </cell>
          <cell r="G34">
            <v>573.32000000000005</v>
          </cell>
          <cell r="H34">
            <v>0</v>
          </cell>
          <cell r="I34">
            <v>71.069999999999993</v>
          </cell>
        </row>
        <row r="35">
          <cell r="F35">
            <v>428.69</v>
          </cell>
          <cell r="G35">
            <v>573.32000000000005</v>
          </cell>
          <cell r="H35">
            <v>0</v>
          </cell>
          <cell r="I35">
            <v>71.069999999999993</v>
          </cell>
        </row>
        <row r="36">
          <cell r="F36">
            <v>360.83000000000004</v>
          </cell>
          <cell r="G36">
            <v>483.46000000000004</v>
          </cell>
          <cell r="H36">
            <v>0</v>
          </cell>
          <cell r="I36">
            <v>59.989999999999995</v>
          </cell>
        </row>
        <row r="37">
          <cell r="F37">
            <v>300.40200000000004</v>
          </cell>
          <cell r="G37">
            <v>373.04000000000008</v>
          </cell>
          <cell r="H37">
            <v>0</v>
          </cell>
          <cell r="I37">
            <v>52.35</v>
          </cell>
        </row>
        <row r="38">
          <cell r="F38">
            <v>229.04200000000003</v>
          </cell>
          <cell r="G38">
            <v>242.56000000000003</v>
          </cell>
          <cell r="H38">
            <v>0</v>
          </cell>
          <cell r="I38">
            <v>41.569999999999993</v>
          </cell>
        </row>
        <row r="39">
          <cell r="F39">
            <v>173.58200000000002</v>
          </cell>
          <cell r="G39">
            <v>145.59</v>
          </cell>
          <cell r="H39">
            <v>0</v>
          </cell>
          <cell r="I39">
            <v>34.18</v>
          </cell>
        </row>
        <row r="40">
          <cell r="F40">
            <v>150.78199999999998</v>
          </cell>
          <cell r="G40">
            <v>98.210000000000008</v>
          </cell>
          <cell r="H40">
            <v>0</v>
          </cell>
          <cell r="I40">
            <v>29.44</v>
          </cell>
        </row>
        <row r="41">
          <cell r="F41">
            <v>144.77199999999999</v>
          </cell>
          <cell r="G41">
            <v>85.940000000000012</v>
          </cell>
          <cell r="H41">
            <v>0</v>
          </cell>
          <cell r="I41">
            <v>28.2</v>
          </cell>
        </row>
        <row r="42">
          <cell r="F42">
            <v>98.410000000000011</v>
          </cell>
          <cell r="G42">
            <v>21.8</v>
          </cell>
          <cell r="H42">
            <v>0</v>
          </cell>
          <cell r="I42">
            <v>21.8</v>
          </cell>
        </row>
        <row r="43">
          <cell r="F43">
            <v>66.509999999999991</v>
          </cell>
          <cell r="G43">
            <v>13.2</v>
          </cell>
          <cell r="H43">
            <v>0</v>
          </cell>
          <cell r="I43">
            <v>13.2</v>
          </cell>
        </row>
        <row r="44">
          <cell r="F44">
            <v>61.699999999999996</v>
          </cell>
          <cell r="G44">
            <v>13.2</v>
          </cell>
          <cell r="H44">
            <v>0</v>
          </cell>
          <cell r="I44">
            <v>13.2</v>
          </cell>
        </row>
        <row r="45">
          <cell r="F45">
            <v>61.699999999999996</v>
          </cell>
          <cell r="G45">
            <v>13.2</v>
          </cell>
          <cell r="H45">
            <v>0</v>
          </cell>
          <cell r="I45">
            <v>13.2</v>
          </cell>
        </row>
        <row r="46">
          <cell r="F46">
            <v>61.599999999999994</v>
          </cell>
          <cell r="G46">
            <v>13.2</v>
          </cell>
          <cell r="H46">
            <v>0</v>
          </cell>
          <cell r="I46">
            <v>13.2</v>
          </cell>
        </row>
        <row r="47">
          <cell r="F47">
            <v>31.1</v>
          </cell>
          <cell r="G47">
            <v>8.1999999999999993</v>
          </cell>
          <cell r="H47">
            <v>0</v>
          </cell>
          <cell r="I47">
            <v>8.1999999999999993</v>
          </cell>
        </row>
        <row r="48">
          <cell r="F48">
            <v>31</v>
          </cell>
          <cell r="G48">
            <v>8.1999999999999993</v>
          </cell>
          <cell r="H48">
            <v>0</v>
          </cell>
          <cell r="I48">
            <v>8.1999999999999993</v>
          </cell>
        </row>
        <row r="49">
          <cell r="F49">
            <v>18</v>
          </cell>
          <cell r="G49">
            <v>4.3</v>
          </cell>
          <cell r="H49">
            <v>0</v>
          </cell>
          <cell r="I49">
            <v>4.3</v>
          </cell>
        </row>
        <row r="50">
          <cell r="F50">
            <v>18</v>
          </cell>
          <cell r="G50">
            <v>4.3</v>
          </cell>
          <cell r="H50">
            <v>0</v>
          </cell>
          <cell r="I50">
            <v>4.3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13.303697833999999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13.303697833999999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13.303697833999999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13.303697833999999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13.303697833999999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13.303697833999999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13.303697833999999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13.303697833999999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13.303697833999999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13.303697833999999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13.303697833999999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13.303697833999999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13.303697833999999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33.303697833999998</v>
          </cell>
          <cell r="G66">
            <v>4.8</v>
          </cell>
          <cell r="H66">
            <v>0</v>
          </cell>
          <cell r="I66">
            <v>4.8</v>
          </cell>
        </row>
        <row r="67">
          <cell r="F67">
            <v>33.303697833999998</v>
          </cell>
          <cell r="G67">
            <v>4.8</v>
          </cell>
          <cell r="H67">
            <v>0</v>
          </cell>
          <cell r="I67">
            <v>4.8</v>
          </cell>
        </row>
        <row r="68">
          <cell r="F68">
            <v>53.203697833999996</v>
          </cell>
          <cell r="G68">
            <v>9.6</v>
          </cell>
          <cell r="H68">
            <v>0</v>
          </cell>
          <cell r="I68">
            <v>9.6</v>
          </cell>
        </row>
        <row r="69">
          <cell r="F69">
            <v>46.551848917000001</v>
          </cell>
          <cell r="G69">
            <v>9.6</v>
          </cell>
          <cell r="H69">
            <v>0</v>
          </cell>
          <cell r="I69">
            <v>9.6</v>
          </cell>
        </row>
        <row r="70">
          <cell r="F70">
            <v>86.801848917000001</v>
          </cell>
          <cell r="G70">
            <v>72.13000000000001</v>
          </cell>
          <cell r="H70">
            <v>0</v>
          </cell>
          <cell r="I70">
            <v>19.100000000000001</v>
          </cell>
        </row>
        <row r="71">
          <cell r="F71">
            <v>120.95184891700002</v>
          </cell>
          <cell r="G71">
            <v>121.64999999999999</v>
          </cell>
          <cell r="H71">
            <v>0</v>
          </cell>
          <cell r="I71">
            <v>24.09</v>
          </cell>
        </row>
        <row r="72">
          <cell r="F72">
            <v>195.05184891700003</v>
          </cell>
          <cell r="G72">
            <v>220.49</v>
          </cell>
          <cell r="H72">
            <v>0</v>
          </cell>
          <cell r="I72">
            <v>36.08</v>
          </cell>
        </row>
        <row r="73">
          <cell r="F73">
            <v>262.711848917</v>
          </cell>
          <cell r="G73">
            <v>342.76</v>
          </cell>
          <cell r="H73">
            <v>0</v>
          </cell>
          <cell r="I73">
            <v>46.070000000000007</v>
          </cell>
        </row>
        <row r="74">
          <cell r="F74">
            <v>304.521848917</v>
          </cell>
          <cell r="G74">
            <v>391.73</v>
          </cell>
          <cell r="H74">
            <v>0</v>
          </cell>
          <cell r="I74">
            <v>51.95</v>
          </cell>
        </row>
        <row r="75">
          <cell r="F75">
            <v>364.17184891700003</v>
          </cell>
          <cell r="G75">
            <v>476.14000000000004</v>
          </cell>
          <cell r="H75">
            <v>0</v>
          </cell>
          <cell r="I75">
            <v>58.15</v>
          </cell>
        </row>
        <row r="76">
          <cell r="F76">
            <v>407.87554771800001</v>
          </cell>
          <cell r="G76">
            <v>498.65999999999997</v>
          </cell>
          <cell r="H76">
            <v>0</v>
          </cell>
          <cell r="I76">
            <v>63.589999999999996</v>
          </cell>
        </row>
        <row r="77">
          <cell r="F77">
            <v>419.78554771800003</v>
          </cell>
          <cell r="G77">
            <v>506.76</v>
          </cell>
          <cell r="H77">
            <v>0</v>
          </cell>
          <cell r="I77">
            <v>63.589999999999996</v>
          </cell>
        </row>
        <row r="78">
          <cell r="F78">
            <v>431.48554771800002</v>
          </cell>
          <cell r="G78">
            <v>520.26</v>
          </cell>
          <cell r="H78">
            <v>0</v>
          </cell>
          <cell r="I78">
            <v>63.589999999999996</v>
          </cell>
        </row>
        <row r="79">
          <cell r="F79">
            <v>431.48554771800002</v>
          </cell>
          <cell r="G79">
            <v>520.26</v>
          </cell>
          <cell r="H79">
            <v>0</v>
          </cell>
          <cell r="I79">
            <v>63.589999999999996</v>
          </cell>
        </row>
        <row r="80">
          <cell r="F80">
            <v>431.48554771800002</v>
          </cell>
          <cell r="G80">
            <v>520.26</v>
          </cell>
          <cell r="H80">
            <v>0</v>
          </cell>
          <cell r="I80">
            <v>63.589999999999996</v>
          </cell>
        </row>
        <row r="81">
          <cell r="F81">
            <v>400.55754771800002</v>
          </cell>
          <cell r="G81">
            <v>443.84000000000003</v>
          </cell>
          <cell r="H81">
            <v>0</v>
          </cell>
          <cell r="I81">
            <v>55.95</v>
          </cell>
        </row>
        <row r="82">
          <cell r="F82">
            <v>358.45384891699996</v>
          </cell>
          <cell r="G82">
            <v>422.24</v>
          </cell>
          <cell r="H82">
            <v>0</v>
          </cell>
          <cell r="I82">
            <v>55.95</v>
          </cell>
        </row>
        <row r="83">
          <cell r="F83">
            <v>310.71384891699995</v>
          </cell>
          <cell r="G83">
            <v>341.12</v>
          </cell>
          <cell r="H83">
            <v>0</v>
          </cell>
          <cell r="I83">
            <v>50.139999999999993</v>
          </cell>
        </row>
        <row r="84">
          <cell r="F84">
            <v>249.43384891700001</v>
          </cell>
          <cell r="G84">
            <v>253.14999999999998</v>
          </cell>
          <cell r="H84">
            <v>0</v>
          </cell>
          <cell r="I84">
            <v>40.379999999999995</v>
          </cell>
        </row>
        <row r="85">
          <cell r="F85">
            <v>200.03384891700003</v>
          </cell>
          <cell r="G85">
            <v>168.39000000000001</v>
          </cell>
          <cell r="H85">
            <v>0</v>
          </cell>
          <cell r="I85">
            <v>34.18</v>
          </cell>
        </row>
        <row r="86">
          <cell r="F86">
            <v>129.23384891699999</v>
          </cell>
          <cell r="G86">
            <v>76.249999999999986</v>
          </cell>
          <cell r="H86">
            <v>0</v>
          </cell>
          <cell r="I86">
            <v>22.79</v>
          </cell>
        </row>
        <row r="87">
          <cell r="F87">
            <v>90.833848917000012</v>
          </cell>
          <cell r="G87">
            <v>16.899999999999999</v>
          </cell>
          <cell r="H87">
            <v>0</v>
          </cell>
          <cell r="I87">
            <v>16.899999999999999</v>
          </cell>
        </row>
        <row r="88">
          <cell r="F88">
            <v>78.933848917000006</v>
          </cell>
          <cell r="G88">
            <v>13.2</v>
          </cell>
          <cell r="H88">
            <v>0</v>
          </cell>
          <cell r="I88">
            <v>13.2</v>
          </cell>
        </row>
        <row r="89">
          <cell r="F89">
            <v>59.033848917</v>
          </cell>
          <cell r="G89">
            <v>8.4</v>
          </cell>
          <cell r="H89">
            <v>0</v>
          </cell>
          <cell r="I89">
            <v>8.4</v>
          </cell>
        </row>
        <row r="90">
          <cell r="F90">
            <v>59.033848917</v>
          </cell>
          <cell r="G90">
            <v>8.4</v>
          </cell>
          <cell r="H90">
            <v>0</v>
          </cell>
          <cell r="I90">
            <v>8.4</v>
          </cell>
        </row>
        <row r="91">
          <cell r="F91">
            <v>53.261848917000002</v>
          </cell>
          <cell r="G91">
            <v>8.4</v>
          </cell>
          <cell r="H91">
            <v>0</v>
          </cell>
          <cell r="I91">
            <v>8.4</v>
          </cell>
        </row>
        <row r="92">
          <cell r="F92">
            <v>33.261848917000002</v>
          </cell>
          <cell r="G92">
            <v>3.6</v>
          </cell>
          <cell r="H92">
            <v>0</v>
          </cell>
          <cell r="I92">
            <v>3.6</v>
          </cell>
        </row>
        <row r="93">
          <cell r="F93">
            <v>28.451848917</v>
          </cell>
          <cell r="G93">
            <v>3.6</v>
          </cell>
          <cell r="H93">
            <v>0</v>
          </cell>
          <cell r="I93">
            <v>3.6</v>
          </cell>
        </row>
        <row r="94">
          <cell r="F94">
            <v>28.451848917</v>
          </cell>
          <cell r="G94">
            <v>3.6</v>
          </cell>
          <cell r="H94">
            <v>0</v>
          </cell>
          <cell r="I94">
            <v>3.6</v>
          </cell>
        </row>
        <row r="95">
          <cell r="F95">
            <v>28.451848917</v>
          </cell>
          <cell r="G95">
            <v>3.6</v>
          </cell>
          <cell r="H95">
            <v>0</v>
          </cell>
          <cell r="I95">
            <v>3.6</v>
          </cell>
        </row>
        <row r="96">
          <cell r="F96">
            <v>28.451848917</v>
          </cell>
          <cell r="G96">
            <v>3.6</v>
          </cell>
          <cell r="H96">
            <v>0</v>
          </cell>
          <cell r="I96">
            <v>3.6</v>
          </cell>
        </row>
        <row r="97">
          <cell r="F97">
            <v>28.451848917</v>
          </cell>
          <cell r="G97">
            <v>3.6</v>
          </cell>
          <cell r="H97">
            <v>0</v>
          </cell>
          <cell r="I97">
            <v>3.6</v>
          </cell>
        </row>
        <row r="98">
          <cell r="F98">
            <v>28.451848917</v>
          </cell>
          <cell r="G98">
            <v>3.6</v>
          </cell>
          <cell r="H98">
            <v>0</v>
          </cell>
          <cell r="I98">
            <v>3.6</v>
          </cell>
        </row>
        <row r="99">
          <cell r="F99">
            <v>28.451848917</v>
          </cell>
          <cell r="G99">
            <v>3.6</v>
          </cell>
          <cell r="H99">
            <v>0</v>
          </cell>
          <cell r="I99">
            <v>3.6</v>
          </cell>
        </row>
        <row r="100">
          <cell r="F100">
            <v>18.551848917000001</v>
          </cell>
          <cell r="G100">
            <v>3.6</v>
          </cell>
          <cell r="H100">
            <v>0</v>
          </cell>
          <cell r="I100">
            <v>3.6</v>
          </cell>
        </row>
      </sheetData>
      <sheetData sheetId="14"/>
      <sheetData sheetId="15"/>
      <sheetData sheetId="16"/>
      <sheetData sheetId="17"/>
      <sheetData sheetId="18">
        <row r="9">
          <cell r="BZ9">
            <v>245.47203199999996</v>
          </cell>
        </row>
        <row r="10">
          <cell r="BZ10">
            <v>247.60783499999997</v>
          </cell>
        </row>
        <row r="11">
          <cell r="BZ11">
            <v>246.03549299999997</v>
          </cell>
        </row>
        <row r="12">
          <cell r="BZ12">
            <v>246.03549299999997</v>
          </cell>
        </row>
        <row r="13">
          <cell r="BZ13">
            <v>246.03549299999997</v>
          </cell>
        </row>
        <row r="14">
          <cell r="BZ14">
            <v>235.782084</v>
          </cell>
        </row>
        <row r="15">
          <cell r="BZ15">
            <v>234.03684299999998</v>
          </cell>
        </row>
        <row r="16">
          <cell r="BZ16">
            <v>231.90103999999997</v>
          </cell>
        </row>
        <row r="17">
          <cell r="BZ17">
            <v>215.83884499999999</v>
          </cell>
        </row>
        <row r="18">
          <cell r="BZ18">
            <v>215.83884499999999</v>
          </cell>
        </row>
        <row r="19">
          <cell r="BZ19">
            <v>215.76457899999997</v>
          </cell>
        </row>
        <row r="20">
          <cell r="BZ20">
            <v>242.57036699999998</v>
          </cell>
        </row>
        <row r="21">
          <cell r="BZ21">
            <v>335.88630899999998</v>
          </cell>
        </row>
        <row r="22">
          <cell r="BZ22">
            <v>338.762452</v>
          </cell>
        </row>
        <row r="23">
          <cell r="BZ23">
            <v>362.81383</v>
          </cell>
        </row>
        <row r="24">
          <cell r="BZ24">
            <v>362.81383</v>
          </cell>
        </row>
        <row r="25">
          <cell r="BZ25">
            <v>410.56551400000001</v>
          </cell>
        </row>
        <row r="26">
          <cell r="BZ26">
            <v>410.56551400000001</v>
          </cell>
        </row>
        <row r="27">
          <cell r="BZ27">
            <v>500.29017900000008</v>
          </cell>
        </row>
        <row r="28">
          <cell r="BZ28">
            <v>587.92142300000012</v>
          </cell>
        </row>
        <row r="29">
          <cell r="BZ29">
            <v>603.00826799999993</v>
          </cell>
        </row>
        <row r="30">
          <cell r="BZ30">
            <v>691.32760700000006</v>
          </cell>
        </row>
        <row r="31">
          <cell r="BZ31">
            <v>760.07473700000014</v>
          </cell>
        </row>
        <row r="32">
          <cell r="BZ32">
            <v>903.56142999999997</v>
          </cell>
        </row>
        <row r="33">
          <cell r="BZ33">
            <v>1087.1663639999999</v>
          </cell>
        </row>
        <row r="34">
          <cell r="BZ34">
            <v>1289.3319810000005</v>
          </cell>
        </row>
        <row r="35">
          <cell r="BZ35">
            <v>1334.1596889999998</v>
          </cell>
        </row>
        <row r="36">
          <cell r="BZ36">
            <v>1334.1896889999998</v>
          </cell>
        </row>
        <row r="37">
          <cell r="BZ37">
            <v>1334.4996889999998</v>
          </cell>
        </row>
        <row r="38">
          <cell r="BZ38">
            <v>1290.1419810000004</v>
          </cell>
        </row>
        <row r="39">
          <cell r="BZ39">
            <v>1292.4143230000004</v>
          </cell>
        </row>
        <row r="40">
          <cell r="BZ40">
            <v>1123.0786460000004</v>
          </cell>
        </row>
        <row r="41">
          <cell r="BZ41">
            <v>936.37117400000011</v>
          </cell>
        </row>
        <row r="42">
          <cell r="BZ42">
            <v>725.90055300000006</v>
          </cell>
        </row>
        <row r="43">
          <cell r="BZ43">
            <v>569.59609599999987</v>
          </cell>
        </row>
        <row r="44">
          <cell r="BZ44">
            <v>498.36847</v>
          </cell>
        </row>
        <row r="45">
          <cell r="BZ45">
            <v>460.36948599999994</v>
          </cell>
        </row>
        <row r="46">
          <cell r="BZ46">
            <v>353.11264199999994</v>
          </cell>
        </row>
        <row r="47">
          <cell r="BZ47">
            <v>312.54672599999998</v>
          </cell>
        </row>
        <row r="48">
          <cell r="BZ48">
            <v>306.25769999999994</v>
          </cell>
        </row>
        <row r="49">
          <cell r="BZ49">
            <v>298.90566799999988</v>
          </cell>
        </row>
        <row r="50">
          <cell r="BZ50">
            <v>299.63769199999996</v>
          </cell>
        </row>
        <row r="51">
          <cell r="BZ51">
            <v>261.27189600000003</v>
          </cell>
        </row>
        <row r="52">
          <cell r="BZ52">
            <v>259.11462800000004</v>
          </cell>
        </row>
        <row r="53">
          <cell r="BZ53">
            <v>241.26342299999996</v>
          </cell>
        </row>
        <row r="54">
          <cell r="BZ54">
            <v>241.56139099999996</v>
          </cell>
        </row>
        <row r="55">
          <cell r="BZ55">
            <v>218.59811099999996</v>
          </cell>
        </row>
        <row r="56">
          <cell r="BZ56">
            <v>218.59811099999996</v>
          </cell>
        </row>
        <row r="57">
          <cell r="BZ57">
            <v>232.35581299999996</v>
          </cell>
        </row>
        <row r="58">
          <cell r="BZ58">
            <v>232.35581299999996</v>
          </cell>
        </row>
        <row r="59">
          <cell r="BZ59">
            <v>233.66609799999998</v>
          </cell>
        </row>
        <row r="60">
          <cell r="BZ60">
            <v>233.66609799999998</v>
          </cell>
        </row>
        <row r="61">
          <cell r="BZ61">
            <v>232.35581299999996</v>
          </cell>
        </row>
        <row r="62">
          <cell r="BZ62">
            <v>232.35581299999996</v>
          </cell>
        </row>
        <row r="63">
          <cell r="BZ63">
            <v>232.35581299999996</v>
          </cell>
        </row>
        <row r="64">
          <cell r="BZ64">
            <v>232.35581299999996</v>
          </cell>
        </row>
        <row r="65">
          <cell r="BZ65">
            <v>233.04738499999999</v>
          </cell>
        </row>
        <row r="66">
          <cell r="BZ66">
            <v>232.61738499999998</v>
          </cell>
        </row>
        <row r="67">
          <cell r="BZ67">
            <v>233.16895699999995</v>
          </cell>
        </row>
        <row r="68">
          <cell r="BZ68">
            <v>233.67102399999999</v>
          </cell>
        </row>
        <row r="69">
          <cell r="BZ69">
            <v>232.93102399999998</v>
          </cell>
        </row>
        <row r="70">
          <cell r="BZ70">
            <v>257.76474499999995</v>
          </cell>
        </row>
        <row r="71">
          <cell r="BZ71">
            <v>256.90063999999995</v>
          </cell>
        </row>
        <row r="72">
          <cell r="BZ72">
            <v>281.57436000000001</v>
          </cell>
        </row>
        <row r="73">
          <cell r="BZ73">
            <v>274.75707999999997</v>
          </cell>
        </row>
        <row r="74">
          <cell r="BZ74">
            <v>379.95025800000008</v>
          </cell>
        </row>
        <row r="75">
          <cell r="BZ75">
            <v>465.26481300000006</v>
          </cell>
        </row>
        <row r="76">
          <cell r="BZ76">
            <v>642.74333599999989</v>
          </cell>
        </row>
        <row r="77">
          <cell r="BZ77">
            <v>852.16723100000013</v>
          </cell>
        </row>
        <row r="78">
          <cell r="BZ78">
            <v>952.42830300000003</v>
          </cell>
        </row>
        <row r="79">
          <cell r="BZ79">
            <v>1119.971634</v>
          </cell>
        </row>
        <row r="80">
          <cell r="BZ80">
            <v>1192.4839710000001</v>
          </cell>
        </row>
        <row r="81">
          <cell r="BZ81">
            <v>1211.998261</v>
          </cell>
        </row>
        <row r="82">
          <cell r="BZ82">
            <v>1239.0597030000004</v>
          </cell>
        </row>
        <row r="83">
          <cell r="BZ83">
            <v>1238.5897030000003</v>
          </cell>
        </row>
        <row r="84">
          <cell r="BZ84">
            <v>1238.5338080000001</v>
          </cell>
        </row>
        <row r="85">
          <cell r="BZ85">
            <v>1121.6444280000003</v>
          </cell>
        </row>
        <row r="86">
          <cell r="BZ86">
            <v>1051.681229</v>
          </cell>
        </row>
        <row r="87">
          <cell r="BZ87">
            <v>918.45444799999996</v>
          </cell>
        </row>
        <row r="88">
          <cell r="BZ88">
            <v>754.9021130000001</v>
          </cell>
        </row>
        <row r="89">
          <cell r="BZ89">
            <v>611.91751599999986</v>
          </cell>
        </row>
        <row r="90">
          <cell r="BZ90">
            <v>440.17239599999999</v>
          </cell>
        </row>
        <row r="91">
          <cell r="BZ91">
            <v>336.48117399999995</v>
          </cell>
        </row>
        <row r="92">
          <cell r="BZ92">
            <v>319.30740800000001</v>
          </cell>
        </row>
        <row r="93">
          <cell r="BZ93">
            <v>287.43549299999995</v>
          </cell>
        </row>
        <row r="94">
          <cell r="BZ94">
            <v>286.32392199999992</v>
          </cell>
        </row>
        <row r="95">
          <cell r="BZ95">
            <v>285.32371099999995</v>
          </cell>
        </row>
        <row r="96">
          <cell r="BZ96">
            <v>259.69998999999996</v>
          </cell>
        </row>
        <row r="97">
          <cell r="BZ97">
            <v>249.62741699999998</v>
          </cell>
        </row>
        <row r="98">
          <cell r="BZ98">
            <v>249.62741699999998</v>
          </cell>
        </row>
        <row r="99">
          <cell r="BZ99">
            <v>249.62741699999998</v>
          </cell>
        </row>
        <row r="100">
          <cell r="BZ100">
            <v>249.62741699999998</v>
          </cell>
        </row>
        <row r="101">
          <cell r="BZ101">
            <v>249.62741699999998</v>
          </cell>
        </row>
        <row r="102">
          <cell r="BZ102">
            <v>249.62741699999998</v>
          </cell>
        </row>
        <row r="103">
          <cell r="BZ103">
            <v>247.96917099999996</v>
          </cell>
        </row>
        <row r="104">
          <cell r="BZ104">
            <v>237.71576199999998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78</v>
          </cell>
        </row>
        <row r="18">
          <cell r="B18">
            <v>0</v>
          </cell>
          <cell r="C18">
            <v>20</v>
          </cell>
          <cell r="D18">
            <v>30</v>
          </cell>
          <cell r="E18">
            <v>0</v>
          </cell>
          <cell r="F18">
            <v>4</v>
          </cell>
          <cell r="G18">
            <v>0</v>
          </cell>
          <cell r="H18">
            <v>3</v>
          </cell>
          <cell r="I18">
            <v>2</v>
          </cell>
          <cell r="J18">
            <v>4</v>
          </cell>
          <cell r="K18">
            <v>0</v>
          </cell>
          <cell r="M18">
            <v>0.5</v>
          </cell>
          <cell r="N18">
            <v>0</v>
          </cell>
          <cell r="O18">
            <v>0</v>
          </cell>
          <cell r="P18">
            <v>0.9</v>
          </cell>
          <cell r="T18">
            <v>30</v>
          </cell>
          <cell r="U18">
            <v>43.18</v>
          </cell>
          <cell r="V18">
            <v>11.88</v>
          </cell>
          <cell r="W18">
            <v>1.6</v>
          </cell>
          <cell r="X18">
            <v>15</v>
          </cell>
          <cell r="Y18">
            <v>7.8999999999999995</v>
          </cell>
          <cell r="Z18">
            <v>0</v>
          </cell>
          <cell r="AA18">
            <v>0</v>
          </cell>
          <cell r="AB18">
            <v>145</v>
          </cell>
          <cell r="AC18">
            <v>25</v>
          </cell>
          <cell r="AD18">
            <v>7</v>
          </cell>
        </row>
        <row r="19">
          <cell r="B19">
            <v>0</v>
          </cell>
          <cell r="C19">
            <v>20</v>
          </cell>
          <cell r="D19">
            <v>30</v>
          </cell>
          <cell r="E19">
            <v>0</v>
          </cell>
          <cell r="F19">
            <v>4</v>
          </cell>
          <cell r="G19">
            <v>0</v>
          </cell>
          <cell r="H19">
            <v>3</v>
          </cell>
          <cell r="I19">
            <v>2</v>
          </cell>
          <cell r="J19">
            <v>4</v>
          </cell>
          <cell r="K19">
            <v>0</v>
          </cell>
          <cell r="M19">
            <v>0.5</v>
          </cell>
          <cell r="N19">
            <v>0</v>
          </cell>
          <cell r="O19">
            <v>0</v>
          </cell>
          <cell r="P19">
            <v>0.9</v>
          </cell>
          <cell r="T19">
            <v>30</v>
          </cell>
          <cell r="U19">
            <v>0</v>
          </cell>
          <cell r="V19">
            <v>11.88</v>
          </cell>
          <cell r="W19">
            <v>1.6</v>
          </cell>
          <cell r="X19">
            <v>15</v>
          </cell>
          <cell r="Y19">
            <v>7.8999999999999995</v>
          </cell>
          <cell r="Z19">
            <v>0</v>
          </cell>
          <cell r="AA19">
            <v>0</v>
          </cell>
          <cell r="AB19">
            <v>145</v>
          </cell>
          <cell r="AC19">
            <v>25</v>
          </cell>
          <cell r="AD19">
            <v>7</v>
          </cell>
        </row>
        <row r="20">
          <cell r="B20">
            <v>0</v>
          </cell>
          <cell r="C20">
            <v>20</v>
          </cell>
          <cell r="D20">
            <v>30</v>
          </cell>
          <cell r="E20">
            <v>0</v>
          </cell>
          <cell r="F20">
            <v>4</v>
          </cell>
          <cell r="G20">
            <v>0</v>
          </cell>
          <cell r="H20">
            <v>3</v>
          </cell>
          <cell r="I20">
            <v>2</v>
          </cell>
          <cell r="J20">
            <v>4</v>
          </cell>
          <cell r="K20">
            <v>0</v>
          </cell>
          <cell r="M20">
            <v>0.5</v>
          </cell>
          <cell r="N20">
            <v>0</v>
          </cell>
          <cell r="O20">
            <v>0</v>
          </cell>
          <cell r="P20">
            <v>0.9</v>
          </cell>
          <cell r="T20">
            <v>30</v>
          </cell>
          <cell r="U20">
            <v>0</v>
          </cell>
          <cell r="V20">
            <v>11.88</v>
          </cell>
          <cell r="W20">
            <v>1.6</v>
          </cell>
          <cell r="X20">
            <v>15</v>
          </cell>
          <cell r="Y20">
            <v>7.8999999999999995</v>
          </cell>
          <cell r="Z20">
            <v>0</v>
          </cell>
          <cell r="AA20">
            <v>0</v>
          </cell>
          <cell r="AB20">
            <v>145</v>
          </cell>
          <cell r="AC20">
            <v>25</v>
          </cell>
          <cell r="AD20">
            <v>7</v>
          </cell>
        </row>
        <row r="21">
          <cell r="B21">
            <v>0</v>
          </cell>
          <cell r="C21">
            <v>20</v>
          </cell>
          <cell r="D21">
            <v>30</v>
          </cell>
          <cell r="E21">
            <v>0</v>
          </cell>
          <cell r="F21">
            <v>4</v>
          </cell>
          <cell r="G21">
            <v>0</v>
          </cell>
          <cell r="H21">
            <v>3</v>
          </cell>
          <cell r="I21">
            <v>2</v>
          </cell>
          <cell r="J21">
            <v>4</v>
          </cell>
          <cell r="K21">
            <v>0</v>
          </cell>
          <cell r="M21">
            <v>0.5</v>
          </cell>
          <cell r="N21">
            <v>0</v>
          </cell>
          <cell r="O21">
            <v>0</v>
          </cell>
          <cell r="P21">
            <v>0.9</v>
          </cell>
          <cell r="T21">
            <v>30</v>
          </cell>
          <cell r="U21">
            <v>0</v>
          </cell>
          <cell r="V21">
            <v>11.88</v>
          </cell>
          <cell r="W21">
            <v>1.6</v>
          </cell>
          <cell r="X21">
            <v>15</v>
          </cell>
          <cell r="Y21">
            <v>7.8999999999999995</v>
          </cell>
          <cell r="Z21">
            <v>0</v>
          </cell>
          <cell r="AA21">
            <v>0</v>
          </cell>
          <cell r="AB21">
            <v>145</v>
          </cell>
          <cell r="AC21">
            <v>25</v>
          </cell>
          <cell r="AD21">
            <v>7</v>
          </cell>
        </row>
        <row r="22">
          <cell r="B22">
            <v>0</v>
          </cell>
          <cell r="C22">
            <v>20</v>
          </cell>
          <cell r="D22">
            <v>30</v>
          </cell>
          <cell r="E22">
            <v>0</v>
          </cell>
          <cell r="F22">
            <v>4</v>
          </cell>
          <cell r="G22">
            <v>0</v>
          </cell>
          <cell r="H22">
            <v>3</v>
          </cell>
          <cell r="I22">
            <v>2</v>
          </cell>
          <cell r="J22">
            <v>4</v>
          </cell>
          <cell r="K22">
            <v>0</v>
          </cell>
          <cell r="M22">
            <v>0.5</v>
          </cell>
          <cell r="N22">
            <v>0</v>
          </cell>
          <cell r="O22">
            <v>0</v>
          </cell>
          <cell r="P22">
            <v>0.9</v>
          </cell>
          <cell r="T22">
            <v>30</v>
          </cell>
          <cell r="U22">
            <v>0</v>
          </cell>
          <cell r="V22">
            <v>11.88</v>
          </cell>
          <cell r="W22">
            <v>1.6</v>
          </cell>
          <cell r="X22">
            <v>15</v>
          </cell>
          <cell r="Y22">
            <v>7.8999999999999995</v>
          </cell>
          <cell r="Z22">
            <v>0</v>
          </cell>
          <cell r="AA22">
            <v>0</v>
          </cell>
          <cell r="AB22">
            <v>145</v>
          </cell>
          <cell r="AC22">
            <v>25</v>
          </cell>
          <cell r="AD22">
            <v>7</v>
          </cell>
        </row>
        <row r="23">
          <cell r="B23">
            <v>0</v>
          </cell>
          <cell r="C23">
            <v>20</v>
          </cell>
          <cell r="D23">
            <v>30</v>
          </cell>
          <cell r="E23">
            <v>0</v>
          </cell>
          <cell r="F23">
            <v>4</v>
          </cell>
          <cell r="G23">
            <v>0</v>
          </cell>
          <cell r="H23">
            <v>3</v>
          </cell>
          <cell r="I23">
            <v>4</v>
          </cell>
          <cell r="J23">
            <v>4</v>
          </cell>
          <cell r="K23">
            <v>0</v>
          </cell>
          <cell r="M23">
            <v>0.5</v>
          </cell>
          <cell r="N23">
            <v>0</v>
          </cell>
          <cell r="O23">
            <v>0</v>
          </cell>
          <cell r="P23">
            <v>0.9</v>
          </cell>
          <cell r="T23">
            <v>30</v>
          </cell>
          <cell r="U23">
            <v>0</v>
          </cell>
          <cell r="V23">
            <v>11.88</v>
          </cell>
          <cell r="W23">
            <v>1.6</v>
          </cell>
          <cell r="X23">
            <v>15</v>
          </cell>
          <cell r="Y23">
            <v>7.8999999999999995</v>
          </cell>
          <cell r="Z23">
            <v>0</v>
          </cell>
          <cell r="AA23">
            <v>0</v>
          </cell>
          <cell r="AB23">
            <v>145</v>
          </cell>
          <cell r="AC23">
            <v>25</v>
          </cell>
          <cell r="AD23">
            <v>7</v>
          </cell>
        </row>
        <row r="24">
          <cell r="B24">
            <v>0</v>
          </cell>
          <cell r="C24">
            <v>20</v>
          </cell>
          <cell r="D24">
            <v>30</v>
          </cell>
          <cell r="E24">
            <v>0</v>
          </cell>
          <cell r="F24">
            <v>4</v>
          </cell>
          <cell r="G24">
            <v>0</v>
          </cell>
          <cell r="H24">
            <v>3</v>
          </cell>
          <cell r="I24">
            <v>4</v>
          </cell>
          <cell r="J24">
            <v>4</v>
          </cell>
          <cell r="K24">
            <v>0</v>
          </cell>
          <cell r="M24">
            <v>0.5</v>
          </cell>
          <cell r="N24">
            <v>0</v>
          </cell>
          <cell r="O24">
            <v>0</v>
          </cell>
          <cell r="P24">
            <v>0.9</v>
          </cell>
          <cell r="T24">
            <v>0</v>
          </cell>
          <cell r="U24">
            <v>0</v>
          </cell>
          <cell r="V24">
            <v>11.88</v>
          </cell>
          <cell r="W24">
            <v>1.6</v>
          </cell>
          <cell r="X24">
            <v>15</v>
          </cell>
          <cell r="Y24">
            <v>7.8999999999999995</v>
          </cell>
          <cell r="Z24">
            <v>0</v>
          </cell>
          <cell r="AA24">
            <v>0</v>
          </cell>
          <cell r="AB24">
            <v>145</v>
          </cell>
          <cell r="AC24">
            <v>25</v>
          </cell>
          <cell r="AD24">
            <v>7</v>
          </cell>
        </row>
        <row r="25">
          <cell r="B25">
            <v>0</v>
          </cell>
          <cell r="C25">
            <v>20</v>
          </cell>
          <cell r="D25">
            <v>30</v>
          </cell>
          <cell r="E25">
            <v>30</v>
          </cell>
          <cell r="F25">
            <v>4</v>
          </cell>
          <cell r="G25">
            <v>0</v>
          </cell>
          <cell r="H25">
            <v>3</v>
          </cell>
          <cell r="I25">
            <v>4</v>
          </cell>
          <cell r="J25">
            <v>4</v>
          </cell>
          <cell r="K25">
            <v>0</v>
          </cell>
          <cell r="M25">
            <v>0.5</v>
          </cell>
          <cell r="N25">
            <v>0</v>
          </cell>
          <cell r="O25">
            <v>0</v>
          </cell>
          <cell r="P25">
            <v>0.9</v>
          </cell>
          <cell r="T25">
            <v>0</v>
          </cell>
          <cell r="U25">
            <v>0</v>
          </cell>
          <cell r="V25">
            <v>11.88</v>
          </cell>
          <cell r="W25">
            <v>1.6</v>
          </cell>
          <cell r="X25">
            <v>15</v>
          </cell>
          <cell r="Y25">
            <v>7.8999999999999995</v>
          </cell>
          <cell r="Z25">
            <v>0</v>
          </cell>
          <cell r="AA25">
            <v>0</v>
          </cell>
          <cell r="AB25">
            <v>145</v>
          </cell>
          <cell r="AC25">
            <v>25</v>
          </cell>
          <cell r="AD25">
            <v>7</v>
          </cell>
        </row>
        <row r="26">
          <cell r="B26">
            <v>0</v>
          </cell>
          <cell r="C26">
            <v>0</v>
          </cell>
          <cell r="D26">
            <v>30</v>
          </cell>
          <cell r="E26">
            <v>30</v>
          </cell>
          <cell r="F26">
            <v>4</v>
          </cell>
          <cell r="G26">
            <v>0</v>
          </cell>
          <cell r="H26">
            <v>3</v>
          </cell>
          <cell r="I26">
            <v>4</v>
          </cell>
          <cell r="J26">
            <v>4</v>
          </cell>
          <cell r="K26">
            <v>0</v>
          </cell>
          <cell r="M26">
            <v>0.5</v>
          </cell>
          <cell r="N26">
            <v>0</v>
          </cell>
          <cell r="O26">
            <v>0</v>
          </cell>
          <cell r="P26">
            <v>0.9</v>
          </cell>
          <cell r="T26">
            <v>0</v>
          </cell>
          <cell r="U26">
            <v>0</v>
          </cell>
          <cell r="V26">
            <v>11.88</v>
          </cell>
          <cell r="W26">
            <v>1.6</v>
          </cell>
          <cell r="X26">
            <v>15</v>
          </cell>
          <cell r="Y26">
            <v>7.45</v>
          </cell>
          <cell r="Z26">
            <v>0</v>
          </cell>
          <cell r="AA26">
            <v>0</v>
          </cell>
          <cell r="AB26">
            <v>145</v>
          </cell>
          <cell r="AC26">
            <v>25</v>
          </cell>
          <cell r="AD26">
            <v>7</v>
          </cell>
        </row>
        <row r="27">
          <cell r="B27">
            <v>0</v>
          </cell>
          <cell r="C27">
            <v>0</v>
          </cell>
          <cell r="D27">
            <v>30</v>
          </cell>
          <cell r="E27">
            <v>30</v>
          </cell>
          <cell r="F27">
            <v>4</v>
          </cell>
          <cell r="G27">
            <v>0</v>
          </cell>
          <cell r="H27">
            <v>3</v>
          </cell>
          <cell r="I27">
            <v>4</v>
          </cell>
          <cell r="J27">
            <v>4</v>
          </cell>
          <cell r="K27">
            <v>0</v>
          </cell>
          <cell r="M27">
            <v>0.5</v>
          </cell>
          <cell r="N27">
            <v>0</v>
          </cell>
          <cell r="O27">
            <v>0</v>
          </cell>
          <cell r="P27">
            <v>0.9</v>
          </cell>
          <cell r="T27">
            <v>0</v>
          </cell>
          <cell r="U27">
            <v>0</v>
          </cell>
          <cell r="V27">
            <v>11.88</v>
          </cell>
          <cell r="W27">
            <v>1.6</v>
          </cell>
          <cell r="X27">
            <v>15</v>
          </cell>
          <cell r="Y27">
            <v>7.45</v>
          </cell>
          <cell r="Z27">
            <v>0</v>
          </cell>
          <cell r="AA27">
            <v>0</v>
          </cell>
          <cell r="AB27">
            <v>145</v>
          </cell>
          <cell r="AC27">
            <v>25</v>
          </cell>
          <cell r="AD27">
            <v>7</v>
          </cell>
        </row>
        <row r="28">
          <cell r="B28">
            <v>0</v>
          </cell>
          <cell r="C28">
            <v>0</v>
          </cell>
          <cell r="D28">
            <v>30</v>
          </cell>
          <cell r="E28">
            <v>30</v>
          </cell>
          <cell r="F28">
            <v>4</v>
          </cell>
          <cell r="G28">
            <v>0</v>
          </cell>
          <cell r="H28">
            <v>3</v>
          </cell>
          <cell r="I28">
            <v>4</v>
          </cell>
          <cell r="J28">
            <v>4</v>
          </cell>
          <cell r="K28">
            <v>0</v>
          </cell>
          <cell r="M28">
            <v>0.5</v>
          </cell>
          <cell r="N28">
            <v>0</v>
          </cell>
          <cell r="O28">
            <v>0</v>
          </cell>
          <cell r="P28">
            <v>0.9</v>
          </cell>
          <cell r="T28">
            <v>0</v>
          </cell>
          <cell r="U28">
            <v>0</v>
          </cell>
          <cell r="V28">
            <v>11.88</v>
          </cell>
          <cell r="W28">
            <v>1.6</v>
          </cell>
          <cell r="X28">
            <v>15</v>
          </cell>
          <cell r="Y28">
            <v>7.45</v>
          </cell>
          <cell r="Z28">
            <v>0</v>
          </cell>
          <cell r="AA28">
            <v>0</v>
          </cell>
          <cell r="AB28">
            <v>145</v>
          </cell>
          <cell r="AC28">
            <v>25</v>
          </cell>
          <cell r="AD28">
            <v>7</v>
          </cell>
        </row>
        <row r="29">
          <cell r="B29">
            <v>0</v>
          </cell>
          <cell r="C29">
            <v>0</v>
          </cell>
          <cell r="D29">
            <v>30</v>
          </cell>
          <cell r="E29">
            <v>30</v>
          </cell>
          <cell r="F29">
            <v>4</v>
          </cell>
          <cell r="G29">
            <v>0</v>
          </cell>
          <cell r="H29">
            <v>3</v>
          </cell>
          <cell r="I29">
            <v>4</v>
          </cell>
          <cell r="J29">
            <v>4</v>
          </cell>
          <cell r="K29">
            <v>0</v>
          </cell>
          <cell r="M29">
            <v>0.5</v>
          </cell>
          <cell r="N29">
            <v>0</v>
          </cell>
          <cell r="O29">
            <v>0</v>
          </cell>
          <cell r="P29">
            <v>0.9</v>
          </cell>
          <cell r="T29">
            <v>0</v>
          </cell>
          <cell r="U29">
            <v>0</v>
          </cell>
          <cell r="V29">
            <v>11.88</v>
          </cell>
          <cell r="W29">
            <v>1.6</v>
          </cell>
          <cell r="X29">
            <v>15</v>
          </cell>
          <cell r="Y29">
            <v>7.45</v>
          </cell>
          <cell r="Z29">
            <v>0</v>
          </cell>
          <cell r="AA29">
            <v>0</v>
          </cell>
          <cell r="AB29">
            <v>145</v>
          </cell>
          <cell r="AC29">
            <v>25</v>
          </cell>
          <cell r="AD29">
            <v>7</v>
          </cell>
        </row>
        <row r="30">
          <cell r="B30">
            <v>0</v>
          </cell>
          <cell r="C30">
            <v>0</v>
          </cell>
          <cell r="D30">
            <v>30</v>
          </cell>
          <cell r="E30">
            <v>19</v>
          </cell>
          <cell r="F30">
            <v>4</v>
          </cell>
          <cell r="G30">
            <v>2</v>
          </cell>
          <cell r="H30">
            <v>3</v>
          </cell>
          <cell r="I30">
            <v>4</v>
          </cell>
          <cell r="J30">
            <v>4</v>
          </cell>
          <cell r="K30">
            <v>0</v>
          </cell>
          <cell r="M30">
            <v>0.5</v>
          </cell>
          <cell r="N30">
            <v>0</v>
          </cell>
          <cell r="O30">
            <v>0</v>
          </cell>
          <cell r="P30">
            <v>0.9</v>
          </cell>
          <cell r="T30">
            <v>0</v>
          </cell>
          <cell r="U30">
            <v>0</v>
          </cell>
          <cell r="V30">
            <v>11.385</v>
          </cell>
          <cell r="W30">
            <v>1.6</v>
          </cell>
          <cell r="X30">
            <v>15</v>
          </cell>
          <cell r="Y30">
            <v>7.45</v>
          </cell>
          <cell r="Z30">
            <v>0</v>
          </cell>
          <cell r="AA30">
            <v>0</v>
          </cell>
          <cell r="AB30">
            <v>145</v>
          </cell>
          <cell r="AC30">
            <v>25</v>
          </cell>
          <cell r="AD30">
            <v>7</v>
          </cell>
        </row>
        <row r="31">
          <cell r="B31">
            <v>0</v>
          </cell>
          <cell r="C31">
            <v>0</v>
          </cell>
          <cell r="D31">
            <v>30</v>
          </cell>
          <cell r="E31">
            <v>19</v>
          </cell>
          <cell r="F31">
            <v>4</v>
          </cell>
          <cell r="G31">
            <v>2</v>
          </cell>
          <cell r="H31">
            <v>3</v>
          </cell>
          <cell r="I31">
            <v>4</v>
          </cell>
          <cell r="J31">
            <v>4</v>
          </cell>
          <cell r="K31">
            <v>0</v>
          </cell>
          <cell r="M31">
            <v>0.5</v>
          </cell>
          <cell r="N31">
            <v>0</v>
          </cell>
          <cell r="O31">
            <v>0</v>
          </cell>
          <cell r="P31">
            <v>0.9</v>
          </cell>
          <cell r="T31">
            <v>0</v>
          </cell>
          <cell r="U31">
            <v>0</v>
          </cell>
          <cell r="V31">
            <v>11.385</v>
          </cell>
          <cell r="W31">
            <v>1.6</v>
          </cell>
          <cell r="X31">
            <v>15</v>
          </cell>
          <cell r="Y31">
            <v>7.45</v>
          </cell>
          <cell r="Z31">
            <v>0</v>
          </cell>
          <cell r="AA31">
            <v>0</v>
          </cell>
          <cell r="AB31">
            <v>145</v>
          </cell>
          <cell r="AC31">
            <v>25</v>
          </cell>
          <cell r="AD31">
            <v>7</v>
          </cell>
        </row>
        <row r="32">
          <cell r="B32">
            <v>0</v>
          </cell>
          <cell r="C32">
            <v>0</v>
          </cell>
          <cell r="D32">
            <v>30</v>
          </cell>
          <cell r="E32">
            <v>19</v>
          </cell>
          <cell r="F32">
            <v>4</v>
          </cell>
          <cell r="G32">
            <v>2</v>
          </cell>
          <cell r="H32">
            <v>3</v>
          </cell>
          <cell r="I32">
            <v>4</v>
          </cell>
          <cell r="J32">
            <v>4</v>
          </cell>
          <cell r="K32">
            <v>0</v>
          </cell>
          <cell r="M32">
            <v>0.5</v>
          </cell>
          <cell r="N32">
            <v>0</v>
          </cell>
          <cell r="O32">
            <v>0</v>
          </cell>
          <cell r="P32">
            <v>0.9</v>
          </cell>
          <cell r="T32">
            <v>0</v>
          </cell>
          <cell r="U32">
            <v>0</v>
          </cell>
          <cell r="V32">
            <v>11.385</v>
          </cell>
          <cell r="W32">
            <v>1.6</v>
          </cell>
          <cell r="X32">
            <v>15</v>
          </cell>
          <cell r="Y32">
            <v>7.45</v>
          </cell>
          <cell r="Z32">
            <v>0</v>
          </cell>
          <cell r="AA32">
            <v>0</v>
          </cell>
          <cell r="AB32">
            <v>145</v>
          </cell>
          <cell r="AC32">
            <v>25</v>
          </cell>
          <cell r="AD32">
            <v>7</v>
          </cell>
        </row>
        <row r="33">
          <cell r="B33">
            <v>0</v>
          </cell>
          <cell r="C33">
            <v>0</v>
          </cell>
          <cell r="D33">
            <v>30</v>
          </cell>
          <cell r="E33">
            <v>19</v>
          </cell>
          <cell r="F33">
            <v>4</v>
          </cell>
          <cell r="G33">
            <v>2</v>
          </cell>
          <cell r="H33">
            <v>3</v>
          </cell>
          <cell r="I33">
            <v>4</v>
          </cell>
          <cell r="J33">
            <v>4</v>
          </cell>
          <cell r="K33">
            <v>0</v>
          </cell>
          <cell r="M33">
            <v>0.5</v>
          </cell>
          <cell r="N33">
            <v>0</v>
          </cell>
          <cell r="O33">
            <v>0</v>
          </cell>
          <cell r="P33">
            <v>0.9</v>
          </cell>
          <cell r="T33">
            <v>0</v>
          </cell>
          <cell r="U33">
            <v>0</v>
          </cell>
          <cell r="V33">
            <v>11.385</v>
          </cell>
          <cell r="W33">
            <v>1.6</v>
          </cell>
          <cell r="X33">
            <v>15</v>
          </cell>
          <cell r="Y33">
            <v>7.45</v>
          </cell>
          <cell r="Z33">
            <v>0</v>
          </cell>
          <cell r="AA33">
            <v>0</v>
          </cell>
          <cell r="AB33">
            <v>145</v>
          </cell>
          <cell r="AC33">
            <v>25</v>
          </cell>
          <cell r="AD33">
            <v>7</v>
          </cell>
        </row>
        <row r="34">
          <cell r="B34">
            <v>0</v>
          </cell>
          <cell r="C34">
            <v>0</v>
          </cell>
          <cell r="D34">
            <v>30</v>
          </cell>
          <cell r="E34">
            <v>19</v>
          </cell>
          <cell r="F34">
            <v>4</v>
          </cell>
          <cell r="G34">
            <v>2</v>
          </cell>
          <cell r="H34">
            <v>6</v>
          </cell>
          <cell r="I34">
            <v>4</v>
          </cell>
          <cell r="J34">
            <v>4</v>
          </cell>
          <cell r="K34">
            <v>0</v>
          </cell>
          <cell r="M34">
            <v>0.5</v>
          </cell>
          <cell r="N34">
            <v>0</v>
          </cell>
          <cell r="O34">
            <v>0</v>
          </cell>
          <cell r="P34">
            <v>0.9</v>
          </cell>
          <cell r="T34">
            <v>0</v>
          </cell>
          <cell r="U34">
            <v>0</v>
          </cell>
          <cell r="V34">
            <v>11.385</v>
          </cell>
          <cell r="W34">
            <v>1.6</v>
          </cell>
          <cell r="X34">
            <v>15</v>
          </cell>
          <cell r="Y34">
            <v>7.25</v>
          </cell>
          <cell r="Z34">
            <v>0</v>
          </cell>
          <cell r="AA34">
            <v>0</v>
          </cell>
          <cell r="AB34">
            <v>145</v>
          </cell>
          <cell r="AC34">
            <v>25</v>
          </cell>
          <cell r="AD34">
            <v>7</v>
          </cell>
        </row>
        <row r="35">
          <cell r="B35">
            <v>0</v>
          </cell>
          <cell r="C35">
            <v>0</v>
          </cell>
          <cell r="D35">
            <v>30</v>
          </cell>
          <cell r="E35">
            <v>19</v>
          </cell>
          <cell r="F35">
            <v>4</v>
          </cell>
          <cell r="G35">
            <v>2</v>
          </cell>
          <cell r="H35">
            <v>6</v>
          </cell>
          <cell r="I35">
            <v>4</v>
          </cell>
          <cell r="J35">
            <v>4</v>
          </cell>
          <cell r="K35">
            <v>0</v>
          </cell>
          <cell r="M35">
            <v>0.5</v>
          </cell>
          <cell r="N35">
            <v>0</v>
          </cell>
          <cell r="O35">
            <v>0</v>
          </cell>
          <cell r="P35">
            <v>0.9</v>
          </cell>
          <cell r="T35">
            <v>0</v>
          </cell>
          <cell r="U35">
            <v>0</v>
          </cell>
          <cell r="V35">
            <v>11.385</v>
          </cell>
          <cell r="W35">
            <v>1.6</v>
          </cell>
          <cell r="X35">
            <v>15</v>
          </cell>
          <cell r="Y35">
            <v>7.25</v>
          </cell>
          <cell r="Z35">
            <v>0</v>
          </cell>
          <cell r="AA35">
            <v>0</v>
          </cell>
          <cell r="AB35">
            <v>145</v>
          </cell>
          <cell r="AC35">
            <v>25</v>
          </cell>
          <cell r="AD35">
            <v>7</v>
          </cell>
        </row>
        <row r="36">
          <cell r="B36">
            <v>0</v>
          </cell>
          <cell r="C36">
            <v>0</v>
          </cell>
          <cell r="D36">
            <v>30</v>
          </cell>
          <cell r="E36">
            <v>19</v>
          </cell>
          <cell r="F36">
            <v>4</v>
          </cell>
          <cell r="G36">
            <v>2</v>
          </cell>
          <cell r="H36">
            <v>6</v>
          </cell>
          <cell r="I36">
            <v>4</v>
          </cell>
          <cell r="J36">
            <v>4</v>
          </cell>
          <cell r="K36">
            <v>0</v>
          </cell>
          <cell r="M36">
            <v>0.5</v>
          </cell>
          <cell r="N36">
            <v>0</v>
          </cell>
          <cell r="O36">
            <v>0</v>
          </cell>
          <cell r="P36">
            <v>0.9</v>
          </cell>
          <cell r="T36">
            <v>0</v>
          </cell>
          <cell r="U36">
            <v>0</v>
          </cell>
          <cell r="V36">
            <v>11.385</v>
          </cell>
          <cell r="W36">
            <v>1.6</v>
          </cell>
          <cell r="X36">
            <v>15</v>
          </cell>
          <cell r="Y36">
            <v>7.25</v>
          </cell>
          <cell r="Z36">
            <v>0</v>
          </cell>
          <cell r="AA36">
            <v>0</v>
          </cell>
          <cell r="AB36">
            <v>145</v>
          </cell>
          <cell r="AC36">
            <v>25</v>
          </cell>
          <cell r="AD36">
            <v>7</v>
          </cell>
        </row>
        <row r="37">
          <cell r="B37">
            <v>0</v>
          </cell>
          <cell r="C37">
            <v>0</v>
          </cell>
          <cell r="D37">
            <v>30</v>
          </cell>
          <cell r="E37">
            <v>0</v>
          </cell>
          <cell r="F37">
            <v>4</v>
          </cell>
          <cell r="G37">
            <v>2</v>
          </cell>
          <cell r="H37">
            <v>6</v>
          </cell>
          <cell r="I37">
            <v>4</v>
          </cell>
          <cell r="J37">
            <v>4</v>
          </cell>
          <cell r="K37">
            <v>0</v>
          </cell>
          <cell r="M37">
            <v>0.5</v>
          </cell>
          <cell r="N37">
            <v>0</v>
          </cell>
          <cell r="O37">
            <v>0</v>
          </cell>
          <cell r="P37">
            <v>0.9</v>
          </cell>
          <cell r="T37">
            <v>0</v>
          </cell>
          <cell r="U37">
            <v>0</v>
          </cell>
          <cell r="V37">
            <v>11.385</v>
          </cell>
          <cell r="W37">
            <v>1.6</v>
          </cell>
          <cell r="X37">
            <v>15</v>
          </cell>
          <cell r="Y37">
            <v>7.25</v>
          </cell>
          <cell r="Z37">
            <v>0</v>
          </cell>
          <cell r="AA37">
            <v>0</v>
          </cell>
          <cell r="AB37">
            <v>145</v>
          </cell>
          <cell r="AC37">
            <v>25</v>
          </cell>
          <cell r="AD37">
            <v>7</v>
          </cell>
        </row>
        <row r="38">
          <cell r="B38">
            <v>0</v>
          </cell>
          <cell r="C38">
            <v>0</v>
          </cell>
          <cell r="D38">
            <v>30</v>
          </cell>
          <cell r="E38">
            <v>0</v>
          </cell>
          <cell r="F38">
            <v>4</v>
          </cell>
          <cell r="G38">
            <v>2</v>
          </cell>
          <cell r="H38">
            <v>6</v>
          </cell>
          <cell r="I38">
            <v>4</v>
          </cell>
          <cell r="J38">
            <v>4</v>
          </cell>
          <cell r="K38">
            <v>0</v>
          </cell>
          <cell r="M38">
            <v>0.5</v>
          </cell>
          <cell r="N38">
            <v>0</v>
          </cell>
          <cell r="O38">
            <v>0</v>
          </cell>
          <cell r="P38">
            <v>0.9</v>
          </cell>
          <cell r="T38">
            <v>0</v>
          </cell>
          <cell r="U38">
            <v>0</v>
          </cell>
          <cell r="V38">
            <v>11.385</v>
          </cell>
          <cell r="W38">
            <v>1.6</v>
          </cell>
          <cell r="X38">
            <v>15</v>
          </cell>
          <cell r="Y38">
            <v>7.2</v>
          </cell>
          <cell r="Z38">
            <v>0</v>
          </cell>
          <cell r="AA38">
            <v>0</v>
          </cell>
          <cell r="AB38">
            <v>145</v>
          </cell>
          <cell r="AC38">
            <v>25</v>
          </cell>
          <cell r="AD38">
            <v>7</v>
          </cell>
        </row>
        <row r="39">
          <cell r="B39">
            <v>0</v>
          </cell>
          <cell r="C39">
            <v>0</v>
          </cell>
          <cell r="D39">
            <v>30</v>
          </cell>
          <cell r="E39">
            <v>0</v>
          </cell>
          <cell r="F39">
            <v>4</v>
          </cell>
          <cell r="G39">
            <v>2</v>
          </cell>
          <cell r="H39">
            <v>6</v>
          </cell>
          <cell r="I39">
            <v>4</v>
          </cell>
          <cell r="J39">
            <v>4</v>
          </cell>
          <cell r="K39">
            <v>0</v>
          </cell>
          <cell r="M39">
            <v>0.5</v>
          </cell>
          <cell r="N39">
            <v>0</v>
          </cell>
          <cell r="O39">
            <v>0</v>
          </cell>
          <cell r="P39">
            <v>0.9</v>
          </cell>
          <cell r="T39">
            <v>0</v>
          </cell>
          <cell r="U39">
            <v>43.18</v>
          </cell>
          <cell r="V39">
            <v>11.385</v>
          </cell>
          <cell r="W39">
            <v>1.6</v>
          </cell>
          <cell r="X39">
            <v>15</v>
          </cell>
          <cell r="Y39">
            <v>7.2</v>
          </cell>
          <cell r="Z39">
            <v>0</v>
          </cell>
          <cell r="AA39">
            <v>0</v>
          </cell>
          <cell r="AB39">
            <v>145</v>
          </cell>
          <cell r="AC39">
            <v>25</v>
          </cell>
          <cell r="AD39">
            <v>7</v>
          </cell>
        </row>
        <row r="40">
          <cell r="B40">
            <v>0</v>
          </cell>
          <cell r="C40">
            <v>0</v>
          </cell>
          <cell r="D40">
            <v>30</v>
          </cell>
          <cell r="E40">
            <v>0</v>
          </cell>
          <cell r="F40">
            <v>4</v>
          </cell>
          <cell r="G40">
            <v>2</v>
          </cell>
          <cell r="H40">
            <v>6</v>
          </cell>
          <cell r="I40">
            <v>4</v>
          </cell>
          <cell r="J40">
            <v>4</v>
          </cell>
          <cell r="K40">
            <v>0</v>
          </cell>
          <cell r="M40">
            <v>0.5</v>
          </cell>
          <cell r="N40">
            <v>0</v>
          </cell>
          <cell r="O40">
            <v>0</v>
          </cell>
          <cell r="P40">
            <v>0.9</v>
          </cell>
          <cell r="T40">
            <v>0</v>
          </cell>
          <cell r="U40">
            <v>43.18</v>
          </cell>
          <cell r="V40">
            <v>11.385</v>
          </cell>
          <cell r="W40">
            <v>1.6</v>
          </cell>
          <cell r="X40">
            <v>15</v>
          </cell>
          <cell r="Y40">
            <v>7.2</v>
          </cell>
          <cell r="Z40">
            <v>0</v>
          </cell>
          <cell r="AA40">
            <v>0</v>
          </cell>
          <cell r="AB40">
            <v>145</v>
          </cell>
          <cell r="AC40">
            <v>25</v>
          </cell>
          <cell r="AD40">
            <v>7</v>
          </cell>
        </row>
        <row r="41">
          <cell r="B41">
            <v>0</v>
          </cell>
          <cell r="C41">
            <v>20</v>
          </cell>
          <cell r="D41">
            <v>30</v>
          </cell>
          <cell r="E41">
            <v>0</v>
          </cell>
          <cell r="F41">
            <v>4</v>
          </cell>
          <cell r="G41">
            <v>2</v>
          </cell>
          <cell r="H41">
            <v>6</v>
          </cell>
          <cell r="I41">
            <v>4</v>
          </cell>
          <cell r="J41">
            <v>4</v>
          </cell>
          <cell r="K41">
            <v>0</v>
          </cell>
          <cell r="M41">
            <v>0.5</v>
          </cell>
          <cell r="N41">
            <v>0</v>
          </cell>
          <cell r="O41">
            <v>0</v>
          </cell>
          <cell r="P41">
            <v>0.9</v>
          </cell>
          <cell r="T41">
            <v>0</v>
          </cell>
          <cell r="U41">
            <v>43.18</v>
          </cell>
          <cell r="V41">
            <v>11.385</v>
          </cell>
          <cell r="W41">
            <v>1.6</v>
          </cell>
          <cell r="X41">
            <v>15</v>
          </cell>
          <cell r="Y41">
            <v>7.2</v>
          </cell>
          <cell r="Z41">
            <v>0</v>
          </cell>
          <cell r="AA41">
            <v>0</v>
          </cell>
          <cell r="AB41">
            <v>145</v>
          </cell>
          <cell r="AC41">
            <v>25</v>
          </cell>
          <cell r="AD41">
            <v>7</v>
          </cell>
        </row>
        <row r="42">
          <cell r="B42">
            <v>0</v>
          </cell>
          <cell r="D42">
            <v>30</v>
          </cell>
          <cell r="E42">
            <v>0</v>
          </cell>
          <cell r="F42">
            <v>4</v>
          </cell>
          <cell r="G42">
            <v>2</v>
          </cell>
          <cell r="H42">
            <v>6</v>
          </cell>
          <cell r="I42">
            <v>4</v>
          </cell>
          <cell r="J42">
            <v>4</v>
          </cell>
          <cell r="K42">
            <v>0</v>
          </cell>
          <cell r="M42">
            <v>0.5</v>
          </cell>
          <cell r="N42">
            <v>0</v>
          </cell>
          <cell r="O42">
            <v>0</v>
          </cell>
          <cell r="P42">
            <v>0.9</v>
          </cell>
          <cell r="T42">
            <v>0</v>
          </cell>
          <cell r="U42">
            <v>43.18</v>
          </cell>
          <cell r="V42">
            <v>11.385</v>
          </cell>
          <cell r="W42">
            <v>1.6</v>
          </cell>
          <cell r="X42">
            <v>30</v>
          </cell>
          <cell r="Y42">
            <v>6.9</v>
          </cell>
          <cell r="Z42">
            <v>0</v>
          </cell>
          <cell r="AA42">
            <v>0</v>
          </cell>
          <cell r="AB42">
            <v>145</v>
          </cell>
          <cell r="AC42">
            <v>25</v>
          </cell>
          <cell r="AD42">
            <v>7</v>
          </cell>
        </row>
        <row r="43">
          <cell r="B43">
            <v>0</v>
          </cell>
          <cell r="C43">
            <v>20</v>
          </cell>
          <cell r="D43">
            <v>30</v>
          </cell>
          <cell r="E43">
            <v>0</v>
          </cell>
          <cell r="F43">
            <v>4</v>
          </cell>
          <cell r="G43">
            <v>4</v>
          </cell>
          <cell r="H43">
            <v>6</v>
          </cell>
          <cell r="I43">
            <v>4</v>
          </cell>
          <cell r="J43">
            <v>4</v>
          </cell>
          <cell r="K43">
            <v>0</v>
          </cell>
          <cell r="M43">
            <v>0.5</v>
          </cell>
          <cell r="N43">
            <v>0</v>
          </cell>
          <cell r="O43">
            <v>0</v>
          </cell>
          <cell r="P43">
            <v>0.9</v>
          </cell>
          <cell r="T43">
            <v>0</v>
          </cell>
          <cell r="U43">
            <v>43.18</v>
          </cell>
          <cell r="V43">
            <v>11.385</v>
          </cell>
          <cell r="W43">
            <v>1.6</v>
          </cell>
          <cell r="X43">
            <v>30</v>
          </cell>
          <cell r="Y43">
            <v>6.9</v>
          </cell>
          <cell r="Z43">
            <v>0</v>
          </cell>
          <cell r="AA43">
            <v>0</v>
          </cell>
          <cell r="AB43">
            <v>145</v>
          </cell>
          <cell r="AC43">
            <v>25</v>
          </cell>
          <cell r="AD43">
            <v>7</v>
          </cell>
        </row>
        <row r="44">
          <cell r="B44">
            <v>0</v>
          </cell>
          <cell r="C44">
            <v>20</v>
          </cell>
          <cell r="D44">
            <v>30</v>
          </cell>
          <cell r="E44">
            <v>0</v>
          </cell>
          <cell r="F44">
            <v>4</v>
          </cell>
          <cell r="G44">
            <v>4</v>
          </cell>
          <cell r="H44">
            <v>6</v>
          </cell>
          <cell r="I44">
            <v>4</v>
          </cell>
          <cell r="J44">
            <v>4</v>
          </cell>
          <cell r="K44">
            <v>0</v>
          </cell>
          <cell r="M44">
            <v>0.5</v>
          </cell>
          <cell r="N44">
            <v>0</v>
          </cell>
          <cell r="O44">
            <v>0</v>
          </cell>
          <cell r="P44">
            <v>0.9</v>
          </cell>
          <cell r="T44">
            <v>0</v>
          </cell>
          <cell r="U44">
            <v>43.18</v>
          </cell>
          <cell r="V44">
            <v>11.385</v>
          </cell>
          <cell r="W44">
            <v>1.6</v>
          </cell>
          <cell r="X44">
            <v>30</v>
          </cell>
          <cell r="Y44">
            <v>6.9</v>
          </cell>
          <cell r="Z44">
            <v>0</v>
          </cell>
          <cell r="AA44">
            <v>0</v>
          </cell>
          <cell r="AB44">
            <v>145</v>
          </cell>
          <cell r="AC44">
            <v>25</v>
          </cell>
          <cell r="AD44">
            <v>7</v>
          </cell>
        </row>
        <row r="45">
          <cell r="B45">
            <v>0</v>
          </cell>
          <cell r="C45">
            <v>20</v>
          </cell>
          <cell r="D45">
            <v>30</v>
          </cell>
          <cell r="E45">
            <v>0</v>
          </cell>
          <cell r="F45">
            <v>4</v>
          </cell>
          <cell r="G45">
            <v>4</v>
          </cell>
          <cell r="H45">
            <v>6</v>
          </cell>
          <cell r="I45">
            <v>4</v>
          </cell>
          <cell r="J45">
            <v>4</v>
          </cell>
          <cell r="K45">
            <v>0</v>
          </cell>
          <cell r="M45">
            <v>0.5</v>
          </cell>
          <cell r="N45">
            <v>0</v>
          </cell>
          <cell r="O45">
            <v>0</v>
          </cell>
          <cell r="P45">
            <v>0.9</v>
          </cell>
          <cell r="T45">
            <v>0</v>
          </cell>
          <cell r="U45">
            <v>43.18</v>
          </cell>
          <cell r="V45">
            <v>11.385</v>
          </cell>
          <cell r="W45">
            <v>1.6</v>
          </cell>
          <cell r="X45">
            <v>30</v>
          </cell>
          <cell r="Y45">
            <v>6.9</v>
          </cell>
          <cell r="Z45">
            <v>0</v>
          </cell>
          <cell r="AA45">
            <v>0</v>
          </cell>
          <cell r="AB45">
            <v>145</v>
          </cell>
          <cell r="AC45">
            <v>25</v>
          </cell>
          <cell r="AD45">
            <v>7</v>
          </cell>
        </row>
        <row r="46">
          <cell r="B46">
            <v>0</v>
          </cell>
          <cell r="C46">
            <v>60</v>
          </cell>
          <cell r="D46">
            <v>30</v>
          </cell>
          <cell r="E46">
            <v>0</v>
          </cell>
          <cell r="F46">
            <v>4</v>
          </cell>
          <cell r="G46">
            <v>4</v>
          </cell>
          <cell r="H46">
            <v>6</v>
          </cell>
          <cell r="I46">
            <v>4</v>
          </cell>
          <cell r="J46">
            <v>4</v>
          </cell>
          <cell r="K46">
            <v>0</v>
          </cell>
          <cell r="M46">
            <v>0.5</v>
          </cell>
          <cell r="N46">
            <v>0</v>
          </cell>
          <cell r="O46">
            <v>0</v>
          </cell>
          <cell r="P46">
            <v>0.9</v>
          </cell>
          <cell r="T46">
            <v>0</v>
          </cell>
          <cell r="U46">
            <v>43.18</v>
          </cell>
          <cell r="V46">
            <v>9.9</v>
          </cell>
          <cell r="W46">
            <v>1.6</v>
          </cell>
          <cell r="X46">
            <v>30</v>
          </cell>
          <cell r="Y46">
            <v>6.8500000000000005</v>
          </cell>
          <cell r="Z46">
            <v>0</v>
          </cell>
          <cell r="AA46">
            <v>0</v>
          </cell>
          <cell r="AB46">
            <v>145</v>
          </cell>
          <cell r="AC46">
            <v>25</v>
          </cell>
          <cell r="AD46">
            <v>7</v>
          </cell>
        </row>
        <row r="47">
          <cell r="B47">
            <v>0</v>
          </cell>
          <cell r="C47">
            <v>60</v>
          </cell>
          <cell r="D47">
            <v>30</v>
          </cell>
          <cell r="E47">
            <v>0</v>
          </cell>
          <cell r="F47">
            <v>4</v>
          </cell>
          <cell r="G47">
            <v>4</v>
          </cell>
          <cell r="H47">
            <v>6</v>
          </cell>
          <cell r="I47">
            <v>4</v>
          </cell>
          <cell r="J47">
            <v>4</v>
          </cell>
          <cell r="K47">
            <v>0</v>
          </cell>
          <cell r="M47">
            <v>0.5</v>
          </cell>
          <cell r="N47">
            <v>70</v>
          </cell>
          <cell r="O47">
            <v>0</v>
          </cell>
          <cell r="P47">
            <v>0.9</v>
          </cell>
          <cell r="T47">
            <v>0</v>
          </cell>
          <cell r="U47">
            <v>43.18</v>
          </cell>
          <cell r="V47">
            <v>9.9</v>
          </cell>
          <cell r="W47">
            <v>1.6</v>
          </cell>
          <cell r="X47">
            <v>30</v>
          </cell>
          <cell r="Y47">
            <v>6.8500000000000005</v>
          </cell>
          <cell r="Z47">
            <v>0</v>
          </cell>
          <cell r="AA47">
            <v>0</v>
          </cell>
          <cell r="AB47">
            <v>145</v>
          </cell>
          <cell r="AC47">
            <v>25</v>
          </cell>
          <cell r="AD47">
            <v>7</v>
          </cell>
        </row>
        <row r="48">
          <cell r="B48">
            <v>0</v>
          </cell>
          <cell r="C48">
            <v>60</v>
          </cell>
          <cell r="D48">
            <v>40</v>
          </cell>
          <cell r="E48">
            <v>18</v>
          </cell>
          <cell r="F48">
            <v>4</v>
          </cell>
          <cell r="G48">
            <v>4</v>
          </cell>
          <cell r="H48">
            <v>12</v>
          </cell>
          <cell r="I48">
            <v>4</v>
          </cell>
          <cell r="J48">
            <v>4</v>
          </cell>
          <cell r="K48">
            <v>0</v>
          </cell>
          <cell r="M48">
            <v>0.5</v>
          </cell>
          <cell r="N48">
            <v>70</v>
          </cell>
          <cell r="O48">
            <v>37</v>
          </cell>
          <cell r="P48">
            <v>0.9</v>
          </cell>
          <cell r="T48">
            <v>0</v>
          </cell>
          <cell r="U48">
            <v>43.18</v>
          </cell>
          <cell r="V48">
            <v>9.9</v>
          </cell>
          <cell r="W48">
            <v>1.6</v>
          </cell>
          <cell r="X48">
            <v>15</v>
          </cell>
          <cell r="Y48">
            <v>6.8500000000000005</v>
          </cell>
          <cell r="Z48">
            <v>0</v>
          </cell>
          <cell r="AA48">
            <v>0</v>
          </cell>
          <cell r="AB48">
            <v>145</v>
          </cell>
          <cell r="AC48">
            <v>100</v>
          </cell>
          <cell r="AD48">
            <v>7</v>
          </cell>
        </row>
        <row r="49">
          <cell r="B49">
            <v>0</v>
          </cell>
          <cell r="D49">
            <v>40</v>
          </cell>
          <cell r="E49">
            <v>18</v>
          </cell>
          <cell r="F49">
            <v>4</v>
          </cell>
          <cell r="G49">
            <v>4</v>
          </cell>
          <cell r="H49">
            <v>12</v>
          </cell>
          <cell r="I49">
            <v>4</v>
          </cell>
          <cell r="J49">
            <v>4</v>
          </cell>
          <cell r="K49">
            <v>0</v>
          </cell>
          <cell r="M49">
            <v>0.5</v>
          </cell>
          <cell r="N49">
            <v>70</v>
          </cell>
          <cell r="O49">
            <v>37</v>
          </cell>
          <cell r="P49">
            <v>0.9</v>
          </cell>
          <cell r="T49">
            <v>0</v>
          </cell>
          <cell r="U49">
            <v>43.18</v>
          </cell>
          <cell r="V49">
            <v>9.9</v>
          </cell>
          <cell r="W49">
            <v>1.6</v>
          </cell>
          <cell r="X49">
            <v>15</v>
          </cell>
          <cell r="Y49">
            <v>6.8500000000000005</v>
          </cell>
          <cell r="Z49">
            <v>0</v>
          </cell>
          <cell r="AA49">
            <v>0</v>
          </cell>
          <cell r="AB49">
            <v>145</v>
          </cell>
          <cell r="AC49">
            <v>100</v>
          </cell>
          <cell r="AD49">
            <v>7</v>
          </cell>
        </row>
        <row r="50">
          <cell r="B50">
            <v>0</v>
          </cell>
          <cell r="C50">
            <v>60</v>
          </cell>
          <cell r="D50">
            <v>40</v>
          </cell>
          <cell r="E50">
            <v>18</v>
          </cell>
          <cell r="F50">
            <v>4</v>
          </cell>
          <cell r="G50">
            <v>4</v>
          </cell>
          <cell r="H50">
            <v>12</v>
          </cell>
          <cell r="I50">
            <v>4</v>
          </cell>
          <cell r="J50">
            <v>6</v>
          </cell>
          <cell r="K50">
            <v>0</v>
          </cell>
          <cell r="M50">
            <v>0.5</v>
          </cell>
          <cell r="N50">
            <v>70</v>
          </cell>
          <cell r="O50">
            <v>81.400000000000006</v>
          </cell>
          <cell r="P50">
            <v>0.9</v>
          </cell>
          <cell r="T50">
            <v>30</v>
          </cell>
          <cell r="U50">
            <v>43.18</v>
          </cell>
          <cell r="V50">
            <v>9.9</v>
          </cell>
          <cell r="W50">
            <v>1.6</v>
          </cell>
          <cell r="X50">
            <v>15</v>
          </cell>
          <cell r="Y50">
            <v>6.8500000000000005</v>
          </cell>
          <cell r="Z50">
            <v>0</v>
          </cell>
          <cell r="AA50">
            <v>0</v>
          </cell>
          <cell r="AB50">
            <v>145</v>
          </cell>
          <cell r="AC50">
            <v>100</v>
          </cell>
          <cell r="AD50">
            <v>7</v>
          </cell>
        </row>
        <row r="51">
          <cell r="B51">
            <v>0</v>
          </cell>
          <cell r="C51">
            <v>60</v>
          </cell>
          <cell r="D51">
            <v>40</v>
          </cell>
          <cell r="E51">
            <v>18</v>
          </cell>
          <cell r="F51">
            <v>4</v>
          </cell>
          <cell r="G51">
            <v>4</v>
          </cell>
          <cell r="H51">
            <v>12</v>
          </cell>
          <cell r="I51">
            <v>4</v>
          </cell>
          <cell r="J51">
            <v>6</v>
          </cell>
          <cell r="K51">
            <v>0</v>
          </cell>
          <cell r="M51">
            <v>0.5</v>
          </cell>
          <cell r="N51">
            <v>70</v>
          </cell>
          <cell r="O51">
            <v>81.400000000000006</v>
          </cell>
          <cell r="P51">
            <v>0.9</v>
          </cell>
          <cell r="T51">
            <v>60</v>
          </cell>
          <cell r="U51">
            <v>43.18</v>
          </cell>
          <cell r="V51">
            <v>9.9</v>
          </cell>
          <cell r="W51">
            <v>1.6</v>
          </cell>
          <cell r="X51">
            <v>15</v>
          </cell>
          <cell r="Y51">
            <v>6.8500000000000005</v>
          </cell>
          <cell r="Z51">
            <v>0</v>
          </cell>
          <cell r="AA51">
            <v>0</v>
          </cell>
          <cell r="AB51">
            <v>145</v>
          </cell>
          <cell r="AC51">
            <v>100</v>
          </cell>
          <cell r="AD51">
            <v>7</v>
          </cell>
        </row>
        <row r="52">
          <cell r="B52">
            <v>0</v>
          </cell>
          <cell r="C52">
            <v>80</v>
          </cell>
          <cell r="D52">
            <v>40</v>
          </cell>
          <cell r="E52">
            <v>18</v>
          </cell>
          <cell r="F52">
            <v>4</v>
          </cell>
          <cell r="G52">
            <v>4</v>
          </cell>
          <cell r="H52">
            <v>12</v>
          </cell>
          <cell r="I52">
            <v>4</v>
          </cell>
          <cell r="J52">
            <v>6</v>
          </cell>
          <cell r="K52">
            <v>0</v>
          </cell>
          <cell r="M52">
            <v>0.5</v>
          </cell>
          <cell r="N52">
            <v>60</v>
          </cell>
          <cell r="O52">
            <v>81.400000000000006</v>
          </cell>
          <cell r="P52">
            <v>0.9</v>
          </cell>
          <cell r="T52">
            <v>110</v>
          </cell>
          <cell r="U52">
            <v>43.18</v>
          </cell>
          <cell r="V52">
            <v>9.9</v>
          </cell>
          <cell r="W52">
            <v>1.6</v>
          </cell>
          <cell r="X52">
            <v>15</v>
          </cell>
          <cell r="Y52">
            <v>6.8500000000000005</v>
          </cell>
          <cell r="Z52">
            <v>0</v>
          </cell>
          <cell r="AA52">
            <v>0</v>
          </cell>
          <cell r="AB52">
            <v>145</v>
          </cell>
          <cell r="AC52">
            <v>100</v>
          </cell>
          <cell r="AD52">
            <v>7</v>
          </cell>
        </row>
        <row r="53">
          <cell r="B53">
            <v>0</v>
          </cell>
          <cell r="C53">
            <v>80</v>
          </cell>
          <cell r="D53">
            <v>40</v>
          </cell>
          <cell r="E53">
            <v>30</v>
          </cell>
          <cell r="F53">
            <v>4</v>
          </cell>
          <cell r="G53">
            <v>4</v>
          </cell>
          <cell r="H53">
            <v>12</v>
          </cell>
          <cell r="I53">
            <v>4</v>
          </cell>
          <cell r="J53">
            <v>6</v>
          </cell>
          <cell r="K53">
            <v>0</v>
          </cell>
          <cell r="M53">
            <v>0.5</v>
          </cell>
          <cell r="N53">
            <v>50</v>
          </cell>
          <cell r="O53">
            <v>81.400000000000006</v>
          </cell>
          <cell r="P53">
            <v>0.9</v>
          </cell>
          <cell r="T53">
            <v>110</v>
          </cell>
          <cell r="U53">
            <v>43.18</v>
          </cell>
          <cell r="V53">
            <v>9.9</v>
          </cell>
          <cell r="W53">
            <v>1.6</v>
          </cell>
          <cell r="X53">
            <v>15</v>
          </cell>
          <cell r="Y53">
            <v>6.8500000000000005</v>
          </cell>
          <cell r="Z53">
            <v>0</v>
          </cell>
          <cell r="AA53">
            <v>0</v>
          </cell>
          <cell r="AB53">
            <v>145</v>
          </cell>
          <cell r="AC53">
            <v>100</v>
          </cell>
          <cell r="AD53">
            <v>7</v>
          </cell>
        </row>
        <row r="54">
          <cell r="B54">
            <v>0</v>
          </cell>
          <cell r="C54">
            <v>80</v>
          </cell>
          <cell r="D54">
            <v>40</v>
          </cell>
          <cell r="E54">
            <v>30</v>
          </cell>
          <cell r="F54">
            <v>4</v>
          </cell>
          <cell r="G54">
            <v>4</v>
          </cell>
          <cell r="H54">
            <v>12</v>
          </cell>
          <cell r="I54">
            <v>4</v>
          </cell>
          <cell r="J54">
            <v>6</v>
          </cell>
          <cell r="K54">
            <v>0</v>
          </cell>
          <cell r="M54">
            <v>0.5</v>
          </cell>
          <cell r="N54">
            <v>50</v>
          </cell>
          <cell r="O54">
            <v>81.400000000000006</v>
          </cell>
          <cell r="P54">
            <v>0.9</v>
          </cell>
          <cell r="T54">
            <v>110</v>
          </cell>
          <cell r="U54">
            <v>43.18</v>
          </cell>
          <cell r="V54">
            <v>9.9</v>
          </cell>
          <cell r="W54">
            <v>1.6</v>
          </cell>
          <cell r="X54">
            <v>15</v>
          </cell>
          <cell r="Y54">
            <v>6.65</v>
          </cell>
          <cell r="Z54">
            <v>0</v>
          </cell>
          <cell r="AA54">
            <v>0</v>
          </cell>
          <cell r="AB54">
            <v>145</v>
          </cell>
          <cell r="AC54">
            <v>100</v>
          </cell>
          <cell r="AD54">
            <v>7</v>
          </cell>
        </row>
        <row r="55">
          <cell r="B55">
            <v>0</v>
          </cell>
          <cell r="C55">
            <v>80</v>
          </cell>
          <cell r="D55">
            <v>40</v>
          </cell>
          <cell r="E55">
            <v>30</v>
          </cell>
          <cell r="F55">
            <v>4</v>
          </cell>
          <cell r="G55">
            <v>4</v>
          </cell>
          <cell r="H55">
            <v>12</v>
          </cell>
          <cell r="I55">
            <v>4</v>
          </cell>
          <cell r="J55">
            <v>6</v>
          </cell>
          <cell r="K55">
            <v>0</v>
          </cell>
          <cell r="M55">
            <v>0.5</v>
          </cell>
          <cell r="N55">
            <v>0</v>
          </cell>
          <cell r="O55">
            <v>37</v>
          </cell>
          <cell r="P55">
            <v>0.9</v>
          </cell>
          <cell r="T55">
            <v>110</v>
          </cell>
          <cell r="U55">
            <v>43.18</v>
          </cell>
          <cell r="V55">
            <v>9.9</v>
          </cell>
          <cell r="W55">
            <v>1.6</v>
          </cell>
          <cell r="X55">
            <v>15</v>
          </cell>
          <cell r="Y55">
            <v>6.65</v>
          </cell>
          <cell r="Z55">
            <v>0</v>
          </cell>
          <cell r="AA55">
            <v>0</v>
          </cell>
          <cell r="AB55">
            <v>145</v>
          </cell>
          <cell r="AC55">
            <v>100</v>
          </cell>
          <cell r="AD55">
            <v>7</v>
          </cell>
        </row>
        <row r="56">
          <cell r="B56">
            <v>0</v>
          </cell>
          <cell r="C56">
            <v>80</v>
          </cell>
          <cell r="D56">
            <v>40</v>
          </cell>
          <cell r="E56">
            <v>30</v>
          </cell>
          <cell r="F56">
            <v>4</v>
          </cell>
          <cell r="G56">
            <v>4</v>
          </cell>
          <cell r="H56">
            <v>12</v>
          </cell>
          <cell r="I56">
            <v>4</v>
          </cell>
          <cell r="J56">
            <v>6</v>
          </cell>
          <cell r="K56">
            <v>0</v>
          </cell>
          <cell r="M56">
            <v>0.5</v>
          </cell>
          <cell r="N56">
            <v>0</v>
          </cell>
          <cell r="O56">
            <v>37</v>
          </cell>
          <cell r="P56">
            <v>0.9</v>
          </cell>
          <cell r="T56">
            <v>110</v>
          </cell>
          <cell r="U56">
            <v>43.18</v>
          </cell>
          <cell r="V56">
            <v>9.9</v>
          </cell>
          <cell r="W56">
            <v>1.6</v>
          </cell>
          <cell r="X56">
            <v>15</v>
          </cell>
          <cell r="Y56">
            <v>6.65</v>
          </cell>
          <cell r="Z56">
            <v>0</v>
          </cell>
          <cell r="AA56">
            <v>0</v>
          </cell>
          <cell r="AB56">
            <v>145</v>
          </cell>
          <cell r="AC56">
            <v>100</v>
          </cell>
          <cell r="AD56">
            <v>7</v>
          </cell>
        </row>
        <row r="57">
          <cell r="B57">
            <v>0</v>
          </cell>
          <cell r="C57">
            <v>40</v>
          </cell>
          <cell r="D57">
            <v>40</v>
          </cell>
          <cell r="E57">
            <v>30</v>
          </cell>
          <cell r="F57">
            <v>4</v>
          </cell>
          <cell r="G57">
            <v>4</v>
          </cell>
          <cell r="H57">
            <v>6</v>
          </cell>
          <cell r="I57">
            <v>4</v>
          </cell>
          <cell r="J57">
            <v>6</v>
          </cell>
          <cell r="K57">
            <v>0</v>
          </cell>
          <cell r="M57">
            <v>0.5</v>
          </cell>
          <cell r="N57">
            <v>0</v>
          </cell>
          <cell r="O57">
            <v>0</v>
          </cell>
          <cell r="P57">
            <v>0.9</v>
          </cell>
          <cell r="T57">
            <v>110</v>
          </cell>
          <cell r="U57">
            <v>43.18</v>
          </cell>
          <cell r="V57">
            <v>9.9</v>
          </cell>
          <cell r="W57">
            <v>1.6</v>
          </cell>
          <cell r="X57">
            <v>15</v>
          </cell>
          <cell r="Y57">
            <v>6.65</v>
          </cell>
          <cell r="Z57">
            <v>0</v>
          </cell>
          <cell r="AA57">
            <v>0</v>
          </cell>
          <cell r="AB57">
            <v>145</v>
          </cell>
          <cell r="AC57">
            <v>100</v>
          </cell>
          <cell r="AD57">
            <v>7</v>
          </cell>
        </row>
        <row r="58">
          <cell r="B58">
            <v>0</v>
          </cell>
          <cell r="C58">
            <v>40</v>
          </cell>
          <cell r="D58">
            <v>40</v>
          </cell>
          <cell r="E58">
            <v>30</v>
          </cell>
          <cell r="F58">
            <v>4</v>
          </cell>
          <cell r="G58">
            <v>4</v>
          </cell>
          <cell r="H58">
            <v>6</v>
          </cell>
          <cell r="I58">
            <v>4</v>
          </cell>
          <cell r="J58">
            <v>6</v>
          </cell>
          <cell r="K58">
            <v>0</v>
          </cell>
          <cell r="M58">
            <v>0.5</v>
          </cell>
          <cell r="N58">
            <v>0</v>
          </cell>
          <cell r="O58">
            <v>0</v>
          </cell>
          <cell r="P58">
            <v>0.9</v>
          </cell>
          <cell r="T58">
            <v>110</v>
          </cell>
          <cell r="U58">
            <v>43.18</v>
          </cell>
          <cell r="V58">
            <v>9.9</v>
          </cell>
          <cell r="W58">
            <v>1.6</v>
          </cell>
          <cell r="X58">
            <v>15</v>
          </cell>
          <cell r="Y58">
            <v>6.6000000000000005</v>
          </cell>
          <cell r="Z58">
            <v>0</v>
          </cell>
          <cell r="AA58">
            <v>0</v>
          </cell>
          <cell r="AB58">
            <v>145</v>
          </cell>
          <cell r="AC58">
            <v>100</v>
          </cell>
          <cell r="AD58">
            <v>7</v>
          </cell>
        </row>
        <row r="59">
          <cell r="B59">
            <v>0</v>
          </cell>
          <cell r="C59">
            <v>40</v>
          </cell>
          <cell r="D59">
            <v>40</v>
          </cell>
          <cell r="E59">
            <v>30</v>
          </cell>
          <cell r="F59">
            <v>4</v>
          </cell>
          <cell r="G59">
            <v>4</v>
          </cell>
          <cell r="H59">
            <v>6</v>
          </cell>
          <cell r="I59">
            <v>4</v>
          </cell>
          <cell r="J59">
            <v>6</v>
          </cell>
          <cell r="K59">
            <v>0</v>
          </cell>
          <cell r="M59">
            <v>0.5</v>
          </cell>
          <cell r="N59">
            <v>0</v>
          </cell>
          <cell r="O59">
            <v>0</v>
          </cell>
          <cell r="P59">
            <v>0.9</v>
          </cell>
          <cell r="T59">
            <v>110</v>
          </cell>
          <cell r="U59">
            <v>0</v>
          </cell>
          <cell r="V59">
            <v>9.9</v>
          </cell>
          <cell r="W59">
            <v>1.6</v>
          </cell>
          <cell r="X59">
            <v>15</v>
          </cell>
          <cell r="Y59">
            <v>6.6000000000000005</v>
          </cell>
          <cell r="Z59">
            <v>0</v>
          </cell>
          <cell r="AA59">
            <v>0</v>
          </cell>
          <cell r="AB59">
            <v>145</v>
          </cell>
          <cell r="AC59">
            <v>100</v>
          </cell>
          <cell r="AD59">
            <v>7</v>
          </cell>
        </row>
        <row r="60">
          <cell r="B60">
            <v>0</v>
          </cell>
          <cell r="C60">
            <v>40</v>
          </cell>
          <cell r="D60">
            <v>40</v>
          </cell>
          <cell r="E60">
            <v>30</v>
          </cell>
          <cell r="F60">
            <v>4</v>
          </cell>
          <cell r="G60">
            <v>4</v>
          </cell>
          <cell r="H60">
            <v>6</v>
          </cell>
          <cell r="I60">
            <v>4</v>
          </cell>
          <cell r="J60">
            <v>6</v>
          </cell>
          <cell r="K60">
            <v>0</v>
          </cell>
          <cell r="M60">
            <v>0.5</v>
          </cell>
          <cell r="N60">
            <v>0</v>
          </cell>
          <cell r="O60">
            <v>0</v>
          </cell>
          <cell r="P60">
            <v>0.9</v>
          </cell>
          <cell r="T60">
            <v>110</v>
          </cell>
          <cell r="U60">
            <v>0</v>
          </cell>
          <cell r="V60">
            <v>9.9</v>
          </cell>
          <cell r="W60">
            <v>1.6</v>
          </cell>
          <cell r="X60">
            <v>15</v>
          </cell>
          <cell r="Y60">
            <v>6.6000000000000005</v>
          </cell>
          <cell r="Z60">
            <v>0</v>
          </cell>
          <cell r="AA60">
            <v>0</v>
          </cell>
          <cell r="AB60">
            <v>145</v>
          </cell>
          <cell r="AC60">
            <v>0</v>
          </cell>
          <cell r="AD60">
            <v>7</v>
          </cell>
        </row>
        <row r="61">
          <cell r="B61">
            <v>0</v>
          </cell>
          <cell r="C61">
            <v>40</v>
          </cell>
          <cell r="D61">
            <v>40</v>
          </cell>
          <cell r="E61">
            <v>18</v>
          </cell>
          <cell r="F61">
            <v>4</v>
          </cell>
          <cell r="G61">
            <v>4</v>
          </cell>
          <cell r="H61">
            <v>6</v>
          </cell>
          <cell r="I61">
            <v>4</v>
          </cell>
          <cell r="J61">
            <v>6</v>
          </cell>
          <cell r="K61">
            <v>0</v>
          </cell>
          <cell r="M61">
            <v>0.5</v>
          </cell>
          <cell r="N61">
            <v>0</v>
          </cell>
          <cell r="O61">
            <v>0</v>
          </cell>
          <cell r="P61">
            <v>0.9</v>
          </cell>
          <cell r="T61">
            <v>110</v>
          </cell>
          <cell r="U61">
            <v>0</v>
          </cell>
          <cell r="V61">
            <v>9.9</v>
          </cell>
          <cell r="W61">
            <v>1.6</v>
          </cell>
          <cell r="X61">
            <v>15</v>
          </cell>
          <cell r="Y61">
            <v>6.6000000000000005</v>
          </cell>
          <cell r="Z61">
            <v>0</v>
          </cell>
          <cell r="AA61">
            <v>0</v>
          </cell>
          <cell r="AB61">
            <v>145</v>
          </cell>
          <cell r="AC61">
            <v>0</v>
          </cell>
          <cell r="AD61">
            <v>7</v>
          </cell>
        </row>
        <row r="62">
          <cell r="B62">
            <v>0</v>
          </cell>
          <cell r="C62">
            <v>40</v>
          </cell>
          <cell r="D62">
            <v>37</v>
          </cell>
          <cell r="E62">
            <v>18</v>
          </cell>
          <cell r="F62">
            <v>4</v>
          </cell>
          <cell r="G62">
            <v>4</v>
          </cell>
          <cell r="H62">
            <v>6</v>
          </cell>
          <cell r="I62">
            <v>4</v>
          </cell>
          <cell r="J62">
            <v>6</v>
          </cell>
          <cell r="K62">
            <v>0</v>
          </cell>
          <cell r="M62">
            <v>0.5</v>
          </cell>
          <cell r="N62">
            <v>0</v>
          </cell>
          <cell r="O62">
            <v>0</v>
          </cell>
          <cell r="P62">
            <v>0.9</v>
          </cell>
          <cell r="T62">
            <v>110</v>
          </cell>
          <cell r="U62">
            <v>0</v>
          </cell>
          <cell r="V62">
            <v>9.9</v>
          </cell>
          <cell r="W62">
            <v>1.6</v>
          </cell>
          <cell r="X62">
            <v>15</v>
          </cell>
          <cell r="Y62">
            <v>6.65</v>
          </cell>
          <cell r="Z62">
            <v>0</v>
          </cell>
          <cell r="AA62">
            <v>0</v>
          </cell>
          <cell r="AB62">
            <v>145</v>
          </cell>
          <cell r="AC62">
            <v>0</v>
          </cell>
          <cell r="AD62">
            <v>7</v>
          </cell>
        </row>
        <row r="63">
          <cell r="B63">
            <v>0</v>
          </cell>
          <cell r="C63">
            <v>40</v>
          </cell>
          <cell r="D63">
            <v>37</v>
          </cell>
          <cell r="E63">
            <v>18</v>
          </cell>
          <cell r="F63">
            <v>4</v>
          </cell>
          <cell r="G63">
            <v>4</v>
          </cell>
          <cell r="H63">
            <v>6</v>
          </cell>
          <cell r="I63">
            <v>4</v>
          </cell>
          <cell r="J63">
            <v>6</v>
          </cell>
          <cell r="K63">
            <v>0</v>
          </cell>
          <cell r="M63">
            <v>0.5</v>
          </cell>
          <cell r="N63">
            <v>0</v>
          </cell>
          <cell r="O63">
            <v>0</v>
          </cell>
          <cell r="P63">
            <v>0.9</v>
          </cell>
          <cell r="T63">
            <v>30</v>
          </cell>
          <cell r="U63">
            <v>0</v>
          </cell>
          <cell r="V63">
            <v>9.9</v>
          </cell>
          <cell r="W63">
            <v>1.6</v>
          </cell>
          <cell r="X63">
            <v>15</v>
          </cell>
          <cell r="Y63">
            <v>6.65</v>
          </cell>
          <cell r="Z63">
            <v>0</v>
          </cell>
          <cell r="AA63">
            <v>0</v>
          </cell>
          <cell r="AB63">
            <v>145</v>
          </cell>
          <cell r="AC63">
            <v>0</v>
          </cell>
          <cell r="AD63">
            <v>7</v>
          </cell>
        </row>
        <row r="64">
          <cell r="B64">
            <v>0</v>
          </cell>
          <cell r="C64">
            <v>40</v>
          </cell>
          <cell r="D64">
            <v>37</v>
          </cell>
          <cell r="E64">
            <v>18</v>
          </cell>
          <cell r="F64">
            <v>4</v>
          </cell>
          <cell r="G64">
            <v>4</v>
          </cell>
          <cell r="H64">
            <v>6</v>
          </cell>
          <cell r="I64">
            <v>4</v>
          </cell>
          <cell r="J64">
            <v>6</v>
          </cell>
          <cell r="K64">
            <v>0</v>
          </cell>
          <cell r="M64">
            <v>0.5</v>
          </cell>
          <cell r="N64">
            <v>0</v>
          </cell>
          <cell r="O64">
            <v>0</v>
          </cell>
          <cell r="P64">
            <v>0.9</v>
          </cell>
          <cell r="T64">
            <v>30</v>
          </cell>
          <cell r="U64">
            <v>0</v>
          </cell>
          <cell r="V64">
            <v>9.9</v>
          </cell>
          <cell r="W64">
            <v>1.6</v>
          </cell>
          <cell r="X64">
            <v>15</v>
          </cell>
          <cell r="Y64">
            <v>6.65</v>
          </cell>
          <cell r="Z64">
            <v>0</v>
          </cell>
          <cell r="AA64">
            <v>0</v>
          </cell>
          <cell r="AB64">
            <v>145</v>
          </cell>
          <cell r="AC64">
            <v>0</v>
          </cell>
          <cell r="AD64">
            <v>7</v>
          </cell>
        </row>
        <row r="65">
          <cell r="B65">
            <v>0</v>
          </cell>
          <cell r="C65">
            <v>40</v>
          </cell>
          <cell r="D65">
            <v>37</v>
          </cell>
          <cell r="E65">
            <v>18</v>
          </cell>
          <cell r="F65">
            <v>4</v>
          </cell>
          <cell r="G65">
            <v>4</v>
          </cell>
          <cell r="H65">
            <v>6</v>
          </cell>
          <cell r="I65">
            <v>4</v>
          </cell>
          <cell r="J65">
            <v>4</v>
          </cell>
          <cell r="K65">
            <v>0</v>
          </cell>
          <cell r="M65">
            <v>0.5</v>
          </cell>
          <cell r="N65">
            <v>0</v>
          </cell>
          <cell r="O65">
            <v>0</v>
          </cell>
          <cell r="P65">
            <v>0.9</v>
          </cell>
          <cell r="T65">
            <v>30</v>
          </cell>
          <cell r="U65">
            <v>0</v>
          </cell>
          <cell r="V65">
            <v>9.9</v>
          </cell>
          <cell r="W65">
            <v>1.6</v>
          </cell>
          <cell r="X65">
            <v>15</v>
          </cell>
          <cell r="Y65">
            <v>6.65</v>
          </cell>
          <cell r="Z65">
            <v>0</v>
          </cell>
          <cell r="AA65">
            <v>0</v>
          </cell>
          <cell r="AB65">
            <v>145</v>
          </cell>
          <cell r="AC65">
            <v>0</v>
          </cell>
          <cell r="AD65">
            <v>7</v>
          </cell>
        </row>
        <row r="66">
          <cell r="B66">
            <v>0</v>
          </cell>
          <cell r="C66">
            <v>20</v>
          </cell>
          <cell r="D66">
            <v>37</v>
          </cell>
          <cell r="E66">
            <v>0</v>
          </cell>
          <cell r="F66">
            <v>4</v>
          </cell>
          <cell r="G66">
            <v>4</v>
          </cell>
          <cell r="H66">
            <v>6</v>
          </cell>
          <cell r="I66">
            <v>4</v>
          </cell>
          <cell r="J66">
            <v>4</v>
          </cell>
          <cell r="K66">
            <v>0</v>
          </cell>
          <cell r="M66">
            <v>0.5</v>
          </cell>
          <cell r="N66">
            <v>0</v>
          </cell>
          <cell r="O66">
            <v>0</v>
          </cell>
          <cell r="P66">
            <v>0.9</v>
          </cell>
          <cell r="T66">
            <v>0</v>
          </cell>
          <cell r="U66">
            <v>0</v>
          </cell>
          <cell r="V66">
            <v>10.395</v>
          </cell>
          <cell r="W66">
            <v>1.6</v>
          </cell>
          <cell r="X66">
            <v>15</v>
          </cell>
          <cell r="Y66">
            <v>6.95</v>
          </cell>
          <cell r="Z66">
            <v>0</v>
          </cell>
          <cell r="AA66">
            <v>0</v>
          </cell>
          <cell r="AB66">
            <v>145</v>
          </cell>
          <cell r="AC66">
            <v>0</v>
          </cell>
          <cell r="AD66">
            <v>7</v>
          </cell>
        </row>
        <row r="67">
          <cell r="B67">
            <v>0</v>
          </cell>
          <cell r="C67">
            <v>20</v>
          </cell>
          <cell r="D67">
            <v>37</v>
          </cell>
          <cell r="E67">
            <v>0</v>
          </cell>
          <cell r="F67">
            <v>4</v>
          </cell>
          <cell r="G67">
            <v>4</v>
          </cell>
          <cell r="H67">
            <v>6</v>
          </cell>
          <cell r="I67">
            <v>4</v>
          </cell>
          <cell r="J67">
            <v>4</v>
          </cell>
          <cell r="K67">
            <v>0</v>
          </cell>
          <cell r="M67">
            <v>0.5</v>
          </cell>
          <cell r="N67">
            <v>0</v>
          </cell>
          <cell r="O67">
            <v>0</v>
          </cell>
          <cell r="P67">
            <v>0.9</v>
          </cell>
          <cell r="T67">
            <v>0</v>
          </cell>
          <cell r="U67">
            <v>0</v>
          </cell>
          <cell r="V67">
            <v>10.395</v>
          </cell>
          <cell r="W67">
            <v>1.6</v>
          </cell>
          <cell r="X67">
            <v>15</v>
          </cell>
          <cell r="Y67">
            <v>6.95</v>
          </cell>
          <cell r="Z67">
            <v>0</v>
          </cell>
          <cell r="AA67">
            <v>0</v>
          </cell>
          <cell r="AB67">
            <v>145</v>
          </cell>
          <cell r="AC67">
            <v>0</v>
          </cell>
          <cell r="AD67">
            <v>7</v>
          </cell>
        </row>
        <row r="68">
          <cell r="B68">
            <v>0</v>
          </cell>
          <cell r="C68">
            <v>20</v>
          </cell>
          <cell r="D68">
            <v>24</v>
          </cell>
          <cell r="E68">
            <v>0</v>
          </cell>
          <cell r="F68">
            <v>4</v>
          </cell>
          <cell r="G68">
            <v>4</v>
          </cell>
          <cell r="H68">
            <v>6</v>
          </cell>
          <cell r="I68">
            <v>4</v>
          </cell>
          <cell r="J68">
            <v>4</v>
          </cell>
          <cell r="K68">
            <v>0</v>
          </cell>
          <cell r="M68">
            <v>0.5</v>
          </cell>
          <cell r="N68">
            <v>0</v>
          </cell>
          <cell r="O68">
            <v>0</v>
          </cell>
          <cell r="P68">
            <v>0.9</v>
          </cell>
          <cell r="T68">
            <v>0</v>
          </cell>
          <cell r="U68">
            <v>0</v>
          </cell>
          <cell r="V68">
            <v>10.395</v>
          </cell>
          <cell r="W68">
            <v>1.6</v>
          </cell>
          <cell r="X68">
            <v>15</v>
          </cell>
          <cell r="Y68">
            <v>6.95</v>
          </cell>
          <cell r="Z68">
            <v>0</v>
          </cell>
          <cell r="AA68">
            <v>0</v>
          </cell>
          <cell r="AB68">
            <v>145</v>
          </cell>
          <cell r="AC68">
            <v>0</v>
          </cell>
          <cell r="AD68">
            <v>7</v>
          </cell>
        </row>
        <row r="69">
          <cell r="B69">
            <v>0</v>
          </cell>
          <cell r="C69">
            <v>20</v>
          </cell>
          <cell r="D69">
            <v>24</v>
          </cell>
          <cell r="E69">
            <v>0</v>
          </cell>
          <cell r="F69">
            <v>4</v>
          </cell>
          <cell r="G69">
            <v>4</v>
          </cell>
          <cell r="H69">
            <v>6</v>
          </cell>
          <cell r="I69">
            <v>4</v>
          </cell>
          <cell r="J69">
            <v>4</v>
          </cell>
          <cell r="K69">
            <v>0</v>
          </cell>
          <cell r="M69">
            <v>0.5</v>
          </cell>
          <cell r="N69">
            <v>0</v>
          </cell>
          <cell r="O69">
            <v>0</v>
          </cell>
          <cell r="P69">
            <v>0.9</v>
          </cell>
          <cell r="T69">
            <v>0</v>
          </cell>
          <cell r="U69">
            <v>0</v>
          </cell>
          <cell r="V69">
            <v>10.395</v>
          </cell>
          <cell r="W69">
            <v>1.6</v>
          </cell>
          <cell r="X69">
            <v>15</v>
          </cell>
          <cell r="Y69">
            <v>6.95</v>
          </cell>
          <cell r="Z69">
            <v>0</v>
          </cell>
          <cell r="AA69">
            <v>0</v>
          </cell>
          <cell r="AB69">
            <v>145</v>
          </cell>
          <cell r="AC69">
            <v>0</v>
          </cell>
          <cell r="AD69">
            <v>7</v>
          </cell>
        </row>
        <row r="70">
          <cell r="B70">
            <v>0</v>
          </cell>
          <cell r="C70">
            <v>20</v>
          </cell>
          <cell r="D70">
            <v>24</v>
          </cell>
          <cell r="E70">
            <v>0</v>
          </cell>
          <cell r="F70">
            <v>4</v>
          </cell>
          <cell r="G70">
            <v>4</v>
          </cell>
          <cell r="H70">
            <v>6</v>
          </cell>
          <cell r="I70">
            <v>4</v>
          </cell>
          <cell r="J70">
            <v>4</v>
          </cell>
          <cell r="K70">
            <v>0</v>
          </cell>
          <cell r="M70">
            <v>0.5</v>
          </cell>
          <cell r="N70">
            <v>0</v>
          </cell>
          <cell r="O70">
            <v>0</v>
          </cell>
          <cell r="P70">
            <v>0.9</v>
          </cell>
          <cell r="T70">
            <v>0</v>
          </cell>
          <cell r="U70">
            <v>0</v>
          </cell>
          <cell r="V70">
            <v>10.395</v>
          </cell>
          <cell r="W70">
            <v>1.6</v>
          </cell>
          <cell r="X70">
            <v>15</v>
          </cell>
          <cell r="Y70">
            <v>7.0500000000000007</v>
          </cell>
          <cell r="Z70">
            <v>0</v>
          </cell>
          <cell r="AA70">
            <v>0</v>
          </cell>
          <cell r="AB70">
            <v>145</v>
          </cell>
          <cell r="AC70">
            <v>0</v>
          </cell>
          <cell r="AD70">
            <v>7</v>
          </cell>
        </row>
        <row r="71">
          <cell r="B71">
            <v>0</v>
          </cell>
          <cell r="C71">
            <v>20</v>
          </cell>
          <cell r="D71">
            <v>24</v>
          </cell>
          <cell r="E71">
            <v>0</v>
          </cell>
          <cell r="F71">
            <v>4</v>
          </cell>
          <cell r="G71">
            <v>4</v>
          </cell>
          <cell r="H71">
            <v>6</v>
          </cell>
          <cell r="I71">
            <v>4</v>
          </cell>
          <cell r="J71">
            <v>4</v>
          </cell>
          <cell r="K71">
            <v>0</v>
          </cell>
          <cell r="M71">
            <v>0.5</v>
          </cell>
          <cell r="N71">
            <v>0</v>
          </cell>
          <cell r="O71">
            <v>0</v>
          </cell>
          <cell r="P71">
            <v>0.9</v>
          </cell>
          <cell r="T71">
            <v>0</v>
          </cell>
          <cell r="U71">
            <v>0</v>
          </cell>
          <cell r="V71">
            <v>10.395</v>
          </cell>
          <cell r="W71">
            <v>1.6</v>
          </cell>
          <cell r="X71">
            <v>15</v>
          </cell>
          <cell r="Y71">
            <v>7.0500000000000007</v>
          </cell>
          <cell r="Z71">
            <v>0</v>
          </cell>
          <cell r="AA71">
            <v>0</v>
          </cell>
          <cell r="AB71">
            <v>145</v>
          </cell>
          <cell r="AC71">
            <v>0</v>
          </cell>
          <cell r="AD71">
            <v>7</v>
          </cell>
        </row>
        <row r="72">
          <cell r="B72">
            <v>0</v>
          </cell>
          <cell r="C72">
            <v>20</v>
          </cell>
          <cell r="D72">
            <v>24</v>
          </cell>
          <cell r="E72">
            <v>0</v>
          </cell>
          <cell r="F72">
            <v>4</v>
          </cell>
          <cell r="G72">
            <v>4</v>
          </cell>
          <cell r="H72">
            <v>6</v>
          </cell>
          <cell r="I72">
            <v>4</v>
          </cell>
          <cell r="J72">
            <v>4</v>
          </cell>
          <cell r="K72">
            <v>0</v>
          </cell>
          <cell r="M72">
            <v>0.5</v>
          </cell>
          <cell r="N72">
            <v>0</v>
          </cell>
          <cell r="O72">
            <v>0</v>
          </cell>
          <cell r="P72">
            <v>0.9</v>
          </cell>
          <cell r="T72">
            <v>0</v>
          </cell>
          <cell r="U72">
            <v>0</v>
          </cell>
          <cell r="V72">
            <v>10.395</v>
          </cell>
          <cell r="W72">
            <v>1.6</v>
          </cell>
          <cell r="X72">
            <v>15</v>
          </cell>
          <cell r="Y72">
            <v>7.0500000000000007</v>
          </cell>
          <cell r="Z72">
            <v>0</v>
          </cell>
          <cell r="AA72">
            <v>0</v>
          </cell>
          <cell r="AB72">
            <v>145</v>
          </cell>
          <cell r="AC72">
            <v>0</v>
          </cell>
          <cell r="AD72">
            <v>7</v>
          </cell>
        </row>
        <row r="73">
          <cell r="B73">
            <v>0</v>
          </cell>
          <cell r="C73">
            <v>20</v>
          </cell>
          <cell r="D73">
            <v>24</v>
          </cell>
          <cell r="E73">
            <v>0</v>
          </cell>
          <cell r="F73">
            <v>4</v>
          </cell>
          <cell r="G73">
            <v>4</v>
          </cell>
          <cell r="H73">
            <v>6</v>
          </cell>
          <cell r="I73">
            <v>4</v>
          </cell>
          <cell r="J73">
            <v>4</v>
          </cell>
          <cell r="K73">
            <v>0</v>
          </cell>
          <cell r="M73">
            <v>0.5</v>
          </cell>
          <cell r="N73">
            <v>0</v>
          </cell>
          <cell r="O73">
            <v>0</v>
          </cell>
          <cell r="P73">
            <v>0.9</v>
          </cell>
          <cell r="T73">
            <v>0</v>
          </cell>
          <cell r="U73">
            <v>0</v>
          </cell>
          <cell r="V73">
            <v>10.395</v>
          </cell>
          <cell r="W73">
            <v>1.6</v>
          </cell>
          <cell r="X73">
            <v>15</v>
          </cell>
          <cell r="Y73">
            <v>7.0500000000000007</v>
          </cell>
          <cell r="Z73">
            <v>0</v>
          </cell>
          <cell r="AA73">
            <v>0</v>
          </cell>
          <cell r="AB73">
            <v>145</v>
          </cell>
          <cell r="AC73">
            <v>0</v>
          </cell>
          <cell r="AD73">
            <v>7</v>
          </cell>
        </row>
        <row r="74">
          <cell r="B74">
            <v>0</v>
          </cell>
          <cell r="C74">
            <v>20</v>
          </cell>
          <cell r="D74">
            <v>24</v>
          </cell>
          <cell r="E74">
            <v>0</v>
          </cell>
          <cell r="F74">
            <v>4</v>
          </cell>
          <cell r="G74">
            <v>4</v>
          </cell>
          <cell r="H74">
            <v>6</v>
          </cell>
          <cell r="I74">
            <v>4</v>
          </cell>
          <cell r="J74">
            <v>4</v>
          </cell>
          <cell r="K74">
            <v>0</v>
          </cell>
          <cell r="M74">
            <v>0.5</v>
          </cell>
          <cell r="N74">
            <v>0</v>
          </cell>
          <cell r="O74">
            <v>0</v>
          </cell>
          <cell r="P74">
            <v>0.9</v>
          </cell>
          <cell r="T74">
            <v>0</v>
          </cell>
          <cell r="U74">
            <v>0</v>
          </cell>
          <cell r="V74">
            <v>10.395</v>
          </cell>
          <cell r="W74">
            <v>1.6</v>
          </cell>
          <cell r="X74">
            <v>15</v>
          </cell>
          <cell r="Y74">
            <v>7.4</v>
          </cell>
          <cell r="Z74">
            <v>0</v>
          </cell>
          <cell r="AA74">
            <v>0</v>
          </cell>
          <cell r="AB74">
            <v>145</v>
          </cell>
          <cell r="AC74">
            <v>0</v>
          </cell>
          <cell r="AD74">
            <v>7</v>
          </cell>
        </row>
        <row r="75">
          <cell r="B75">
            <v>0</v>
          </cell>
          <cell r="C75">
            <v>20</v>
          </cell>
          <cell r="D75">
            <v>24</v>
          </cell>
          <cell r="E75">
            <v>0</v>
          </cell>
          <cell r="F75">
            <v>4</v>
          </cell>
          <cell r="G75">
            <v>4</v>
          </cell>
          <cell r="H75">
            <v>6</v>
          </cell>
          <cell r="I75">
            <v>4</v>
          </cell>
          <cell r="J75">
            <v>4</v>
          </cell>
          <cell r="K75">
            <v>0</v>
          </cell>
          <cell r="M75">
            <v>0.5</v>
          </cell>
          <cell r="N75">
            <v>0</v>
          </cell>
          <cell r="O75">
            <v>0</v>
          </cell>
          <cell r="P75">
            <v>0.9</v>
          </cell>
          <cell r="T75">
            <v>0</v>
          </cell>
          <cell r="U75">
            <v>0</v>
          </cell>
          <cell r="V75">
            <v>10.395</v>
          </cell>
          <cell r="W75">
            <v>1.6</v>
          </cell>
          <cell r="X75">
            <v>15</v>
          </cell>
          <cell r="Y75">
            <v>7.4</v>
          </cell>
          <cell r="Z75">
            <v>0</v>
          </cell>
          <cell r="AA75">
            <v>0</v>
          </cell>
          <cell r="AB75">
            <v>145</v>
          </cell>
          <cell r="AC75">
            <v>0</v>
          </cell>
          <cell r="AD75">
            <v>7</v>
          </cell>
        </row>
        <row r="76">
          <cell r="B76">
            <v>0</v>
          </cell>
          <cell r="C76">
            <v>20</v>
          </cell>
          <cell r="D76">
            <v>24</v>
          </cell>
          <cell r="E76">
            <v>0</v>
          </cell>
          <cell r="F76">
            <v>4</v>
          </cell>
          <cell r="G76">
            <v>4</v>
          </cell>
          <cell r="H76">
            <v>6</v>
          </cell>
          <cell r="I76">
            <v>4</v>
          </cell>
          <cell r="J76">
            <v>4</v>
          </cell>
          <cell r="K76">
            <v>0</v>
          </cell>
          <cell r="M76">
            <v>0.5</v>
          </cell>
          <cell r="N76">
            <v>0</v>
          </cell>
          <cell r="O76">
            <v>0</v>
          </cell>
          <cell r="P76">
            <v>0.9</v>
          </cell>
          <cell r="T76">
            <v>0</v>
          </cell>
          <cell r="U76">
            <v>0</v>
          </cell>
          <cell r="V76">
            <v>10.395</v>
          </cell>
          <cell r="W76">
            <v>1.6</v>
          </cell>
          <cell r="X76">
            <v>15</v>
          </cell>
          <cell r="Y76">
            <v>7.4</v>
          </cell>
          <cell r="Z76">
            <v>0</v>
          </cell>
          <cell r="AA76">
            <v>0</v>
          </cell>
          <cell r="AB76">
            <v>145</v>
          </cell>
          <cell r="AC76">
            <v>0</v>
          </cell>
          <cell r="AD76">
            <v>7</v>
          </cell>
        </row>
        <row r="77">
          <cell r="B77">
            <v>0</v>
          </cell>
          <cell r="C77">
            <v>20</v>
          </cell>
          <cell r="D77">
            <v>24</v>
          </cell>
          <cell r="E77">
            <v>0</v>
          </cell>
          <cell r="F77">
            <v>4</v>
          </cell>
          <cell r="G77">
            <v>4</v>
          </cell>
          <cell r="H77">
            <v>6</v>
          </cell>
          <cell r="I77">
            <v>4</v>
          </cell>
          <cell r="J77">
            <v>4</v>
          </cell>
          <cell r="K77">
            <v>0</v>
          </cell>
          <cell r="M77">
            <v>0.5</v>
          </cell>
          <cell r="N77">
            <v>0</v>
          </cell>
          <cell r="O77">
            <v>0</v>
          </cell>
          <cell r="P77">
            <v>0.9</v>
          </cell>
          <cell r="T77">
            <v>0</v>
          </cell>
          <cell r="U77">
            <v>0</v>
          </cell>
          <cell r="V77">
            <v>10.395</v>
          </cell>
          <cell r="W77">
            <v>1.6</v>
          </cell>
          <cell r="X77">
            <v>15</v>
          </cell>
          <cell r="Y77">
            <v>7.4</v>
          </cell>
          <cell r="Z77">
            <v>0</v>
          </cell>
          <cell r="AA77">
            <v>0</v>
          </cell>
          <cell r="AB77">
            <v>145</v>
          </cell>
          <cell r="AC77">
            <v>0</v>
          </cell>
          <cell r="AD77">
            <v>7</v>
          </cell>
        </row>
        <row r="78">
          <cell r="B78">
            <v>0</v>
          </cell>
          <cell r="C78">
            <v>20</v>
          </cell>
          <cell r="D78">
            <v>24</v>
          </cell>
          <cell r="E78">
            <v>0</v>
          </cell>
          <cell r="F78">
            <v>4</v>
          </cell>
          <cell r="G78">
            <v>4</v>
          </cell>
          <cell r="H78">
            <v>6</v>
          </cell>
          <cell r="I78">
            <v>4</v>
          </cell>
          <cell r="J78">
            <v>4</v>
          </cell>
          <cell r="K78">
            <v>0</v>
          </cell>
          <cell r="M78">
            <v>0.5</v>
          </cell>
          <cell r="N78">
            <v>0</v>
          </cell>
          <cell r="O78">
            <v>0</v>
          </cell>
          <cell r="P78">
            <v>0.9</v>
          </cell>
          <cell r="T78">
            <v>0</v>
          </cell>
          <cell r="U78">
            <v>0</v>
          </cell>
          <cell r="V78">
            <v>10.395</v>
          </cell>
          <cell r="W78">
            <v>1.6</v>
          </cell>
          <cell r="X78">
            <v>15</v>
          </cell>
          <cell r="Y78">
            <v>7.5</v>
          </cell>
          <cell r="Z78">
            <v>0</v>
          </cell>
          <cell r="AA78">
            <v>0</v>
          </cell>
          <cell r="AB78">
            <v>145</v>
          </cell>
          <cell r="AC78">
            <v>0</v>
          </cell>
          <cell r="AD78">
            <v>7</v>
          </cell>
        </row>
        <row r="79">
          <cell r="B79">
            <v>0</v>
          </cell>
          <cell r="C79">
            <v>20</v>
          </cell>
          <cell r="D79">
            <v>24</v>
          </cell>
          <cell r="E79">
            <v>0</v>
          </cell>
          <cell r="F79">
            <v>4</v>
          </cell>
          <cell r="G79">
            <v>4</v>
          </cell>
          <cell r="H79">
            <v>6</v>
          </cell>
          <cell r="I79">
            <v>4</v>
          </cell>
          <cell r="J79">
            <v>4</v>
          </cell>
          <cell r="K79">
            <v>0</v>
          </cell>
          <cell r="M79">
            <v>0.5</v>
          </cell>
          <cell r="N79">
            <v>0</v>
          </cell>
          <cell r="O79">
            <v>0</v>
          </cell>
          <cell r="P79">
            <v>0.9</v>
          </cell>
          <cell r="T79">
            <v>0</v>
          </cell>
          <cell r="U79">
            <v>0</v>
          </cell>
          <cell r="V79">
            <v>10.395</v>
          </cell>
          <cell r="W79">
            <v>1.6</v>
          </cell>
          <cell r="X79">
            <v>15</v>
          </cell>
          <cell r="Y79">
            <v>7.5</v>
          </cell>
          <cell r="Z79">
            <v>0</v>
          </cell>
          <cell r="AA79">
            <v>0</v>
          </cell>
          <cell r="AB79">
            <v>145</v>
          </cell>
          <cell r="AC79">
            <v>0</v>
          </cell>
          <cell r="AD79">
            <v>7</v>
          </cell>
        </row>
        <row r="80">
          <cell r="B80">
            <v>0</v>
          </cell>
          <cell r="C80">
            <v>20</v>
          </cell>
          <cell r="D80">
            <v>24</v>
          </cell>
          <cell r="E80">
            <v>0</v>
          </cell>
          <cell r="F80">
            <v>4</v>
          </cell>
          <cell r="G80">
            <v>4</v>
          </cell>
          <cell r="H80">
            <v>6</v>
          </cell>
          <cell r="I80">
            <v>4</v>
          </cell>
          <cell r="J80">
            <v>4</v>
          </cell>
          <cell r="K80">
            <v>0</v>
          </cell>
          <cell r="M80">
            <v>0.5</v>
          </cell>
          <cell r="N80">
            <v>0</v>
          </cell>
          <cell r="O80">
            <v>0</v>
          </cell>
          <cell r="P80">
            <v>0.9</v>
          </cell>
          <cell r="T80">
            <v>0</v>
          </cell>
          <cell r="U80">
            <v>0</v>
          </cell>
          <cell r="V80">
            <v>10.395</v>
          </cell>
          <cell r="W80">
            <v>1.6</v>
          </cell>
          <cell r="X80">
            <v>15</v>
          </cell>
          <cell r="Y80">
            <v>7.5</v>
          </cell>
          <cell r="Z80">
            <v>0</v>
          </cell>
          <cell r="AA80">
            <v>0</v>
          </cell>
          <cell r="AB80">
            <v>145</v>
          </cell>
          <cell r="AC80">
            <v>0</v>
          </cell>
          <cell r="AD80">
            <v>7</v>
          </cell>
        </row>
        <row r="81">
          <cell r="B81">
            <v>0</v>
          </cell>
          <cell r="C81">
            <v>20</v>
          </cell>
          <cell r="D81">
            <v>24</v>
          </cell>
          <cell r="E81">
            <v>0</v>
          </cell>
          <cell r="F81">
            <v>4</v>
          </cell>
          <cell r="G81">
            <v>4</v>
          </cell>
          <cell r="H81">
            <v>6</v>
          </cell>
          <cell r="I81">
            <v>4</v>
          </cell>
          <cell r="J81">
            <v>4</v>
          </cell>
          <cell r="K81">
            <v>0</v>
          </cell>
          <cell r="M81">
            <v>0.5</v>
          </cell>
          <cell r="N81">
            <v>0</v>
          </cell>
          <cell r="O81">
            <v>0</v>
          </cell>
          <cell r="P81">
            <v>0.9</v>
          </cell>
          <cell r="T81">
            <v>0</v>
          </cell>
          <cell r="U81">
            <v>0</v>
          </cell>
          <cell r="V81">
            <v>10.395</v>
          </cell>
          <cell r="W81">
            <v>1.6</v>
          </cell>
          <cell r="X81">
            <v>15</v>
          </cell>
          <cell r="Y81">
            <v>7.5</v>
          </cell>
          <cell r="Z81">
            <v>0</v>
          </cell>
          <cell r="AA81">
            <v>0</v>
          </cell>
          <cell r="AB81">
            <v>145</v>
          </cell>
          <cell r="AC81">
            <v>0</v>
          </cell>
          <cell r="AD81">
            <v>7</v>
          </cell>
        </row>
        <row r="82">
          <cell r="B82">
            <v>0</v>
          </cell>
          <cell r="C82">
            <v>20</v>
          </cell>
          <cell r="D82">
            <v>24</v>
          </cell>
          <cell r="E82">
            <v>0</v>
          </cell>
          <cell r="F82">
            <v>4</v>
          </cell>
          <cell r="G82">
            <v>4</v>
          </cell>
          <cell r="H82">
            <v>6</v>
          </cell>
          <cell r="I82">
            <v>4</v>
          </cell>
          <cell r="J82">
            <v>4</v>
          </cell>
          <cell r="K82">
            <v>0</v>
          </cell>
          <cell r="M82">
            <v>0.5</v>
          </cell>
          <cell r="N82">
            <v>0</v>
          </cell>
          <cell r="O82">
            <v>0</v>
          </cell>
          <cell r="P82">
            <v>0.9</v>
          </cell>
          <cell r="T82">
            <v>0</v>
          </cell>
          <cell r="U82">
            <v>0</v>
          </cell>
          <cell r="V82">
            <v>10.89</v>
          </cell>
          <cell r="W82">
            <v>1.6</v>
          </cell>
          <cell r="X82">
            <v>15</v>
          </cell>
          <cell r="Y82">
            <v>7.8000000000000007</v>
          </cell>
          <cell r="Z82">
            <v>0</v>
          </cell>
          <cell r="AA82">
            <v>0</v>
          </cell>
          <cell r="AB82">
            <v>145</v>
          </cell>
          <cell r="AC82">
            <v>0</v>
          </cell>
          <cell r="AD82">
            <v>7</v>
          </cell>
        </row>
        <row r="83">
          <cell r="B83">
            <v>0</v>
          </cell>
          <cell r="C83">
            <v>20</v>
          </cell>
          <cell r="D83">
            <v>24</v>
          </cell>
          <cell r="E83">
            <v>0</v>
          </cell>
          <cell r="F83">
            <v>4</v>
          </cell>
          <cell r="G83">
            <v>4</v>
          </cell>
          <cell r="H83">
            <v>6</v>
          </cell>
          <cell r="I83">
            <v>4</v>
          </cell>
          <cell r="J83">
            <v>4</v>
          </cell>
          <cell r="K83">
            <v>0</v>
          </cell>
          <cell r="M83">
            <v>0.5</v>
          </cell>
          <cell r="N83">
            <v>0</v>
          </cell>
          <cell r="O83">
            <v>0</v>
          </cell>
          <cell r="P83">
            <v>0.9</v>
          </cell>
          <cell r="T83">
            <v>0</v>
          </cell>
          <cell r="U83">
            <v>0</v>
          </cell>
          <cell r="V83">
            <v>10.89</v>
          </cell>
          <cell r="W83">
            <v>1.6</v>
          </cell>
          <cell r="X83">
            <v>15</v>
          </cell>
          <cell r="Y83">
            <v>7.8000000000000007</v>
          </cell>
          <cell r="Z83">
            <v>0</v>
          </cell>
          <cell r="AA83">
            <v>0</v>
          </cell>
          <cell r="AB83">
            <v>145</v>
          </cell>
          <cell r="AC83">
            <v>0</v>
          </cell>
          <cell r="AD83">
            <v>7</v>
          </cell>
        </row>
        <row r="84">
          <cell r="B84">
            <v>0</v>
          </cell>
          <cell r="C84">
            <v>20</v>
          </cell>
          <cell r="D84">
            <v>24</v>
          </cell>
          <cell r="E84">
            <v>0</v>
          </cell>
          <cell r="F84">
            <v>4</v>
          </cell>
          <cell r="G84">
            <v>4</v>
          </cell>
          <cell r="H84">
            <v>6</v>
          </cell>
          <cell r="I84">
            <v>4</v>
          </cell>
          <cell r="J84">
            <v>4</v>
          </cell>
          <cell r="K84">
            <v>0</v>
          </cell>
          <cell r="M84">
            <v>0.5</v>
          </cell>
          <cell r="N84">
            <v>0</v>
          </cell>
          <cell r="O84">
            <v>0</v>
          </cell>
          <cell r="P84">
            <v>0.9</v>
          </cell>
          <cell r="T84">
            <v>0</v>
          </cell>
          <cell r="U84">
            <v>0</v>
          </cell>
          <cell r="V84">
            <v>10.89</v>
          </cell>
          <cell r="W84">
            <v>1.6</v>
          </cell>
          <cell r="X84">
            <v>15</v>
          </cell>
          <cell r="Y84">
            <v>7.8000000000000007</v>
          </cell>
          <cell r="Z84">
            <v>0</v>
          </cell>
          <cell r="AA84">
            <v>0</v>
          </cell>
          <cell r="AB84">
            <v>145</v>
          </cell>
          <cell r="AC84">
            <v>0</v>
          </cell>
          <cell r="AD84">
            <v>7</v>
          </cell>
        </row>
        <row r="85">
          <cell r="B85">
            <v>0</v>
          </cell>
          <cell r="C85">
            <v>20</v>
          </cell>
          <cell r="D85">
            <v>24</v>
          </cell>
          <cell r="E85">
            <v>0</v>
          </cell>
          <cell r="F85">
            <v>4</v>
          </cell>
          <cell r="G85">
            <v>4</v>
          </cell>
          <cell r="H85">
            <v>6</v>
          </cell>
          <cell r="I85">
            <v>4</v>
          </cell>
          <cell r="J85">
            <v>4</v>
          </cell>
          <cell r="K85">
            <v>0</v>
          </cell>
          <cell r="M85">
            <v>0.5</v>
          </cell>
          <cell r="N85">
            <v>0</v>
          </cell>
          <cell r="O85">
            <v>0</v>
          </cell>
          <cell r="P85">
            <v>0.9</v>
          </cell>
          <cell r="T85">
            <v>0</v>
          </cell>
          <cell r="U85">
            <v>0</v>
          </cell>
          <cell r="V85">
            <v>10.89</v>
          </cell>
          <cell r="W85">
            <v>1.6</v>
          </cell>
          <cell r="X85">
            <v>15</v>
          </cell>
          <cell r="Y85">
            <v>7.8000000000000007</v>
          </cell>
          <cell r="Z85">
            <v>0</v>
          </cell>
          <cell r="AA85">
            <v>0</v>
          </cell>
          <cell r="AB85">
            <v>145</v>
          </cell>
          <cell r="AC85">
            <v>0</v>
          </cell>
          <cell r="AD85">
            <v>7</v>
          </cell>
        </row>
        <row r="86">
          <cell r="B86">
            <v>0</v>
          </cell>
          <cell r="C86">
            <v>0</v>
          </cell>
          <cell r="D86">
            <v>24</v>
          </cell>
          <cell r="E86">
            <v>0</v>
          </cell>
          <cell r="F86">
            <v>4</v>
          </cell>
          <cell r="G86">
            <v>4</v>
          </cell>
          <cell r="H86">
            <v>6</v>
          </cell>
          <cell r="I86">
            <v>4</v>
          </cell>
          <cell r="J86">
            <v>4</v>
          </cell>
          <cell r="K86">
            <v>0</v>
          </cell>
          <cell r="M86">
            <v>0.5</v>
          </cell>
          <cell r="N86">
            <v>0</v>
          </cell>
          <cell r="O86">
            <v>0</v>
          </cell>
          <cell r="P86">
            <v>0.9</v>
          </cell>
          <cell r="T86">
            <v>0</v>
          </cell>
          <cell r="U86">
            <v>0</v>
          </cell>
          <cell r="V86">
            <v>11.385</v>
          </cell>
          <cell r="W86">
            <v>1.6</v>
          </cell>
          <cell r="X86">
            <v>15</v>
          </cell>
          <cell r="Y86">
            <v>7.9</v>
          </cell>
          <cell r="Z86">
            <v>0</v>
          </cell>
          <cell r="AA86">
            <v>0</v>
          </cell>
          <cell r="AB86">
            <v>145</v>
          </cell>
          <cell r="AC86">
            <v>0</v>
          </cell>
          <cell r="AD86">
            <v>7</v>
          </cell>
        </row>
        <row r="87">
          <cell r="B87">
            <v>0</v>
          </cell>
          <cell r="C87">
            <v>0</v>
          </cell>
          <cell r="D87">
            <v>20</v>
          </cell>
          <cell r="E87">
            <v>0</v>
          </cell>
          <cell r="F87">
            <v>4</v>
          </cell>
          <cell r="G87">
            <v>4</v>
          </cell>
          <cell r="H87">
            <v>6</v>
          </cell>
          <cell r="I87">
            <v>4</v>
          </cell>
          <cell r="J87">
            <v>4</v>
          </cell>
          <cell r="K87">
            <v>0</v>
          </cell>
          <cell r="M87">
            <v>0.5</v>
          </cell>
          <cell r="N87">
            <v>0</v>
          </cell>
          <cell r="O87">
            <v>0</v>
          </cell>
          <cell r="P87">
            <v>0.9</v>
          </cell>
          <cell r="T87">
            <v>0</v>
          </cell>
          <cell r="U87">
            <v>0</v>
          </cell>
          <cell r="V87">
            <v>11.385</v>
          </cell>
          <cell r="W87">
            <v>1.6</v>
          </cell>
          <cell r="X87">
            <v>15</v>
          </cell>
          <cell r="Y87">
            <v>7.9</v>
          </cell>
          <cell r="Z87">
            <v>0</v>
          </cell>
          <cell r="AA87">
            <v>0</v>
          </cell>
          <cell r="AB87">
            <v>145</v>
          </cell>
          <cell r="AC87">
            <v>0</v>
          </cell>
          <cell r="AD87">
            <v>7</v>
          </cell>
        </row>
        <row r="88">
          <cell r="B88">
            <v>0</v>
          </cell>
          <cell r="C88">
            <v>0</v>
          </cell>
          <cell r="D88">
            <v>20</v>
          </cell>
          <cell r="E88">
            <v>0</v>
          </cell>
          <cell r="F88">
            <v>4</v>
          </cell>
          <cell r="G88">
            <v>4</v>
          </cell>
          <cell r="H88">
            <v>6</v>
          </cell>
          <cell r="I88">
            <v>4</v>
          </cell>
          <cell r="J88">
            <v>4</v>
          </cell>
          <cell r="K88">
            <v>0</v>
          </cell>
          <cell r="M88">
            <v>0.5</v>
          </cell>
          <cell r="N88">
            <v>0</v>
          </cell>
          <cell r="O88">
            <v>0</v>
          </cell>
          <cell r="P88">
            <v>0.9</v>
          </cell>
          <cell r="T88">
            <v>0</v>
          </cell>
          <cell r="U88">
            <v>0</v>
          </cell>
          <cell r="V88">
            <v>11.385</v>
          </cell>
          <cell r="W88">
            <v>1.6</v>
          </cell>
          <cell r="X88">
            <v>15</v>
          </cell>
          <cell r="Y88">
            <v>7.9</v>
          </cell>
          <cell r="Z88">
            <v>0</v>
          </cell>
          <cell r="AA88">
            <v>0</v>
          </cell>
          <cell r="AB88">
            <v>145</v>
          </cell>
          <cell r="AC88">
            <v>0</v>
          </cell>
          <cell r="AD88">
            <v>7</v>
          </cell>
        </row>
        <row r="89">
          <cell r="B89">
            <v>0</v>
          </cell>
          <cell r="C89">
            <v>0</v>
          </cell>
          <cell r="D89">
            <v>20</v>
          </cell>
          <cell r="E89">
            <v>0</v>
          </cell>
          <cell r="F89">
            <v>4</v>
          </cell>
          <cell r="G89">
            <v>4</v>
          </cell>
          <cell r="H89">
            <v>6</v>
          </cell>
          <cell r="I89">
            <v>4</v>
          </cell>
          <cell r="J89">
            <v>4</v>
          </cell>
          <cell r="K89">
            <v>0</v>
          </cell>
          <cell r="M89">
            <v>0.5</v>
          </cell>
          <cell r="N89">
            <v>0</v>
          </cell>
          <cell r="O89">
            <v>0</v>
          </cell>
          <cell r="P89">
            <v>0.9</v>
          </cell>
          <cell r="T89">
            <v>0</v>
          </cell>
          <cell r="U89">
            <v>0</v>
          </cell>
          <cell r="V89">
            <v>11.385</v>
          </cell>
          <cell r="W89">
            <v>1.6</v>
          </cell>
          <cell r="X89">
            <v>15</v>
          </cell>
          <cell r="Y89">
            <v>7.9</v>
          </cell>
          <cell r="Z89">
            <v>0</v>
          </cell>
          <cell r="AA89">
            <v>0</v>
          </cell>
          <cell r="AB89">
            <v>145</v>
          </cell>
          <cell r="AC89">
            <v>0</v>
          </cell>
          <cell r="AD89">
            <v>7</v>
          </cell>
        </row>
        <row r="90">
          <cell r="B90">
            <v>0</v>
          </cell>
          <cell r="C90">
            <v>0</v>
          </cell>
          <cell r="D90">
            <v>20</v>
          </cell>
          <cell r="E90">
            <v>0</v>
          </cell>
          <cell r="F90">
            <v>4</v>
          </cell>
          <cell r="G90">
            <v>4</v>
          </cell>
          <cell r="H90">
            <v>6</v>
          </cell>
          <cell r="I90">
            <v>4</v>
          </cell>
          <cell r="J90">
            <v>4</v>
          </cell>
          <cell r="K90">
            <v>0</v>
          </cell>
          <cell r="M90">
            <v>0.5</v>
          </cell>
          <cell r="N90">
            <v>0</v>
          </cell>
          <cell r="O90">
            <v>37</v>
          </cell>
          <cell r="P90">
            <v>0.9</v>
          </cell>
          <cell r="T90">
            <v>0</v>
          </cell>
          <cell r="U90">
            <v>0</v>
          </cell>
          <cell r="V90">
            <v>11.88</v>
          </cell>
          <cell r="W90">
            <v>1.6</v>
          </cell>
          <cell r="X90">
            <v>15</v>
          </cell>
          <cell r="Y90">
            <v>8.1</v>
          </cell>
          <cell r="Z90">
            <v>0</v>
          </cell>
          <cell r="AA90">
            <v>0</v>
          </cell>
          <cell r="AB90">
            <v>145</v>
          </cell>
          <cell r="AC90">
            <v>0</v>
          </cell>
          <cell r="AD90">
            <v>7</v>
          </cell>
        </row>
        <row r="91">
          <cell r="B91">
            <v>0</v>
          </cell>
          <cell r="C91">
            <v>0</v>
          </cell>
          <cell r="D91">
            <v>20</v>
          </cell>
          <cell r="E91">
            <v>0</v>
          </cell>
          <cell r="F91">
            <v>4</v>
          </cell>
          <cell r="G91">
            <v>4</v>
          </cell>
          <cell r="H91">
            <v>6</v>
          </cell>
          <cell r="I91">
            <v>4</v>
          </cell>
          <cell r="J91">
            <v>4</v>
          </cell>
          <cell r="K91">
            <v>0</v>
          </cell>
          <cell r="M91">
            <v>0.5</v>
          </cell>
          <cell r="N91">
            <v>0</v>
          </cell>
          <cell r="O91">
            <v>37</v>
          </cell>
          <cell r="P91">
            <v>0.9</v>
          </cell>
          <cell r="T91">
            <v>0</v>
          </cell>
          <cell r="U91">
            <v>0</v>
          </cell>
          <cell r="V91">
            <v>11.88</v>
          </cell>
          <cell r="W91">
            <v>1.6</v>
          </cell>
          <cell r="X91">
            <v>15</v>
          </cell>
          <cell r="Y91">
            <v>8.1</v>
          </cell>
          <cell r="Z91">
            <v>0</v>
          </cell>
          <cell r="AA91">
            <v>0</v>
          </cell>
          <cell r="AB91">
            <v>145</v>
          </cell>
          <cell r="AC91">
            <v>0</v>
          </cell>
          <cell r="AD91">
            <v>7</v>
          </cell>
        </row>
        <row r="92">
          <cell r="B92">
            <v>0</v>
          </cell>
          <cell r="C92">
            <v>0</v>
          </cell>
          <cell r="D92">
            <v>24</v>
          </cell>
          <cell r="E92">
            <v>30</v>
          </cell>
          <cell r="F92">
            <v>4</v>
          </cell>
          <cell r="G92">
            <v>4</v>
          </cell>
          <cell r="H92">
            <v>6</v>
          </cell>
          <cell r="I92">
            <v>4</v>
          </cell>
          <cell r="J92">
            <v>4</v>
          </cell>
          <cell r="K92">
            <v>0</v>
          </cell>
          <cell r="M92">
            <v>0.5</v>
          </cell>
          <cell r="N92">
            <v>70</v>
          </cell>
          <cell r="O92">
            <v>37</v>
          </cell>
          <cell r="P92">
            <v>0.9</v>
          </cell>
          <cell r="T92">
            <v>0</v>
          </cell>
          <cell r="U92">
            <v>0</v>
          </cell>
          <cell r="V92">
            <v>11.88</v>
          </cell>
          <cell r="W92">
            <v>1.6</v>
          </cell>
          <cell r="X92">
            <v>30</v>
          </cell>
          <cell r="Y92">
            <v>8.1</v>
          </cell>
          <cell r="Z92">
            <v>0</v>
          </cell>
          <cell r="AA92">
            <v>0</v>
          </cell>
          <cell r="AB92">
            <v>145</v>
          </cell>
          <cell r="AC92">
            <v>0</v>
          </cell>
          <cell r="AD92">
            <v>7</v>
          </cell>
        </row>
        <row r="93">
          <cell r="B93">
            <v>0</v>
          </cell>
          <cell r="C93">
            <v>0</v>
          </cell>
          <cell r="D93">
            <v>24</v>
          </cell>
          <cell r="E93">
            <v>30</v>
          </cell>
          <cell r="F93">
            <v>4</v>
          </cell>
          <cell r="G93">
            <v>4</v>
          </cell>
          <cell r="H93">
            <v>6</v>
          </cell>
          <cell r="I93">
            <v>4</v>
          </cell>
          <cell r="J93">
            <v>4</v>
          </cell>
          <cell r="K93">
            <v>0</v>
          </cell>
          <cell r="M93">
            <v>0.5</v>
          </cell>
          <cell r="N93">
            <v>70</v>
          </cell>
          <cell r="O93">
            <v>37</v>
          </cell>
          <cell r="P93">
            <v>0.9</v>
          </cell>
          <cell r="T93">
            <v>0</v>
          </cell>
          <cell r="U93">
            <v>0</v>
          </cell>
          <cell r="V93">
            <v>11.88</v>
          </cell>
          <cell r="W93">
            <v>1.6</v>
          </cell>
          <cell r="X93">
            <v>30</v>
          </cell>
          <cell r="Y93">
            <v>8.1</v>
          </cell>
          <cell r="Z93">
            <v>0</v>
          </cell>
          <cell r="AA93">
            <v>0</v>
          </cell>
          <cell r="AB93">
            <v>145</v>
          </cell>
          <cell r="AC93">
            <v>0</v>
          </cell>
          <cell r="AD93">
            <v>7</v>
          </cell>
        </row>
        <row r="94">
          <cell r="B94">
            <v>0</v>
          </cell>
          <cell r="C94">
            <v>20</v>
          </cell>
          <cell r="D94">
            <v>24</v>
          </cell>
          <cell r="E94">
            <v>30</v>
          </cell>
          <cell r="F94">
            <v>4</v>
          </cell>
          <cell r="G94">
            <v>4</v>
          </cell>
          <cell r="H94">
            <v>6</v>
          </cell>
          <cell r="I94">
            <v>4</v>
          </cell>
          <cell r="J94">
            <v>4</v>
          </cell>
          <cell r="K94">
            <v>0</v>
          </cell>
          <cell r="M94">
            <v>0.5</v>
          </cell>
          <cell r="N94">
            <v>70</v>
          </cell>
          <cell r="O94">
            <v>81.400000000000006</v>
          </cell>
          <cell r="P94">
            <v>0.9</v>
          </cell>
          <cell r="T94">
            <v>30</v>
          </cell>
          <cell r="U94">
            <v>0</v>
          </cell>
          <cell r="V94">
            <v>12.375</v>
          </cell>
          <cell r="W94">
            <v>1.6</v>
          </cell>
          <cell r="X94">
            <v>30</v>
          </cell>
          <cell r="Y94">
            <v>8.3000000000000007</v>
          </cell>
          <cell r="Z94">
            <v>0</v>
          </cell>
          <cell r="AA94">
            <v>0</v>
          </cell>
          <cell r="AB94">
            <v>145</v>
          </cell>
          <cell r="AC94">
            <v>0</v>
          </cell>
          <cell r="AD94">
            <v>7</v>
          </cell>
        </row>
        <row r="95">
          <cell r="B95">
            <v>0</v>
          </cell>
          <cell r="C95">
            <v>40</v>
          </cell>
          <cell r="D95">
            <v>24</v>
          </cell>
          <cell r="E95">
            <v>30</v>
          </cell>
          <cell r="F95">
            <v>4</v>
          </cell>
          <cell r="G95">
            <v>4</v>
          </cell>
          <cell r="H95">
            <v>6</v>
          </cell>
          <cell r="I95">
            <v>4</v>
          </cell>
          <cell r="J95">
            <v>4</v>
          </cell>
          <cell r="K95">
            <v>0</v>
          </cell>
          <cell r="M95">
            <v>0.5</v>
          </cell>
          <cell r="N95">
            <v>70</v>
          </cell>
          <cell r="O95">
            <v>81.400000000000006</v>
          </cell>
          <cell r="P95">
            <v>0.9</v>
          </cell>
          <cell r="T95">
            <v>30</v>
          </cell>
          <cell r="U95">
            <v>43.18</v>
          </cell>
          <cell r="V95">
            <v>12.375</v>
          </cell>
          <cell r="W95">
            <v>1.6</v>
          </cell>
          <cell r="X95">
            <v>30</v>
          </cell>
          <cell r="Y95">
            <v>8.3000000000000007</v>
          </cell>
          <cell r="Z95">
            <v>0</v>
          </cell>
          <cell r="AA95">
            <v>0</v>
          </cell>
          <cell r="AB95">
            <v>145</v>
          </cell>
          <cell r="AC95">
            <v>0</v>
          </cell>
          <cell r="AD95">
            <v>7</v>
          </cell>
        </row>
        <row r="96">
          <cell r="B96">
            <v>0</v>
          </cell>
          <cell r="C96">
            <v>60</v>
          </cell>
          <cell r="D96">
            <v>50</v>
          </cell>
          <cell r="E96">
            <v>30</v>
          </cell>
          <cell r="F96">
            <v>4</v>
          </cell>
          <cell r="G96">
            <v>4</v>
          </cell>
          <cell r="H96">
            <v>6</v>
          </cell>
          <cell r="I96">
            <v>4</v>
          </cell>
          <cell r="J96">
            <v>4</v>
          </cell>
          <cell r="K96">
            <v>0</v>
          </cell>
          <cell r="M96">
            <v>0.5</v>
          </cell>
          <cell r="N96">
            <v>70</v>
          </cell>
          <cell r="O96">
            <v>81.400000000000006</v>
          </cell>
          <cell r="P96">
            <v>0.9</v>
          </cell>
          <cell r="T96">
            <v>50</v>
          </cell>
          <cell r="U96">
            <v>43.18</v>
          </cell>
          <cell r="V96">
            <v>12.375</v>
          </cell>
          <cell r="W96">
            <v>1.6</v>
          </cell>
          <cell r="X96">
            <v>30</v>
          </cell>
          <cell r="Y96">
            <v>8.3000000000000007</v>
          </cell>
          <cell r="Z96">
            <v>0</v>
          </cell>
          <cell r="AA96">
            <v>0</v>
          </cell>
          <cell r="AB96">
            <v>145</v>
          </cell>
          <cell r="AC96">
            <v>0</v>
          </cell>
          <cell r="AD96">
            <v>7</v>
          </cell>
        </row>
        <row r="97">
          <cell r="B97">
            <v>0</v>
          </cell>
          <cell r="C97">
            <v>60</v>
          </cell>
          <cell r="D97">
            <v>50</v>
          </cell>
          <cell r="E97">
            <v>30</v>
          </cell>
          <cell r="F97">
            <v>4</v>
          </cell>
          <cell r="G97">
            <v>4</v>
          </cell>
          <cell r="H97">
            <v>6</v>
          </cell>
          <cell r="I97">
            <v>4</v>
          </cell>
          <cell r="J97">
            <v>4</v>
          </cell>
          <cell r="K97">
            <v>0</v>
          </cell>
          <cell r="M97">
            <v>0.5</v>
          </cell>
          <cell r="N97">
            <v>70</v>
          </cell>
          <cell r="O97">
            <v>81.400000000000006</v>
          </cell>
          <cell r="P97">
            <v>0.9</v>
          </cell>
          <cell r="T97">
            <v>110</v>
          </cell>
          <cell r="U97">
            <v>43.18</v>
          </cell>
          <cell r="V97">
            <v>12.375</v>
          </cell>
          <cell r="W97">
            <v>1.6</v>
          </cell>
          <cell r="X97">
            <v>30</v>
          </cell>
          <cell r="Y97">
            <v>8.3000000000000007</v>
          </cell>
          <cell r="Z97">
            <v>0</v>
          </cell>
          <cell r="AA97">
            <v>0</v>
          </cell>
          <cell r="AB97">
            <v>145</v>
          </cell>
          <cell r="AC97">
            <v>0</v>
          </cell>
          <cell r="AD97">
            <v>7</v>
          </cell>
        </row>
        <row r="98">
          <cell r="B98">
            <v>0</v>
          </cell>
          <cell r="C98">
            <v>80</v>
          </cell>
          <cell r="D98">
            <v>50</v>
          </cell>
          <cell r="E98">
            <v>30</v>
          </cell>
          <cell r="F98">
            <v>4</v>
          </cell>
          <cell r="G98">
            <v>4</v>
          </cell>
          <cell r="H98">
            <v>6</v>
          </cell>
          <cell r="I98">
            <v>4</v>
          </cell>
          <cell r="J98">
            <v>4</v>
          </cell>
          <cell r="K98">
            <v>0</v>
          </cell>
          <cell r="M98">
            <v>0.5</v>
          </cell>
          <cell r="N98">
            <v>70</v>
          </cell>
          <cell r="O98">
            <v>81.400000000000006</v>
          </cell>
          <cell r="P98">
            <v>0.9</v>
          </cell>
          <cell r="T98">
            <v>200</v>
          </cell>
          <cell r="U98">
            <v>43.18</v>
          </cell>
          <cell r="V98">
            <v>12.375</v>
          </cell>
          <cell r="W98">
            <v>1.6</v>
          </cell>
          <cell r="X98">
            <v>15</v>
          </cell>
          <cell r="Y98">
            <v>8.3000000000000007</v>
          </cell>
          <cell r="Z98">
            <v>0</v>
          </cell>
          <cell r="AA98">
            <v>0</v>
          </cell>
          <cell r="AB98">
            <v>145</v>
          </cell>
          <cell r="AC98">
            <v>0</v>
          </cell>
          <cell r="AD98">
            <v>7</v>
          </cell>
        </row>
        <row r="99">
          <cell r="B99">
            <v>0</v>
          </cell>
          <cell r="C99">
            <v>88</v>
          </cell>
          <cell r="D99">
            <v>50</v>
          </cell>
          <cell r="E99">
            <v>30</v>
          </cell>
          <cell r="F99">
            <v>4</v>
          </cell>
          <cell r="G99">
            <v>4</v>
          </cell>
          <cell r="H99">
            <v>6</v>
          </cell>
          <cell r="I99">
            <v>4</v>
          </cell>
          <cell r="J99">
            <v>4</v>
          </cell>
          <cell r="K99">
            <v>0</v>
          </cell>
          <cell r="M99">
            <v>0.5</v>
          </cell>
          <cell r="N99">
            <v>0</v>
          </cell>
          <cell r="O99">
            <v>81.400000000000006</v>
          </cell>
          <cell r="P99">
            <v>0.9</v>
          </cell>
          <cell r="T99">
            <v>200</v>
          </cell>
          <cell r="U99">
            <v>32.71</v>
          </cell>
          <cell r="V99">
            <v>12.375</v>
          </cell>
          <cell r="W99">
            <v>1.6</v>
          </cell>
          <cell r="X99">
            <v>15</v>
          </cell>
          <cell r="Y99">
            <v>8.3000000000000007</v>
          </cell>
          <cell r="Z99">
            <v>0</v>
          </cell>
          <cell r="AA99">
            <v>0</v>
          </cell>
          <cell r="AB99">
            <v>145</v>
          </cell>
          <cell r="AC99">
            <v>0</v>
          </cell>
          <cell r="AD99">
            <v>7</v>
          </cell>
        </row>
        <row r="100">
          <cell r="B100">
            <v>0</v>
          </cell>
          <cell r="C100">
            <v>88</v>
          </cell>
          <cell r="D100">
            <v>50</v>
          </cell>
          <cell r="E100">
            <v>30</v>
          </cell>
          <cell r="F100">
            <v>4</v>
          </cell>
          <cell r="G100">
            <v>4</v>
          </cell>
          <cell r="H100">
            <v>6</v>
          </cell>
          <cell r="I100">
            <v>4</v>
          </cell>
          <cell r="J100">
            <v>4</v>
          </cell>
          <cell r="K100">
            <v>0</v>
          </cell>
          <cell r="M100">
            <v>0.5</v>
          </cell>
          <cell r="N100">
            <v>0</v>
          </cell>
          <cell r="O100">
            <v>81.400000000000006</v>
          </cell>
          <cell r="P100">
            <v>0.9</v>
          </cell>
          <cell r="T100">
            <v>200</v>
          </cell>
          <cell r="U100">
            <v>32.71</v>
          </cell>
          <cell r="V100">
            <v>12.375</v>
          </cell>
          <cell r="W100">
            <v>1.6</v>
          </cell>
          <cell r="X100">
            <v>15</v>
          </cell>
          <cell r="Y100">
            <v>8.3000000000000007</v>
          </cell>
          <cell r="Z100">
            <v>0</v>
          </cell>
          <cell r="AA100">
            <v>0</v>
          </cell>
          <cell r="AB100">
            <v>145</v>
          </cell>
          <cell r="AC100">
            <v>0</v>
          </cell>
          <cell r="AD100">
            <v>7</v>
          </cell>
        </row>
        <row r="101">
          <cell r="B101">
            <v>0</v>
          </cell>
          <cell r="C101">
            <v>88</v>
          </cell>
          <cell r="D101">
            <v>50</v>
          </cell>
          <cell r="E101">
            <v>20</v>
          </cell>
          <cell r="F101">
            <v>4</v>
          </cell>
          <cell r="G101">
            <v>4</v>
          </cell>
          <cell r="H101">
            <v>6</v>
          </cell>
          <cell r="I101">
            <v>4</v>
          </cell>
          <cell r="J101">
            <v>4</v>
          </cell>
          <cell r="K101">
            <v>0</v>
          </cell>
          <cell r="M101">
            <v>0.5</v>
          </cell>
          <cell r="N101">
            <v>0</v>
          </cell>
          <cell r="O101">
            <v>81.400000000000006</v>
          </cell>
          <cell r="P101">
            <v>0.9</v>
          </cell>
          <cell r="T101">
            <v>200</v>
          </cell>
          <cell r="U101">
            <v>32.71</v>
          </cell>
          <cell r="V101">
            <v>12.375</v>
          </cell>
          <cell r="W101">
            <v>1.6</v>
          </cell>
          <cell r="X101">
            <v>15</v>
          </cell>
          <cell r="Y101">
            <v>8.3000000000000007</v>
          </cell>
          <cell r="Z101">
            <v>0</v>
          </cell>
          <cell r="AA101">
            <v>0</v>
          </cell>
          <cell r="AB101">
            <v>145</v>
          </cell>
          <cell r="AC101">
            <v>0</v>
          </cell>
          <cell r="AD101">
            <v>7</v>
          </cell>
        </row>
        <row r="102">
          <cell r="B102">
            <v>0</v>
          </cell>
          <cell r="C102">
            <v>88</v>
          </cell>
          <cell r="D102">
            <v>50</v>
          </cell>
          <cell r="E102">
            <v>20</v>
          </cell>
          <cell r="F102">
            <v>4</v>
          </cell>
          <cell r="G102">
            <v>4</v>
          </cell>
          <cell r="H102">
            <v>6</v>
          </cell>
          <cell r="I102">
            <v>4</v>
          </cell>
          <cell r="J102">
            <v>4</v>
          </cell>
          <cell r="K102">
            <v>0</v>
          </cell>
          <cell r="M102">
            <v>0.5</v>
          </cell>
          <cell r="N102">
            <v>0</v>
          </cell>
          <cell r="O102">
            <v>81.400000000000006</v>
          </cell>
          <cell r="P102">
            <v>0.9</v>
          </cell>
          <cell r="T102">
            <v>200</v>
          </cell>
          <cell r="U102">
            <v>32.71</v>
          </cell>
          <cell r="V102">
            <v>12.375</v>
          </cell>
          <cell r="W102">
            <v>1.6</v>
          </cell>
          <cell r="X102">
            <v>15</v>
          </cell>
          <cell r="Y102">
            <v>8.3000000000000007</v>
          </cell>
          <cell r="Z102">
            <v>0</v>
          </cell>
          <cell r="AA102">
            <v>0</v>
          </cell>
          <cell r="AB102">
            <v>145</v>
          </cell>
          <cell r="AC102">
            <v>0</v>
          </cell>
          <cell r="AD102">
            <v>7</v>
          </cell>
        </row>
        <row r="103">
          <cell r="B103">
            <v>0</v>
          </cell>
          <cell r="C103">
            <v>88</v>
          </cell>
          <cell r="D103">
            <v>50</v>
          </cell>
          <cell r="E103">
            <v>18</v>
          </cell>
          <cell r="F103">
            <v>4</v>
          </cell>
          <cell r="G103">
            <v>4</v>
          </cell>
          <cell r="H103">
            <v>6</v>
          </cell>
          <cell r="I103">
            <v>4</v>
          </cell>
          <cell r="J103">
            <v>4</v>
          </cell>
          <cell r="K103">
            <v>0</v>
          </cell>
          <cell r="M103">
            <v>0.5</v>
          </cell>
          <cell r="N103">
            <v>0</v>
          </cell>
          <cell r="O103">
            <v>81.400000000000006</v>
          </cell>
          <cell r="P103">
            <v>0.9</v>
          </cell>
          <cell r="T103">
            <v>200</v>
          </cell>
          <cell r="U103">
            <v>32.71</v>
          </cell>
          <cell r="V103">
            <v>12.375</v>
          </cell>
          <cell r="W103">
            <v>1.6</v>
          </cell>
          <cell r="X103">
            <v>15</v>
          </cell>
          <cell r="Y103">
            <v>8.3000000000000007</v>
          </cell>
          <cell r="Z103">
            <v>0</v>
          </cell>
          <cell r="AA103">
            <v>0</v>
          </cell>
          <cell r="AB103">
            <v>145</v>
          </cell>
          <cell r="AC103">
            <v>0</v>
          </cell>
          <cell r="AD103">
            <v>7</v>
          </cell>
        </row>
        <row r="104">
          <cell r="B104">
            <v>0</v>
          </cell>
          <cell r="C104">
            <v>60</v>
          </cell>
          <cell r="D104">
            <v>30</v>
          </cell>
          <cell r="E104">
            <v>18</v>
          </cell>
          <cell r="F104">
            <v>4</v>
          </cell>
          <cell r="G104">
            <v>4</v>
          </cell>
          <cell r="H104">
            <v>6</v>
          </cell>
          <cell r="I104">
            <v>4</v>
          </cell>
          <cell r="J104">
            <v>4</v>
          </cell>
          <cell r="K104">
            <v>0</v>
          </cell>
          <cell r="M104">
            <v>0.5</v>
          </cell>
          <cell r="N104">
            <v>0</v>
          </cell>
          <cell r="O104">
            <v>37</v>
          </cell>
          <cell r="P104">
            <v>0.9</v>
          </cell>
          <cell r="T104">
            <v>200</v>
          </cell>
          <cell r="U104">
            <v>32.71</v>
          </cell>
          <cell r="V104">
            <v>12.375</v>
          </cell>
          <cell r="W104">
            <v>1.6</v>
          </cell>
          <cell r="X104">
            <v>15</v>
          </cell>
          <cell r="Y104">
            <v>8.3000000000000007</v>
          </cell>
          <cell r="Z104">
            <v>0</v>
          </cell>
          <cell r="AA104">
            <v>0</v>
          </cell>
          <cell r="AB104">
            <v>145</v>
          </cell>
          <cell r="AC104">
            <v>0</v>
          </cell>
          <cell r="AD104">
            <v>7</v>
          </cell>
        </row>
        <row r="105">
          <cell r="B105">
            <v>0</v>
          </cell>
          <cell r="C105">
            <v>60</v>
          </cell>
          <cell r="D105">
            <v>30</v>
          </cell>
          <cell r="E105">
            <v>18</v>
          </cell>
          <cell r="F105">
            <v>4</v>
          </cell>
          <cell r="G105">
            <v>4</v>
          </cell>
          <cell r="H105">
            <v>6</v>
          </cell>
          <cell r="I105">
            <v>4</v>
          </cell>
          <cell r="J105">
            <v>4</v>
          </cell>
          <cell r="K105">
            <v>0</v>
          </cell>
          <cell r="M105">
            <v>0.5</v>
          </cell>
          <cell r="N105">
            <v>0</v>
          </cell>
          <cell r="O105">
            <v>37</v>
          </cell>
          <cell r="P105">
            <v>0.9</v>
          </cell>
          <cell r="T105">
            <v>200</v>
          </cell>
          <cell r="U105">
            <v>32.71</v>
          </cell>
          <cell r="V105">
            <v>12.375</v>
          </cell>
          <cell r="W105">
            <v>1.6</v>
          </cell>
          <cell r="X105">
            <v>15</v>
          </cell>
          <cell r="Y105">
            <v>8.3000000000000007</v>
          </cell>
          <cell r="Z105">
            <v>0</v>
          </cell>
          <cell r="AA105">
            <v>0</v>
          </cell>
          <cell r="AB105">
            <v>145</v>
          </cell>
          <cell r="AC105">
            <v>0</v>
          </cell>
          <cell r="AD105">
            <v>7</v>
          </cell>
        </row>
        <row r="106">
          <cell r="B106">
            <v>0</v>
          </cell>
          <cell r="C106">
            <v>60</v>
          </cell>
          <cell r="D106">
            <v>30</v>
          </cell>
          <cell r="E106">
            <v>18</v>
          </cell>
          <cell r="F106">
            <v>4</v>
          </cell>
          <cell r="G106">
            <v>4</v>
          </cell>
          <cell r="H106">
            <v>6</v>
          </cell>
          <cell r="I106">
            <v>4</v>
          </cell>
          <cell r="J106">
            <v>4</v>
          </cell>
          <cell r="K106">
            <v>0</v>
          </cell>
          <cell r="M106">
            <v>0.5</v>
          </cell>
          <cell r="N106">
            <v>0</v>
          </cell>
          <cell r="O106">
            <v>0</v>
          </cell>
          <cell r="P106">
            <v>0.9</v>
          </cell>
          <cell r="T106">
            <v>110</v>
          </cell>
          <cell r="U106">
            <v>32.71</v>
          </cell>
          <cell r="V106">
            <v>12.375</v>
          </cell>
          <cell r="W106">
            <v>1.6</v>
          </cell>
          <cell r="X106">
            <v>15</v>
          </cell>
          <cell r="Y106">
            <v>8.35</v>
          </cell>
          <cell r="Z106">
            <v>0</v>
          </cell>
          <cell r="AA106">
            <v>0</v>
          </cell>
          <cell r="AB106">
            <v>145</v>
          </cell>
          <cell r="AC106">
            <v>0</v>
          </cell>
          <cell r="AD106">
            <v>7</v>
          </cell>
        </row>
        <row r="107">
          <cell r="B107">
            <v>0</v>
          </cell>
          <cell r="C107">
            <v>40</v>
          </cell>
          <cell r="D107">
            <v>30</v>
          </cell>
          <cell r="E107">
            <v>18</v>
          </cell>
          <cell r="F107">
            <v>4</v>
          </cell>
          <cell r="G107">
            <v>4</v>
          </cell>
          <cell r="H107">
            <v>6</v>
          </cell>
          <cell r="I107">
            <v>4</v>
          </cell>
          <cell r="J107">
            <v>4</v>
          </cell>
          <cell r="K107">
            <v>0</v>
          </cell>
          <cell r="M107">
            <v>0.5</v>
          </cell>
          <cell r="N107">
            <v>0</v>
          </cell>
          <cell r="O107">
            <v>0</v>
          </cell>
          <cell r="P107">
            <v>0.9</v>
          </cell>
          <cell r="T107">
            <v>110</v>
          </cell>
          <cell r="U107">
            <v>32.71</v>
          </cell>
          <cell r="V107">
            <v>12.375</v>
          </cell>
          <cell r="W107">
            <v>1.6</v>
          </cell>
          <cell r="X107">
            <v>15</v>
          </cell>
          <cell r="Y107">
            <v>8.35</v>
          </cell>
          <cell r="Z107">
            <v>0</v>
          </cell>
          <cell r="AA107">
            <v>0</v>
          </cell>
          <cell r="AB107">
            <v>145</v>
          </cell>
          <cell r="AC107">
            <v>0</v>
          </cell>
          <cell r="AD107">
            <v>7</v>
          </cell>
        </row>
        <row r="108">
          <cell r="B108">
            <v>0</v>
          </cell>
          <cell r="C108">
            <v>40</v>
          </cell>
          <cell r="D108">
            <v>30</v>
          </cell>
          <cell r="E108">
            <v>18</v>
          </cell>
          <cell r="F108">
            <v>4</v>
          </cell>
          <cell r="G108">
            <v>4</v>
          </cell>
          <cell r="H108">
            <v>6</v>
          </cell>
          <cell r="I108">
            <v>4</v>
          </cell>
          <cell r="J108">
            <v>4</v>
          </cell>
          <cell r="K108">
            <v>0</v>
          </cell>
          <cell r="M108">
            <v>0.5</v>
          </cell>
          <cell r="N108">
            <v>0</v>
          </cell>
          <cell r="O108">
            <v>0</v>
          </cell>
          <cell r="P108">
            <v>0.9</v>
          </cell>
          <cell r="T108">
            <v>110</v>
          </cell>
          <cell r="U108">
            <v>32.71</v>
          </cell>
          <cell r="V108">
            <v>12.375</v>
          </cell>
          <cell r="W108">
            <v>1.6</v>
          </cell>
          <cell r="X108">
            <v>15</v>
          </cell>
          <cell r="Y108">
            <v>8.35</v>
          </cell>
          <cell r="Z108">
            <v>0</v>
          </cell>
          <cell r="AA108">
            <v>0</v>
          </cell>
          <cell r="AB108">
            <v>145</v>
          </cell>
          <cell r="AC108">
            <v>0</v>
          </cell>
          <cell r="AD108">
            <v>7</v>
          </cell>
        </row>
        <row r="109">
          <cell r="B109">
            <v>0</v>
          </cell>
          <cell r="C109">
            <v>40</v>
          </cell>
          <cell r="D109">
            <v>30</v>
          </cell>
          <cell r="E109">
            <v>18</v>
          </cell>
          <cell r="F109">
            <v>4</v>
          </cell>
          <cell r="G109">
            <v>4</v>
          </cell>
          <cell r="H109">
            <v>6</v>
          </cell>
          <cell r="I109">
            <v>4</v>
          </cell>
          <cell r="J109">
            <v>4</v>
          </cell>
          <cell r="K109">
            <v>0</v>
          </cell>
          <cell r="M109">
            <v>0.5</v>
          </cell>
          <cell r="N109">
            <v>0</v>
          </cell>
          <cell r="O109">
            <v>0</v>
          </cell>
          <cell r="P109">
            <v>0.9</v>
          </cell>
          <cell r="T109">
            <v>50</v>
          </cell>
          <cell r="U109">
            <v>32.71</v>
          </cell>
          <cell r="V109">
            <v>12.375</v>
          </cell>
          <cell r="W109">
            <v>1.6</v>
          </cell>
          <cell r="X109">
            <v>15</v>
          </cell>
          <cell r="Y109">
            <v>8.35</v>
          </cell>
          <cell r="Z109">
            <v>0</v>
          </cell>
          <cell r="AA109">
            <v>0</v>
          </cell>
          <cell r="AB109">
            <v>145</v>
          </cell>
          <cell r="AC109">
            <v>0</v>
          </cell>
          <cell r="AD109">
            <v>7</v>
          </cell>
        </row>
        <row r="110">
          <cell r="B110">
            <v>0</v>
          </cell>
          <cell r="C110">
            <v>40</v>
          </cell>
          <cell r="D110">
            <v>30</v>
          </cell>
          <cell r="E110">
            <v>18</v>
          </cell>
          <cell r="F110">
            <v>4</v>
          </cell>
          <cell r="G110">
            <v>4</v>
          </cell>
          <cell r="H110">
            <v>6</v>
          </cell>
          <cell r="I110">
            <v>4</v>
          </cell>
          <cell r="J110">
            <v>4</v>
          </cell>
          <cell r="K110">
            <v>0</v>
          </cell>
          <cell r="M110">
            <v>0.5</v>
          </cell>
          <cell r="N110">
            <v>0</v>
          </cell>
          <cell r="O110">
            <v>0</v>
          </cell>
          <cell r="P110">
            <v>0.9</v>
          </cell>
          <cell r="T110">
            <v>50</v>
          </cell>
          <cell r="U110">
            <v>32.71</v>
          </cell>
          <cell r="V110">
            <v>12.375</v>
          </cell>
          <cell r="W110">
            <v>1.6</v>
          </cell>
          <cell r="X110">
            <v>15</v>
          </cell>
          <cell r="Y110">
            <v>8.35</v>
          </cell>
          <cell r="Z110">
            <v>0</v>
          </cell>
          <cell r="AA110">
            <v>0</v>
          </cell>
          <cell r="AB110">
            <v>145</v>
          </cell>
          <cell r="AC110">
            <v>0</v>
          </cell>
          <cell r="AD110">
            <v>7</v>
          </cell>
        </row>
        <row r="111">
          <cell r="B111">
            <v>0</v>
          </cell>
          <cell r="C111">
            <v>30</v>
          </cell>
          <cell r="D111">
            <v>30</v>
          </cell>
          <cell r="E111">
            <v>18</v>
          </cell>
          <cell r="F111">
            <v>4</v>
          </cell>
          <cell r="G111">
            <v>4</v>
          </cell>
          <cell r="H111">
            <v>6</v>
          </cell>
          <cell r="I111">
            <v>4</v>
          </cell>
          <cell r="J111">
            <v>4</v>
          </cell>
          <cell r="K111">
            <v>0</v>
          </cell>
          <cell r="M111">
            <v>0.5</v>
          </cell>
          <cell r="N111">
            <v>0</v>
          </cell>
          <cell r="O111">
            <v>0</v>
          </cell>
          <cell r="P111">
            <v>0.9</v>
          </cell>
          <cell r="T111">
            <v>50</v>
          </cell>
          <cell r="U111">
            <v>43.18</v>
          </cell>
          <cell r="V111">
            <v>12.375</v>
          </cell>
          <cell r="W111">
            <v>1.6</v>
          </cell>
          <cell r="X111">
            <v>15</v>
          </cell>
          <cell r="Y111">
            <v>8.35</v>
          </cell>
          <cell r="Z111">
            <v>0</v>
          </cell>
          <cell r="AA111">
            <v>0</v>
          </cell>
          <cell r="AB111">
            <v>145</v>
          </cell>
          <cell r="AC111">
            <v>0</v>
          </cell>
          <cell r="AD111">
            <v>7</v>
          </cell>
        </row>
        <row r="112">
          <cell r="B112">
            <v>0</v>
          </cell>
          <cell r="C112">
            <v>30</v>
          </cell>
          <cell r="D112">
            <v>24</v>
          </cell>
          <cell r="E112">
            <v>0</v>
          </cell>
          <cell r="F112">
            <v>4</v>
          </cell>
          <cell r="G112">
            <v>4</v>
          </cell>
          <cell r="H112">
            <v>6</v>
          </cell>
          <cell r="I112">
            <v>4</v>
          </cell>
          <cell r="J112">
            <v>4</v>
          </cell>
          <cell r="K112">
            <v>0</v>
          </cell>
          <cell r="M112">
            <v>0.5</v>
          </cell>
          <cell r="N112">
            <v>0</v>
          </cell>
          <cell r="O112">
            <v>0</v>
          </cell>
          <cell r="P112">
            <v>0.9</v>
          </cell>
          <cell r="T112">
            <v>50</v>
          </cell>
          <cell r="U112">
            <v>43.18</v>
          </cell>
          <cell r="V112">
            <v>12.375</v>
          </cell>
          <cell r="W112">
            <v>1.6</v>
          </cell>
          <cell r="X112">
            <v>15</v>
          </cell>
          <cell r="Y112">
            <v>8.35</v>
          </cell>
          <cell r="Z112">
            <v>0</v>
          </cell>
          <cell r="AA112">
            <v>0</v>
          </cell>
          <cell r="AB112">
            <v>145</v>
          </cell>
          <cell r="AC112">
            <v>0</v>
          </cell>
          <cell r="AD112">
            <v>7</v>
          </cell>
        </row>
        <row r="113">
          <cell r="B113">
            <v>0</v>
          </cell>
          <cell r="C113">
            <v>30</v>
          </cell>
          <cell r="D113">
            <v>24</v>
          </cell>
          <cell r="E113">
            <v>0</v>
          </cell>
          <cell r="F113">
            <v>4</v>
          </cell>
          <cell r="G113">
            <v>4</v>
          </cell>
          <cell r="H113">
            <v>6</v>
          </cell>
          <cell r="I113">
            <v>4</v>
          </cell>
          <cell r="J113">
            <v>4</v>
          </cell>
          <cell r="K113">
            <v>0</v>
          </cell>
          <cell r="M113">
            <v>0.5</v>
          </cell>
          <cell r="N113">
            <v>0</v>
          </cell>
          <cell r="O113">
            <v>0</v>
          </cell>
          <cell r="P113">
            <v>0.9</v>
          </cell>
          <cell r="T113">
            <v>50</v>
          </cell>
          <cell r="U113">
            <v>43.18</v>
          </cell>
          <cell r="V113">
            <v>12.375</v>
          </cell>
          <cell r="W113">
            <v>1.6</v>
          </cell>
          <cell r="X113">
            <v>15</v>
          </cell>
          <cell r="Y113">
            <v>8.35</v>
          </cell>
          <cell r="Z113">
            <v>0</v>
          </cell>
          <cell r="AA113">
            <v>0</v>
          </cell>
          <cell r="AB113">
            <v>145</v>
          </cell>
          <cell r="AC113">
            <v>0</v>
          </cell>
          <cell r="AD113">
            <v>7</v>
          </cell>
        </row>
      </sheetData>
      <sheetData sheetId="27"/>
      <sheetData sheetId="28">
        <row r="12">
          <cell r="C12">
            <v>980.6</v>
          </cell>
          <cell r="F12">
            <v>0</v>
          </cell>
        </row>
        <row r="13">
          <cell r="C13">
            <v>973.95</v>
          </cell>
          <cell r="F13">
            <v>0</v>
          </cell>
        </row>
        <row r="14">
          <cell r="C14">
            <v>961.66</v>
          </cell>
          <cell r="F14">
            <v>0</v>
          </cell>
        </row>
        <row r="15">
          <cell r="C15">
            <v>957.01</v>
          </cell>
        </row>
        <row r="16">
          <cell r="C16">
            <v>954.69</v>
          </cell>
          <cell r="F16">
            <v>0</v>
          </cell>
        </row>
        <row r="17">
          <cell r="C17">
            <v>949.37</v>
          </cell>
          <cell r="F17">
            <v>0</v>
          </cell>
        </row>
        <row r="18">
          <cell r="C18">
            <v>938.74</v>
          </cell>
          <cell r="F18">
            <v>0</v>
          </cell>
        </row>
        <row r="19">
          <cell r="C19">
            <v>928.78</v>
          </cell>
          <cell r="F19">
            <v>0</v>
          </cell>
        </row>
        <row r="20">
          <cell r="C20">
            <v>930.77</v>
          </cell>
          <cell r="F20">
            <v>0</v>
          </cell>
        </row>
        <row r="21">
          <cell r="C21">
            <v>936.08</v>
          </cell>
          <cell r="F21">
            <v>0</v>
          </cell>
        </row>
        <row r="22">
          <cell r="C22">
            <v>936.42</v>
          </cell>
          <cell r="F22">
            <v>0</v>
          </cell>
        </row>
        <row r="23">
          <cell r="C23">
            <v>932.76</v>
          </cell>
          <cell r="F23">
            <v>0</v>
          </cell>
        </row>
        <row r="24">
          <cell r="C24">
            <v>931.43</v>
          </cell>
          <cell r="F24">
            <v>0</v>
          </cell>
        </row>
        <row r="25">
          <cell r="C25">
            <v>932.76</v>
          </cell>
          <cell r="F25">
            <v>0</v>
          </cell>
        </row>
        <row r="26">
          <cell r="C26">
            <v>939.4</v>
          </cell>
          <cell r="F26">
            <v>0</v>
          </cell>
        </row>
        <row r="27">
          <cell r="C27">
            <v>942.73</v>
          </cell>
          <cell r="F27">
            <v>0</v>
          </cell>
        </row>
        <row r="28">
          <cell r="C28">
            <v>953.36</v>
          </cell>
          <cell r="F28">
            <v>0</v>
          </cell>
        </row>
        <row r="29">
          <cell r="C29">
            <v>965.65</v>
          </cell>
          <cell r="F29">
            <v>0</v>
          </cell>
        </row>
        <row r="30">
          <cell r="C30">
            <v>978.93</v>
          </cell>
          <cell r="F30">
            <v>0</v>
          </cell>
        </row>
        <row r="31">
          <cell r="C31">
            <v>997.2</v>
          </cell>
          <cell r="F31">
            <v>0</v>
          </cell>
        </row>
        <row r="32">
          <cell r="C32">
            <v>1026.44</v>
          </cell>
          <cell r="F32">
            <v>0</v>
          </cell>
        </row>
        <row r="33">
          <cell r="C33">
            <v>1058.6600000000001</v>
          </cell>
          <cell r="F33">
            <v>0</v>
          </cell>
        </row>
        <row r="34">
          <cell r="C34">
            <v>1087.8900000000001</v>
          </cell>
          <cell r="F34">
            <v>0</v>
          </cell>
        </row>
        <row r="35">
          <cell r="C35">
            <v>1128.42</v>
          </cell>
          <cell r="F35">
            <v>0</v>
          </cell>
        </row>
        <row r="36">
          <cell r="C36">
            <v>1206.1500000000001</v>
          </cell>
          <cell r="F36">
            <v>0</v>
          </cell>
        </row>
        <row r="37">
          <cell r="C37">
            <v>1307.79</v>
          </cell>
          <cell r="F37">
            <v>0</v>
          </cell>
        </row>
        <row r="38">
          <cell r="C38">
            <v>1407.78</v>
          </cell>
          <cell r="F38">
            <v>0</v>
          </cell>
        </row>
        <row r="39">
          <cell r="C39">
            <v>1483.18</v>
          </cell>
          <cell r="F39">
            <v>0</v>
          </cell>
        </row>
        <row r="40">
          <cell r="C40">
            <v>1545.63</v>
          </cell>
          <cell r="F40">
            <v>0</v>
          </cell>
        </row>
        <row r="41">
          <cell r="C41">
            <v>1583.17</v>
          </cell>
          <cell r="F41">
            <v>0</v>
          </cell>
        </row>
        <row r="42">
          <cell r="C42">
            <v>1570.88</v>
          </cell>
          <cell r="F42">
            <v>0</v>
          </cell>
        </row>
        <row r="43">
          <cell r="C43">
            <v>1594.13</v>
          </cell>
          <cell r="F43">
            <v>0</v>
          </cell>
        </row>
        <row r="44">
          <cell r="C44">
            <v>1608.42</v>
          </cell>
          <cell r="F44">
            <v>0</v>
          </cell>
        </row>
        <row r="45">
          <cell r="C45">
            <v>1617.72</v>
          </cell>
          <cell r="F45">
            <v>0</v>
          </cell>
        </row>
        <row r="46">
          <cell r="C46">
            <v>1614.73</v>
          </cell>
          <cell r="F46">
            <v>0</v>
          </cell>
        </row>
        <row r="47">
          <cell r="C47">
            <v>1610.41</v>
          </cell>
          <cell r="F47">
            <v>0</v>
          </cell>
        </row>
        <row r="48">
          <cell r="C48">
            <v>1629.23</v>
          </cell>
          <cell r="F48">
            <v>0</v>
          </cell>
        </row>
        <row r="49">
          <cell r="C49">
            <v>1616.72</v>
          </cell>
          <cell r="F49">
            <v>0</v>
          </cell>
        </row>
        <row r="50">
          <cell r="C50">
            <v>1581.84</v>
          </cell>
          <cell r="F50">
            <v>0</v>
          </cell>
        </row>
        <row r="51">
          <cell r="C51">
            <v>1573.54</v>
          </cell>
          <cell r="F51">
            <v>0</v>
          </cell>
        </row>
        <row r="52">
          <cell r="C52">
            <v>1516.4</v>
          </cell>
          <cell r="F52">
            <v>0</v>
          </cell>
        </row>
        <row r="53">
          <cell r="C53">
            <v>1497.13</v>
          </cell>
          <cell r="F53">
            <v>0</v>
          </cell>
        </row>
        <row r="54">
          <cell r="C54">
            <v>1478.87</v>
          </cell>
          <cell r="F54">
            <v>0</v>
          </cell>
        </row>
        <row r="55">
          <cell r="C55">
            <v>1456.61</v>
          </cell>
          <cell r="F55">
            <v>0</v>
          </cell>
        </row>
        <row r="56">
          <cell r="C56">
            <v>1439</v>
          </cell>
          <cell r="F56">
            <v>0</v>
          </cell>
        </row>
        <row r="57">
          <cell r="C57">
            <v>1423.39</v>
          </cell>
          <cell r="F57">
            <v>0</v>
          </cell>
        </row>
        <row r="58">
          <cell r="C58">
            <v>1396.66</v>
          </cell>
          <cell r="F58">
            <v>0</v>
          </cell>
        </row>
        <row r="59">
          <cell r="C59">
            <v>1371.57</v>
          </cell>
          <cell r="F59">
            <v>0</v>
          </cell>
        </row>
        <row r="60">
          <cell r="C60">
            <v>1351.97</v>
          </cell>
          <cell r="F60">
            <v>0</v>
          </cell>
        </row>
        <row r="61">
          <cell r="C61">
            <v>1339.02</v>
          </cell>
          <cell r="F61">
            <v>0</v>
          </cell>
        </row>
        <row r="62">
          <cell r="C62">
            <v>1317.43</v>
          </cell>
          <cell r="F62">
            <v>0</v>
          </cell>
        </row>
        <row r="63">
          <cell r="C63">
            <v>1287.2</v>
          </cell>
          <cell r="F63">
            <v>0</v>
          </cell>
        </row>
        <row r="64">
          <cell r="C64">
            <v>1252.32</v>
          </cell>
          <cell r="F64">
            <v>0</v>
          </cell>
        </row>
        <row r="65">
          <cell r="C65">
            <v>1230.3900000000001</v>
          </cell>
          <cell r="F65">
            <v>0</v>
          </cell>
        </row>
        <row r="66">
          <cell r="C66">
            <v>1204.93</v>
          </cell>
          <cell r="F66">
            <v>0</v>
          </cell>
        </row>
        <row r="67">
          <cell r="C67">
            <v>1202.82</v>
          </cell>
          <cell r="F67">
            <v>0</v>
          </cell>
        </row>
        <row r="68">
          <cell r="C68">
            <v>1184.55</v>
          </cell>
          <cell r="F68">
            <v>0</v>
          </cell>
        </row>
        <row r="69">
          <cell r="C69">
            <v>1174.26</v>
          </cell>
          <cell r="F69">
            <v>0</v>
          </cell>
        </row>
        <row r="70">
          <cell r="C70">
            <v>1167.6099999999999</v>
          </cell>
          <cell r="F70">
            <v>0</v>
          </cell>
        </row>
        <row r="71">
          <cell r="C71">
            <v>1168.94</v>
          </cell>
          <cell r="F71">
            <v>0</v>
          </cell>
        </row>
        <row r="72">
          <cell r="C72">
            <v>1165.29</v>
          </cell>
          <cell r="F72">
            <v>0</v>
          </cell>
        </row>
        <row r="73">
          <cell r="C73">
            <v>1171.27</v>
          </cell>
          <cell r="F73">
            <v>0</v>
          </cell>
        </row>
        <row r="74">
          <cell r="C74">
            <v>1160.6400000000001</v>
          </cell>
          <cell r="F74">
            <v>0</v>
          </cell>
        </row>
        <row r="75">
          <cell r="C75">
            <v>1159.6400000000001</v>
          </cell>
          <cell r="F75">
            <v>0</v>
          </cell>
        </row>
        <row r="76">
          <cell r="C76">
            <v>1161.97</v>
          </cell>
          <cell r="F76">
            <v>0</v>
          </cell>
        </row>
        <row r="77">
          <cell r="C77">
            <v>1155.6500000000001</v>
          </cell>
          <cell r="F77">
            <v>0</v>
          </cell>
        </row>
        <row r="78">
          <cell r="C78">
            <v>1155.6500000000001</v>
          </cell>
          <cell r="F78">
            <v>0</v>
          </cell>
        </row>
        <row r="79">
          <cell r="C79">
            <v>1151.3399999999999</v>
          </cell>
          <cell r="F79">
            <v>0</v>
          </cell>
        </row>
        <row r="80">
          <cell r="C80">
            <v>1138.3800000000001</v>
          </cell>
          <cell r="F80">
            <v>0</v>
          </cell>
        </row>
        <row r="81">
          <cell r="C81">
            <v>1139.04</v>
          </cell>
          <cell r="F81">
            <v>0</v>
          </cell>
        </row>
        <row r="82">
          <cell r="C82">
            <v>1152.1099999999999</v>
          </cell>
          <cell r="F82">
            <v>0</v>
          </cell>
        </row>
        <row r="83">
          <cell r="C83">
            <v>1168.94</v>
          </cell>
          <cell r="F83">
            <v>0</v>
          </cell>
        </row>
        <row r="84">
          <cell r="C84">
            <v>1155.6500000000001</v>
          </cell>
          <cell r="F84">
            <v>0</v>
          </cell>
        </row>
        <row r="85">
          <cell r="C85">
            <v>1203.1600000000001</v>
          </cell>
          <cell r="F85">
            <v>0</v>
          </cell>
        </row>
        <row r="86">
          <cell r="C86">
            <v>1244.3499999999999</v>
          </cell>
          <cell r="F86">
            <v>0</v>
          </cell>
        </row>
        <row r="87">
          <cell r="C87">
            <v>1297.83</v>
          </cell>
          <cell r="F87">
            <v>0</v>
          </cell>
        </row>
        <row r="88">
          <cell r="C88">
            <v>1297.83</v>
          </cell>
          <cell r="F88">
            <v>0</v>
          </cell>
        </row>
        <row r="89">
          <cell r="C89">
            <v>1312.44</v>
          </cell>
          <cell r="F89">
            <v>0</v>
          </cell>
        </row>
        <row r="90">
          <cell r="C90">
            <v>1308.1199999999999</v>
          </cell>
          <cell r="F90">
            <v>0</v>
          </cell>
        </row>
        <row r="91">
          <cell r="C91">
            <v>1289.8499999999999</v>
          </cell>
          <cell r="F91">
            <v>0</v>
          </cell>
        </row>
        <row r="92">
          <cell r="C92">
            <v>1267.93</v>
          </cell>
          <cell r="F92">
            <v>0</v>
          </cell>
        </row>
        <row r="93">
          <cell r="C93">
            <v>1247.67</v>
          </cell>
          <cell r="F93">
            <v>0</v>
          </cell>
        </row>
        <row r="94">
          <cell r="C94">
            <v>1226.4100000000001</v>
          </cell>
          <cell r="F94">
            <v>0</v>
          </cell>
        </row>
        <row r="95">
          <cell r="C95">
            <v>1202.1600000000001</v>
          </cell>
          <cell r="F95">
            <v>0</v>
          </cell>
        </row>
        <row r="96">
          <cell r="C96">
            <v>1166.6199999999999</v>
          </cell>
          <cell r="F96">
            <v>0</v>
          </cell>
        </row>
        <row r="97">
          <cell r="C97">
            <v>1113.47</v>
          </cell>
          <cell r="F97">
            <v>0</v>
          </cell>
        </row>
        <row r="98">
          <cell r="C98">
            <v>1079.92</v>
          </cell>
          <cell r="F98">
            <v>0</v>
          </cell>
        </row>
        <row r="99">
          <cell r="C99">
            <v>1054.01</v>
          </cell>
          <cell r="F99">
            <v>0</v>
          </cell>
        </row>
        <row r="100">
          <cell r="C100">
            <v>1012.82</v>
          </cell>
          <cell r="F100">
            <v>0</v>
          </cell>
        </row>
        <row r="101">
          <cell r="C101">
            <v>1001.85</v>
          </cell>
          <cell r="F101">
            <v>0</v>
          </cell>
        </row>
        <row r="102">
          <cell r="C102">
            <v>968.3</v>
          </cell>
          <cell r="F102">
            <v>0</v>
          </cell>
        </row>
        <row r="103">
          <cell r="C103">
            <v>946.49</v>
          </cell>
          <cell r="F103">
            <v>0</v>
          </cell>
        </row>
        <row r="104">
          <cell r="C104">
            <v>916.15</v>
          </cell>
          <cell r="F104">
            <v>0</v>
          </cell>
        </row>
        <row r="105">
          <cell r="C105">
            <v>884.26</v>
          </cell>
          <cell r="F105">
            <v>0</v>
          </cell>
        </row>
        <row r="106">
          <cell r="C106">
            <v>873.97</v>
          </cell>
          <cell r="F106">
            <v>0</v>
          </cell>
        </row>
        <row r="107">
          <cell r="C107">
            <v>861.34</v>
          </cell>
          <cell r="F107">
            <v>0</v>
          </cell>
        </row>
      </sheetData>
      <sheetData sheetId="29">
        <row r="13">
          <cell r="N13">
            <v>47.65</v>
          </cell>
        </row>
        <row r="14">
          <cell r="N14">
            <v>47.65</v>
          </cell>
        </row>
        <row r="15">
          <cell r="N15">
            <v>47.65</v>
          </cell>
        </row>
        <row r="16">
          <cell r="N16">
            <v>47.65</v>
          </cell>
        </row>
        <row r="17">
          <cell r="N17">
            <v>47.65</v>
          </cell>
        </row>
        <row r="18">
          <cell r="N18">
            <v>47.65</v>
          </cell>
        </row>
        <row r="19">
          <cell r="N19">
            <v>47.65</v>
          </cell>
        </row>
        <row r="20">
          <cell r="N20">
            <v>47.65</v>
          </cell>
        </row>
        <row r="21">
          <cell r="N21">
            <v>47.65</v>
          </cell>
        </row>
        <row r="22">
          <cell r="N22">
            <v>47.65</v>
          </cell>
        </row>
        <row r="23">
          <cell r="N23">
            <v>47.65</v>
          </cell>
        </row>
        <row r="24">
          <cell r="N24">
            <v>47.65</v>
          </cell>
        </row>
        <row r="25">
          <cell r="N25">
            <v>47.65</v>
          </cell>
        </row>
        <row r="26">
          <cell r="N26">
            <v>47.65</v>
          </cell>
        </row>
        <row r="27">
          <cell r="N27">
            <v>47.65</v>
          </cell>
        </row>
        <row r="28">
          <cell r="N28">
            <v>47.65</v>
          </cell>
        </row>
        <row r="29">
          <cell r="N29">
            <v>47.65</v>
          </cell>
        </row>
        <row r="30">
          <cell r="N30">
            <v>47.65</v>
          </cell>
        </row>
        <row r="31">
          <cell r="N31">
            <v>47.65</v>
          </cell>
        </row>
        <row r="32">
          <cell r="N32">
            <v>47.65</v>
          </cell>
        </row>
        <row r="33">
          <cell r="N33">
            <v>47.65</v>
          </cell>
        </row>
        <row r="34">
          <cell r="N34">
            <v>47.65</v>
          </cell>
        </row>
        <row r="35">
          <cell r="N35">
            <v>58</v>
          </cell>
        </row>
        <row r="36">
          <cell r="N36">
            <v>58</v>
          </cell>
        </row>
        <row r="37">
          <cell r="N37">
            <v>73.75</v>
          </cell>
        </row>
        <row r="38">
          <cell r="N38">
            <v>73.75</v>
          </cell>
        </row>
        <row r="39">
          <cell r="N39">
            <v>73.75</v>
          </cell>
        </row>
        <row r="40">
          <cell r="N40">
            <v>73.75</v>
          </cell>
        </row>
        <row r="41">
          <cell r="N41">
            <v>73.75</v>
          </cell>
        </row>
        <row r="42">
          <cell r="N42">
            <v>73.75</v>
          </cell>
        </row>
        <row r="43">
          <cell r="N43">
            <v>63.309999999999995</v>
          </cell>
        </row>
        <row r="44">
          <cell r="N44">
            <v>63.309999999999995</v>
          </cell>
        </row>
        <row r="45">
          <cell r="N45">
            <v>63.309999999999995</v>
          </cell>
        </row>
        <row r="46">
          <cell r="N46">
            <v>63.309999999999995</v>
          </cell>
        </row>
        <row r="47">
          <cell r="N47">
            <v>63.309999999999995</v>
          </cell>
        </row>
        <row r="48">
          <cell r="N48">
            <v>52.959999999999994</v>
          </cell>
        </row>
        <row r="49">
          <cell r="N49">
            <v>52.959999999999994</v>
          </cell>
        </row>
        <row r="50">
          <cell r="N50">
            <v>52.959999999999994</v>
          </cell>
        </row>
        <row r="51">
          <cell r="N51">
            <v>52.959999999999994</v>
          </cell>
        </row>
        <row r="52">
          <cell r="N52">
            <v>52.959999999999994</v>
          </cell>
        </row>
        <row r="53">
          <cell r="N53">
            <v>52.959999999999994</v>
          </cell>
        </row>
        <row r="54">
          <cell r="N54">
            <v>52.959999999999994</v>
          </cell>
        </row>
        <row r="55">
          <cell r="N55">
            <v>52.959999999999994</v>
          </cell>
        </row>
        <row r="56">
          <cell r="N56">
            <v>52.959999999999994</v>
          </cell>
        </row>
        <row r="57">
          <cell r="N57">
            <v>52.959999999999994</v>
          </cell>
        </row>
        <row r="58">
          <cell r="N58">
            <v>52.959999999999994</v>
          </cell>
        </row>
        <row r="59">
          <cell r="N59">
            <v>52.959999999999994</v>
          </cell>
        </row>
        <row r="60">
          <cell r="N60">
            <v>52.959999999999994</v>
          </cell>
        </row>
        <row r="61">
          <cell r="N61">
            <v>52.959999999999994</v>
          </cell>
        </row>
        <row r="62">
          <cell r="N62">
            <v>52.959999999999994</v>
          </cell>
        </row>
        <row r="63">
          <cell r="N63">
            <v>52.959999999999994</v>
          </cell>
        </row>
        <row r="64">
          <cell r="N64">
            <v>52.959999999999994</v>
          </cell>
        </row>
        <row r="65">
          <cell r="N65">
            <v>52.959999999999994</v>
          </cell>
        </row>
        <row r="66">
          <cell r="N66">
            <v>52.959999999999994</v>
          </cell>
        </row>
        <row r="67">
          <cell r="N67">
            <v>52.959999999999994</v>
          </cell>
        </row>
        <row r="68">
          <cell r="N68">
            <v>52.959999999999994</v>
          </cell>
        </row>
        <row r="69">
          <cell r="N69">
            <v>52.959999999999994</v>
          </cell>
        </row>
        <row r="70">
          <cell r="N70">
            <v>52.959999999999994</v>
          </cell>
        </row>
        <row r="71">
          <cell r="N71">
            <v>52.959999999999994</v>
          </cell>
        </row>
        <row r="72">
          <cell r="N72">
            <v>52.959999999999994</v>
          </cell>
        </row>
        <row r="73">
          <cell r="N73">
            <v>52.959999999999994</v>
          </cell>
        </row>
        <row r="74">
          <cell r="N74">
            <v>52.959999999999994</v>
          </cell>
        </row>
        <row r="75">
          <cell r="N75">
            <v>52.959999999999994</v>
          </cell>
        </row>
        <row r="76">
          <cell r="N76">
            <v>52.959999999999994</v>
          </cell>
        </row>
        <row r="77">
          <cell r="N77">
            <v>63.309999999999995</v>
          </cell>
        </row>
        <row r="78">
          <cell r="N78">
            <v>63.309999999999995</v>
          </cell>
        </row>
        <row r="79">
          <cell r="N79">
            <v>63.309999999999995</v>
          </cell>
        </row>
        <row r="80">
          <cell r="N80">
            <v>63.309999999999995</v>
          </cell>
        </row>
        <row r="81">
          <cell r="N81">
            <v>63.309999999999995</v>
          </cell>
        </row>
        <row r="82">
          <cell r="N82">
            <v>63.309999999999995</v>
          </cell>
        </row>
        <row r="83">
          <cell r="N83">
            <v>63.309999999999995</v>
          </cell>
        </row>
        <row r="84">
          <cell r="N84">
            <v>63.309999999999995</v>
          </cell>
        </row>
        <row r="85">
          <cell r="N85">
            <v>63.309999999999995</v>
          </cell>
        </row>
        <row r="86">
          <cell r="N86">
            <v>63.309999999999995</v>
          </cell>
        </row>
        <row r="87">
          <cell r="N87">
            <v>63.309999999999995</v>
          </cell>
        </row>
        <row r="88">
          <cell r="N88">
            <v>69.589999999999989</v>
          </cell>
        </row>
        <row r="89">
          <cell r="N89">
            <v>69.589999999999989</v>
          </cell>
        </row>
        <row r="90">
          <cell r="N90">
            <v>69.589999999999989</v>
          </cell>
        </row>
        <row r="91">
          <cell r="N91">
            <v>69.589999999999989</v>
          </cell>
        </row>
        <row r="92">
          <cell r="N92">
            <v>61.279999999999994</v>
          </cell>
        </row>
        <row r="93">
          <cell r="N93">
            <v>61.279999999999994</v>
          </cell>
        </row>
        <row r="94">
          <cell r="N94">
            <v>61.279999999999994</v>
          </cell>
        </row>
        <row r="95">
          <cell r="N95">
            <v>61.279999999999994</v>
          </cell>
        </row>
        <row r="96">
          <cell r="N96">
            <v>61.279999999999994</v>
          </cell>
        </row>
        <row r="97">
          <cell r="N97">
            <v>61.279999999999994</v>
          </cell>
        </row>
        <row r="98">
          <cell r="N98">
            <v>61.279999999999994</v>
          </cell>
        </row>
        <row r="99">
          <cell r="N99">
            <v>61.279999999999994</v>
          </cell>
        </row>
        <row r="100">
          <cell r="N100">
            <v>61.279999999999994</v>
          </cell>
        </row>
        <row r="101">
          <cell r="N101">
            <v>73.75</v>
          </cell>
        </row>
        <row r="102">
          <cell r="N102">
            <v>73.75</v>
          </cell>
        </row>
        <row r="103">
          <cell r="N103">
            <v>73.75</v>
          </cell>
        </row>
        <row r="104">
          <cell r="N104">
            <v>73.75</v>
          </cell>
        </row>
        <row r="105">
          <cell r="N105">
            <v>63.309999999999995</v>
          </cell>
        </row>
        <row r="106">
          <cell r="N106">
            <v>63.309999999999995</v>
          </cell>
        </row>
        <row r="107">
          <cell r="N107">
            <v>73.75</v>
          </cell>
        </row>
        <row r="108">
          <cell r="N108">
            <v>73.75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61BF3-14EC-4B6D-BB2E-5A26A976DC54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45382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45381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No.78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45382</v>
      </c>
      <c r="AJ5" s="10"/>
      <c r="AK5" s="11"/>
      <c r="AL5" s="12" t="str">
        <f>"Based on Revision No." &amp; '[1]Frm-1 Anticipated Gen.'!$T$2 &amp; " of NRLDC"</f>
        <v>Based on Revision No.78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980.6</v>
      </c>
      <c r="D12" s="42">
        <f>'[1]Frm-3 DEMAND'!F12</f>
        <v>0</v>
      </c>
      <c r="E12" s="43">
        <f>C12-D12</f>
        <v>980.6</v>
      </c>
      <c r="F12" s="42">
        <f>'[1]Frm-1 Anticipated Gen.'!T18</f>
        <v>30</v>
      </c>
      <c r="G12" s="42">
        <f>'[1]Frm-1 Anticipated Gen.'!B18</f>
        <v>0</v>
      </c>
      <c r="H12" s="43">
        <f>'[1]Frm-1 Anticipated Gen.'!C18</f>
        <v>20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189.4</v>
      </c>
      <c r="J12" s="43">
        <f>G12+H12+I12</f>
        <v>209.4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82.727190000000007</v>
      </c>
      <c r="L12" s="43">
        <f>'[1]Frm-4 Shared Projects'!N13</f>
        <v>47.65</v>
      </c>
      <c r="M12" s="43">
        <f>'[1]Annx-D (IE)'!Q7</f>
        <v>357.44188000000003</v>
      </c>
      <c r="N12" s="43">
        <f>'[1]Annx-D (IE)'!S7</f>
        <v>0</v>
      </c>
      <c r="O12" s="43">
        <f>'[1]Annx-D (IE)'!T7</f>
        <v>0</v>
      </c>
      <c r="P12" s="43">
        <f>'[1]Annx-D (IE)'!V7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16.952809999999999</v>
      </c>
      <c r="R12" s="43">
        <f>'[1]GoHP POWER'!G5+'[1]GoHP POWER'!H5+'[1]GoHP POWER'!I5</f>
        <v>7.2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216.47203199999996</v>
      </c>
      <c r="W12" s="43">
        <f t="shared" ref="W12:W59" si="0">C12-(F12+G12+H12+I12+Q12+D12)</f>
        <v>724.24719000000005</v>
      </c>
      <c r="X12" s="43">
        <f>V12+F12+G12+H12+I12+M12+N12+O12+P12+Q12+R12-(S12+T12+U12)+L12</f>
        <v>885.1167220000001</v>
      </c>
      <c r="Y12" s="43">
        <f>V12+M12+N12+P12+O12+R12-(S12+T12+U12)+L12</f>
        <v>628.763912</v>
      </c>
      <c r="Z12" s="43">
        <f t="shared" ref="Z12:Z59" si="1">X12-C12+D12</f>
        <v>-95.483277999999927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1351.97</v>
      </c>
      <c r="AK12" s="42">
        <f>'[1]Frm-3 DEMAND'!F60</f>
        <v>0</v>
      </c>
      <c r="AL12" s="43">
        <f>AJ12-AK12</f>
        <v>1351.97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20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205.4</v>
      </c>
      <c r="AQ12" s="43">
        <f>AN12+AO12+AP12</f>
        <v>225.4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26.914345000000001</v>
      </c>
      <c r="AS12" s="43">
        <f>'[1]Frm-4 Shared Projects'!N61</f>
        <v>52.959999999999994</v>
      </c>
      <c r="AT12" s="43">
        <f>'[1]Annx-D (IE)'!Q55</f>
        <v>416.68997000000002</v>
      </c>
      <c r="AU12" s="43">
        <f>'[1]Annx-D (IE)'!S55</f>
        <v>0</v>
      </c>
      <c r="AV12" s="43">
        <f>'[1]Annx-D (IE)'!T55</f>
        <v>0</v>
      </c>
      <c r="AW12" s="43">
        <f>'[1]Annx-D (IE)'!V55</f>
        <v>338.45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3.6356549999999999</v>
      </c>
      <c r="AY12" s="43">
        <f>'[1]GoHP POWER'!G53+'[1]GoHP POWER'!H53+'[1]GoHP POWER'!I53</f>
        <v>0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219.05211516599996</v>
      </c>
      <c r="BD12" s="43">
        <f>AJ12-(AM12+AN12+AO12+AP12+AX12+AK12)</f>
        <v>1122.9343450000001</v>
      </c>
      <c r="BE12" s="43">
        <f>BC12+AM12+AN12+AO12+AP12+AT12+AU12+AV12+AW12+AX12+AY12-(AZ12+BA12+BB12)+AS12</f>
        <v>1256.1877401660001</v>
      </c>
      <c r="BF12" s="43">
        <f>BC12+AT12+AU12+AW12+AU12+AY12-(AZ12+BA12+BB12)+AS12</f>
        <v>1027.152085166</v>
      </c>
      <c r="BG12" s="43">
        <f t="shared" ref="BG12:BG59" si="2">BE12-AJ12+AK12</f>
        <v>-95.782259833999888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973.95</v>
      </c>
      <c r="D13" s="42">
        <f>'[1]Frm-3 DEMAND'!F13</f>
        <v>0</v>
      </c>
      <c r="E13" s="43">
        <f t="shared" ref="E13:E59" si="3">C13-D13</f>
        <v>973.95</v>
      </c>
      <c r="F13" s="42">
        <f>'[1]Frm-1 Anticipated Gen.'!T19</f>
        <v>30</v>
      </c>
      <c r="G13" s="42">
        <f>'[1]Frm-1 Anticipated Gen.'!B19</f>
        <v>0</v>
      </c>
      <c r="H13" s="43">
        <f>'[1]Frm-1 Anticipated Gen.'!C19</f>
        <v>20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189.4</v>
      </c>
      <c r="J13" s="43">
        <f t="shared" ref="J13:J59" si="4">G13+H13+I13</f>
        <v>209.4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49.478589999999997</v>
      </c>
      <c r="L13" s="43">
        <f>'[1]Frm-4 Shared Projects'!N14</f>
        <v>47.65</v>
      </c>
      <c r="M13" s="43">
        <f>'[1]Annx-D (IE)'!Q8</f>
        <v>357.44188000000003</v>
      </c>
      <c r="N13" s="43">
        <f>'[1]Annx-D (IE)'!S8</f>
        <v>0</v>
      </c>
      <c r="O13" s="43">
        <f>'[1]Annx-D (IE)'!T8</f>
        <v>0</v>
      </c>
      <c r="P13" s="43">
        <f>'[1]Annx-D (IE)'!V8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7.0214099999999995</v>
      </c>
      <c r="R13" s="43">
        <f>'[1]GoHP POWER'!G6+'[1]GoHP POWER'!H6+'[1]GoHP POWER'!I6</f>
        <v>7.2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218.60783499999997</v>
      </c>
      <c r="W13" s="43">
        <f t="shared" si="0"/>
        <v>727.52859000000001</v>
      </c>
      <c r="X13" s="43">
        <f t="shared" ref="X13:X59" si="5">V13+F13+G13+H13+I13+M13+N13+O13+P13+Q13+R13-(S13+T13+U13)+L13</f>
        <v>877.32112499999994</v>
      </c>
      <c r="Y13" s="43">
        <f t="shared" ref="Y13:Y59" si="6">V13+M13+N13+P13+O13+R13-(S13+T13+U13)+L13</f>
        <v>630.89971500000001</v>
      </c>
      <c r="Z13" s="43">
        <f t="shared" si="1"/>
        <v>-96.628875000000107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1339.02</v>
      </c>
      <c r="AK13" s="42">
        <f>'[1]Frm-3 DEMAND'!F61</f>
        <v>0</v>
      </c>
      <c r="AL13" s="43">
        <f t="shared" ref="AL13:AL59" si="7">AJ13-AK13</f>
        <v>1339.02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20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205.4</v>
      </c>
      <c r="AQ13" s="43">
        <f t="shared" ref="AQ13:AQ58" si="8">AN13+AO13+AP13</f>
        <v>225.4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26.914345000000001</v>
      </c>
      <c r="AS13" s="43">
        <f>'[1]Frm-4 Shared Projects'!N62</f>
        <v>52.959999999999994</v>
      </c>
      <c r="AT13" s="43">
        <f>'[1]Annx-D (IE)'!Q56</f>
        <v>416.68997000000002</v>
      </c>
      <c r="AU13" s="43">
        <f>'[1]Annx-D (IE)'!S56</f>
        <v>0</v>
      </c>
      <c r="AV13" s="43">
        <f>'[1]Annx-D (IE)'!T56</f>
        <v>0</v>
      </c>
      <c r="AW13" s="43">
        <f>'[1]Annx-D (IE)'!V56</f>
        <v>338.45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3.6356549999999999</v>
      </c>
      <c r="AY13" s="43">
        <f>'[1]GoHP POWER'!G54+'[1]GoHP POWER'!H54+'[1]GoHP POWER'!I54</f>
        <v>0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219.05211516599996</v>
      </c>
      <c r="BD13" s="43">
        <f t="shared" ref="BD13:BD59" si="9">AJ13-(AM13+AN13+AO13+AP13+AX13+AK13)</f>
        <v>1109.9843449999998</v>
      </c>
      <c r="BE13" s="43">
        <f t="shared" ref="BE13:BE59" si="10">BC13+AM13+AN13+AO13+AP13+AT13+AU13+AV13+AW13+AX13+AY13-(AZ13+BA13+BB13)+AS13</f>
        <v>1256.1877401660001</v>
      </c>
      <c r="BF13" s="43">
        <f t="shared" ref="BF13:BF59" si="11">BC13+AT13+AU13+AW13+AU13+AY13-(AZ13+BA13+BB13)+AS13</f>
        <v>1027.152085166</v>
      </c>
      <c r="BG13" s="43">
        <f t="shared" si="2"/>
        <v>-82.832259833999842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961.66</v>
      </c>
      <c r="D14" s="42">
        <f>'[1]Frm-3 DEMAND'!F14</f>
        <v>0</v>
      </c>
      <c r="E14" s="43">
        <f t="shared" si="3"/>
        <v>961.66</v>
      </c>
      <c r="F14" s="42">
        <f>'[1]Frm-1 Anticipated Gen.'!T20</f>
        <v>30</v>
      </c>
      <c r="G14" s="42">
        <f>'[1]Frm-1 Anticipated Gen.'!B20</f>
        <v>0</v>
      </c>
      <c r="H14" s="43">
        <f>'[1]Frm-1 Anticipated Gen.'!C20</f>
        <v>20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189.4</v>
      </c>
      <c r="J14" s="43">
        <f t="shared" si="4"/>
        <v>209.4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49.478589999999997</v>
      </c>
      <c r="L14" s="43">
        <f>'[1]Frm-4 Shared Projects'!N15</f>
        <v>47.65</v>
      </c>
      <c r="M14" s="43">
        <f>'[1]Annx-D (IE)'!Q9</f>
        <v>357.44188000000003</v>
      </c>
      <c r="N14" s="43">
        <f>'[1]Annx-D (IE)'!S9</f>
        <v>0</v>
      </c>
      <c r="O14" s="43">
        <f>'[1]Annx-D (IE)'!T9</f>
        <v>0</v>
      </c>
      <c r="P14" s="43">
        <f>'[1]Annx-D (IE)'!V9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7.0214099999999995</v>
      </c>
      <c r="R14" s="43">
        <f>'[1]GoHP POWER'!G7+'[1]GoHP POWER'!H7+'[1]GoHP POWER'!I7</f>
        <v>7.2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217.03549299999997</v>
      </c>
      <c r="W14" s="43">
        <f t="shared" si="0"/>
        <v>715.23858999999993</v>
      </c>
      <c r="X14" s="43">
        <f t="shared" si="5"/>
        <v>875.748783</v>
      </c>
      <c r="Y14" s="43">
        <f t="shared" si="6"/>
        <v>629.32737299999997</v>
      </c>
      <c r="Z14" s="43">
        <f t="shared" si="1"/>
        <v>-85.911216999999965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1317.43</v>
      </c>
      <c r="AK14" s="42">
        <f>'[1]Frm-3 DEMAND'!F62</f>
        <v>0</v>
      </c>
      <c r="AL14" s="43">
        <f t="shared" si="7"/>
        <v>1317.43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20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192.4</v>
      </c>
      <c r="AQ14" s="43">
        <f t="shared" si="8"/>
        <v>212.4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26.914345000000001</v>
      </c>
      <c r="AS14" s="43">
        <f>'[1]Frm-4 Shared Projects'!N63</f>
        <v>52.959999999999994</v>
      </c>
      <c r="AT14" s="43">
        <f>'[1]Annx-D (IE)'!Q57</f>
        <v>416.68997000000002</v>
      </c>
      <c r="AU14" s="43">
        <f>'[1]Annx-D (IE)'!S57</f>
        <v>0</v>
      </c>
      <c r="AV14" s="43">
        <f>'[1]Annx-D (IE)'!T57</f>
        <v>0</v>
      </c>
      <c r="AW14" s="43">
        <f>'[1]Annx-D (IE)'!V57</f>
        <v>338.45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3.6356549999999999</v>
      </c>
      <c r="AY14" s="43">
        <f>'[1]GoHP POWER'!G55+'[1]GoHP POWER'!H55+'[1]GoHP POWER'!I55</f>
        <v>0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220.36240016599999</v>
      </c>
      <c r="BD14" s="43">
        <f t="shared" si="9"/>
        <v>1101.3943450000002</v>
      </c>
      <c r="BE14" s="43">
        <f t="shared" si="10"/>
        <v>1244.4980251660002</v>
      </c>
      <c r="BF14" s="43">
        <f t="shared" si="11"/>
        <v>1028.462370166</v>
      </c>
      <c r="BG14" s="43">
        <f t="shared" si="2"/>
        <v>-72.931974833999902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957.01</v>
      </c>
      <c r="D15" s="42">
        <f>'[1]Frm-3 DEMAND'!F14</f>
        <v>0</v>
      </c>
      <c r="E15" s="43">
        <f t="shared" si="3"/>
        <v>957.01</v>
      </c>
      <c r="F15" s="42">
        <f>'[1]Frm-1 Anticipated Gen.'!T21</f>
        <v>30</v>
      </c>
      <c r="G15" s="42">
        <f>'[1]Frm-1 Anticipated Gen.'!B21</f>
        <v>0</v>
      </c>
      <c r="H15" s="43">
        <f>'[1]Frm-1 Anticipated Gen.'!C21</f>
        <v>20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189.4</v>
      </c>
      <c r="J15" s="43">
        <f t="shared" si="4"/>
        <v>209.4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49.478589999999997</v>
      </c>
      <c r="L15" s="43">
        <f>'[1]Frm-4 Shared Projects'!N16</f>
        <v>47.65</v>
      </c>
      <c r="M15" s="43">
        <f>'[1]Annx-D (IE)'!Q10</f>
        <v>357.44188000000003</v>
      </c>
      <c r="N15" s="43">
        <f>'[1]Annx-D (IE)'!S10</f>
        <v>0</v>
      </c>
      <c r="O15" s="43">
        <f>'[1]Annx-D (IE)'!T10</f>
        <v>0</v>
      </c>
      <c r="P15" s="43">
        <f>'[1]Annx-D (IE)'!V10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7.0214099999999995</v>
      </c>
      <c r="R15" s="43">
        <f>'[1]GoHP POWER'!G8+'[1]GoHP POWER'!H8+'[1]GoHP POWER'!I8</f>
        <v>7.2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217.03549299999997</v>
      </c>
      <c r="W15" s="43">
        <f t="shared" si="0"/>
        <v>710.58858999999995</v>
      </c>
      <c r="X15" s="43">
        <f t="shared" si="5"/>
        <v>875.748783</v>
      </c>
      <c r="Y15" s="43">
        <f t="shared" si="6"/>
        <v>629.32737299999997</v>
      </c>
      <c r="Z15" s="43">
        <f t="shared" si="1"/>
        <v>-81.261216999999988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1287.2</v>
      </c>
      <c r="AK15" s="42">
        <f>'[1]Frm-3 DEMAND'!F63</f>
        <v>0</v>
      </c>
      <c r="AL15" s="43">
        <f t="shared" si="7"/>
        <v>1287.2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20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192.4</v>
      </c>
      <c r="AQ15" s="43">
        <f t="shared" si="8"/>
        <v>212.4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26.914345000000001</v>
      </c>
      <c r="AS15" s="43">
        <f>'[1]Frm-4 Shared Projects'!N64</f>
        <v>52.959999999999994</v>
      </c>
      <c r="AT15" s="43">
        <f>'[1]Annx-D (IE)'!Q58</f>
        <v>416.68997000000002</v>
      </c>
      <c r="AU15" s="43">
        <f>'[1]Annx-D (IE)'!S58</f>
        <v>0</v>
      </c>
      <c r="AV15" s="43">
        <f>'[1]Annx-D (IE)'!T58</f>
        <v>0</v>
      </c>
      <c r="AW15" s="43">
        <f>'[1]Annx-D (IE)'!V58</f>
        <v>338.45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3.6356549999999999</v>
      </c>
      <c r="AY15" s="43">
        <f>'[1]GoHP POWER'!G56+'[1]GoHP POWER'!H56+'[1]GoHP POWER'!I56</f>
        <v>0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220.36240016599999</v>
      </c>
      <c r="BD15" s="43">
        <f t="shared" si="9"/>
        <v>1071.1643450000001</v>
      </c>
      <c r="BE15" s="43">
        <f t="shared" si="10"/>
        <v>1244.4980251660002</v>
      </c>
      <c r="BF15" s="43">
        <f t="shared" si="11"/>
        <v>1028.462370166</v>
      </c>
      <c r="BG15" s="43">
        <f t="shared" si="2"/>
        <v>-42.701974833999884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954.69</v>
      </c>
      <c r="D16" s="42">
        <f>'[1]Frm-3 DEMAND'!F16</f>
        <v>0</v>
      </c>
      <c r="E16" s="43">
        <f t="shared" si="3"/>
        <v>954.69</v>
      </c>
      <c r="F16" s="42">
        <f>'[1]Frm-1 Anticipated Gen.'!T22</f>
        <v>30</v>
      </c>
      <c r="G16" s="42">
        <f>'[1]Frm-1 Anticipated Gen.'!B22</f>
        <v>0</v>
      </c>
      <c r="H16" s="43">
        <f>'[1]Frm-1 Anticipated Gen.'!C22</f>
        <v>20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189.4</v>
      </c>
      <c r="J16" s="43">
        <f t="shared" si="4"/>
        <v>209.4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49.478589999999997</v>
      </c>
      <c r="L16" s="43">
        <f>'[1]Frm-4 Shared Projects'!N17</f>
        <v>47.65</v>
      </c>
      <c r="M16" s="43">
        <f>'[1]Annx-D (IE)'!Q11</f>
        <v>357.44188000000003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7.0214099999999995</v>
      </c>
      <c r="R16" s="43">
        <f>'[1]GoHP POWER'!G9+'[1]GoHP POWER'!H9+'[1]GoHP POWER'!I9</f>
        <v>7.2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217.03549299999997</v>
      </c>
      <c r="W16" s="43">
        <f t="shared" si="0"/>
        <v>708.26859000000002</v>
      </c>
      <c r="X16" s="43">
        <f t="shared" si="5"/>
        <v>875.748783</v>
      </c>
      <c r="Y16" s="43">
        <f t="shared" si="6"/>
        <v>629.32737299999997</v>
      </c>
      <c r="Z16" s="43">
        <f t="shared" si="1"/>
        <v>-78.941217000000051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1252.32</v>
      </c>
      <c r="AK16" s="42">
        <f>'[1]Frm-3 DEMAND'!F64</f>
        <v>0</v>
      </c>
      <c r="AL16" s="43">
        <f t="shared" si="7"/>
        <v>1252.32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20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192.4</v>
      </c>
      <c r="AQ16" s="43">
        <f t="shared" si="8"/>
        <v>212.4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27.000055</v>
      </c>
      <c r="AS16" s="43">
        <f>'[1]Frm-4 Shared Projects'!N65</f>
        <v>52.959999999999994</v>
      </c>
      <c r="AT16" s="43">
        <f>'[1]Annx-D (IE)'!Q59</f>
        <v>416.68997000000002</v>
      </c>
      <c r="AU16" s="43">
        <f>'[1]Annx-D (IE)'!S59</f>
        <v>0</v>
      </c>
      <c r="AV16" s="43">
        <f>'[1]Annx-D (IE)'!T59</f>
        <v>0</v>
      </c>
      <c r="AW16" s="43">
        <f>'[1]Annx-D (IE)'!V59</f>
        <v>193.4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3.6499450000000002</v>
      </c>
      <c r="AY16" s="43">
        <f>'[1]GoHP POWER'!G57+'[1]GoHP POWER'!H57+'[1]GoHP POWER'!I57</f>
        <v>0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219.05211516599996</v>
      </c>
      <c r="BD16" s="43">
        <f t="shared" si="9"/>
        <v>1036.270055</v>
      </c>
      <c r="BE16" s="43">
        <f t="shared" si="10"/>
        <v>1098.152030166</v>
      </c>
      <c r="BF16" s="43">
        <f t="shared" si="11"/>
        <v>882.10208516599994</v>
      </c>
      <c r="BG16" s="43">
        <f t="shared" si="2"/>
        <v>-154.1679698339999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949.37</v>
      </c>
      <c r="D17" s="42">
        <f>'[1]Frm-3 DEMAND'!F17</f>
        <v>0</v>
      </c>
      <c r="E17" s="43">
        <f t="shared" si="3"/>
        <v>949.37</v>
      </c>
      <c r="F17" s="42">
        <f>'[1]Frm-1 Anticipated Gen.'!T23</f>
        <v>30</v>
      </c>
      <c r="G17" s="42">
        <f>'[1]Frm-1 Anticipated Gen.'!B23</f>
        <v>0</v>
      </c>
      <c r="H17" s="43">
        <f>'[1]Frm-1 Anticipated Gen.'!C23</f>
        <v>20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191.4</v>
      </c>
      <c r="J17" s="43">
        <f t="shared" si="4"/>
        <v>211.4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49.478589999999997</v>
      </c>
      <c r="L17" s="43">
        <f>'[1]Frm-4 Shared Projects'!N18</f>
        <v>47.65</v>
      </c>
      <c r="M17" s="43">
        <f>'[1]Annx-D (IE)'!Q12</f>
        <v>357.44188000000003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7.0214099999999995</v>
      </c>
      <c r="R17" s="43">
        <f>'[1]GoHP POWER'!G10+'[1]GoHP POWER'!H10+'[1]GoHP POWER'!I10</f>
        <v>7.2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216.682084</v>
      </c>
      <c r="W17" s="43">
        <f t="shared" si="0"/>
        <v>700.94858999999997</v>
      </c>
      <c r="X17" s="43">
        <f t="shared" si="5"/>
        <v>877.39537399999995</v>
      </c>
      <c r="Y17" s="43">
        <f t="shared" si="6"/>
        <v>628.97396400000002</v>
      </c>
      <c r="Z17" s="43">
        <f t="shared" si="1"/>
        <v>-71.974626000000058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1230.3900000000001</v>
      </c>
      <c r="AK17" s="42">
        <f>'[1]Frm-3 DEMAND'!F65</f>
        <v>0</v>
      </c>
      <c r="AL17" s="43">
        <f t="shared" si="7"/>
        <v>1230.3900000000001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20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192.4</v>
      </c>
      <c r="AQ17" s="43">
        <f t="shared" si="8"/>
        <v>212.4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27.000055</v>
      </c>
      <c r="AS17" s="43">
        <f>'[1]Frm-4 Shared Projects'!N66</f>
        <v>52.959999999999994</v>
      </c>
      <c r="AT17" s="43">
        <f>'[1]Annx-D (IE)'!Q60</f>
        <v>416.68997000000002</v>
      </c>
      <c r="AU17" s="43">
        <f>'[1]Annx-D (IE)'!S60</f>
        <v>0</v>
      </c>
      <c r="AV17" s="43">
        <f>'[1]Annx-D (IE)'!T60</f>
        <v>0</v>
      </c>
      <c r="AW17" s="43">
        <f>'[1]Annx-D (IE)'!V60</f>
        <v>193.4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3.6499450000000002</v>
      </c>
      <c r="AY17" s="43">
        <f>'[1]GoHP POWER'!G58+'[1]GoHP POWER'!H58+'[1]GoHP POWER'!I58</f>
        <v>0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219.05211516599996</v>
      </c>
      <c r="BD17" s="43">
        <f t="shared" si="9"/>
        <v>1014.3400550000001</v>
      </c>
      <c r="BE17" s="43">
        <f t="shared" si="10"/>
        <v>1098.152030166</v>
      </c>
      <c r="BF17" s="43">
        <f t="shared" si="11"/>
        <v>882.10208516599994</v>
      </c>
      <c r="BG17" s="43">
        <f t="shared" si="2"/>
        <v>-132.23796983400007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938.74</v>
      </c>
      <c r="D18" s="42">
        <f>'[1]Frm-3 DEMAND'!F18</f>
        <v>0</v>
      </c>
      <c r="E18" s="43">
        <f t="shared" si="3"/>
        <v>938.74</v>
      </c>
      <c r="F18" s="42">
        <f>'[1]Frm-1 Anticipated Gen.'!T24</f>
        <v>0</v>
      </c>
      <c r="G18" s="42">
        <f>'[1]Frm-1 Anticipated Gen.'!B24</f>
        <v>0</v>
      </c>
      <c r="H18" s="43">
        <f>'[1]Frm-1 Anticipated Gen.'!C24</f>
        <v>20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191.4</v>
      </c>
      <c r="J18" s="43">
        <f t="shared" si="4"/>
        <v>211.4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49.478589999999997</v>
      </c>
      <c r="L18" s="43">
        <f>'[1]Frm-4 Shared Projects'!N19</f>
        <v>47.65</v>
      </c>
      <c r="M18" s="43">
        <f>'[1]Annx-D (IE)'!Q13</f>
        <v>357.44188000000003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7.0214099999999995</v>
      </c>
      <c r="R18" s="43">
        <f>'[1]GoHP POWER'!G11+'[1]GoHP POWER'!H11+'[1]GoHP POWER'!I11</f>
        <v>7.2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214.93684299999998</v>
      </c>
      <c r="W18" s="43">
        <f t="shared" si="0"/>
        <v>720.31858999999997</v>
      </c>
      <c r="X18" s="43">
        <f t="shared" si="5"/>
        <v>845.65013299999998</v>
      </c>
      <c r="Y18" s="43">
        <f t="shared" si="6"/>
        <v>627.22872300000006</v>
      </c>
      <c r="Z18" s="43">
        <f t="shared" si="1"/>
        <v>-93.089867000000027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1204.93</v>
      </c>
      <c r="AK18" s="42">
        <f>'[1]Frm-3 DEMAND'!F66</f>
        <v>0</v>
      </c>
      <c r="AL18" s="43">
        <f t="shared" si="7"/>
        <v>1204.93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20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192.4</v>
      </c>
      <c r="AQ18" s="43">
        <f t="shared" si="8"/>
        <v>212.4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27.000055</v>
      </c>
      <c r="AS18" s="43">
        <f>'[1]Frm-4 Shared Projects'!N67</f>
        <v>52.959999999999994</v>
      </c>
      <c r="AT18" s="43">
        <f>'[1]Annx-D (IE)'!Q61</f>
        <v>416.68997000000002</v>
      </c>
      <c r="AU18" s="43">
        <f>'[1]Annx-D (IE)'!S61</f>
        <v>0</v>
      </c>
      <c r="AV18" s="43">
        <f>'[1]Annx-D (IE)'!T61</f>
        <v>0</v>
      </c>
      <c r="AW18" s="43">
        <f>'[1]Annx-D (IE)'!V61</f>
        <v>193.4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3.6499450000000002</v>
      </c>
      <c r="AY18" s="43">
        <f>'[1]GoHP POWER'!G59+'[1]GoHP POWER'!H59+'[1]GoHP POWER'!I59</f>
        <v>0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219.05211516599996</v>
      </c>
      <c r="BD18" s="43">
        <f t="shared" si="9"/>
        <v>988.88005500000008</v>
      </c>
      <c r="BE18" s="43">
        <f t="shared" si="10"/>
        <v>1098.152030166</v>
      </c>
      <c r="BF18" s="43">
        <f t="shared" si="11"/>
        <v>882.10208516599994</v>
      </c>
      <c r="BG18" s="43">
        <f t="shared" si="2"/>
        <v>-106.77796983400003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928.78</v>
      </c>
      <c r="D19" s="42">
        <f>'[1]Frm-3 DEMAND'!F19</f>
        <v>0</v>
      </c>
      <c r="E19" s="43">
        <f t="shared" si="3"/>
        <v>928.78</v>
      </c>
      <c r="F19" s="42">
        <f>'[1]Frm-1 Anticipated Gen.'!T25</f>
        <v>0</v>
      </c>
      <c r="G19" s="42">
        <f>'[1]Frm-1 Anticipated Gen.'!B25</f>
        <v>0</v>
      </c>
      <c r="H19" s="43">
        <f>'[1]Frm-1 Anticipated Gen.'!C25</f>
        <v>20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221.4</v>
      </c>
      <c r="J19" s="43">
        <f t="shared" si="4"/>
        <v>241.4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49.478589999999997</v>
      </c>
      <c r="L19" s="43">
        <f>'[1]Frm-4 Shared Projects'!N20</f>
        <v>47.65</v>
      </c>
      <c r="M19" s="43">
        <f>'[1]Annx-D (IE)'!Q14</f>
        <v>357.44188000000003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7.0214099999999995</v>
      </c>
      <c r="R19" s="43">
        <f>'[1]GoHP POWER'!G12+'[1]GoHP POWER'!H12+'[1]GoHP POWER'!I12</f>
        <v>7.2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212.80103999999997</v>
      </c>
      <c r="W19" s="43">
        <f t="shared" si="0"/>
        <v>680.35858999999994</v>
      </c>
      <c r="X19" s="43">
        <f t="shared" si="5"/>
        <v>873.51432999999997</v>
      </c>
      <c r="Y19" s="43">
        <f t="shared" si="6"/>
        <v>625.09292000000005</v>
      </c>
      <c r="Z19" s="43">
        <f t="shared" si="1"/>
        <v>-55.26567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1202.82</v>
      </c>
      <c r="AK19" s="42">
        <f>'[1]Frm-3 DEMAND'!F67</f>
        <v>0</v>
      </c>
      <c r="AL19" s="43">
        <f t="shared" si="7"/>
        <v>1202.82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20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192.4</v>
      </c>
      <c r="AQ19" s="43">
        <f t="shared" si="8"/>
        <v>212.4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27.000055</v>
      </c>
      <c r="AS19" s="43">
        <f>'[1]Frm-4 Shared Projects'!N68</f>
        <v>52.959999999999994</v>
      </c>
      <c r="AT19" s="43">
        <f>'[1]Annx-D (IE)'!Q62</f>
        <v>416.68997000000002</v>
      </c>
      <c r="AU19" s="43">
        <f>'[1]Annx-D (IE)'!S62</f>
        <v>0</v>
      </c>
      <c r="AV19" s="43">
        <f>'[1]Annx-D (IE)'!T62</f>
        <v>0</v>
      </c>
      <c r="AW19" s="43">
        <f>'[1]Annx-D (IE)'!V62</f>
        <v>193.4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3.6499450000000002</v>
      </c>
      <c r="AY19" s="43">
        <f>'[1]GoHP POWER'!G60+'[1]GoHP POWER'!H60+'[1]GoHP POWER'!I60</f>
        <v>0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219.05211516599996</v>
      </c>
      <c r="BD19" s="43">
        <f t="shared" si="9"/>
        <v>986.77005499999996</v>
      </c>
      <c r="BE19" s="43">
        <f t="shared" si="10"/>
        <v>1098.152030166</v>
      </c>
      <c r="BF19" s="43">
        <f t="shared" si="11"/>
        <v>882.10208516599994</v>
      </c>
      <c r="BG19" s="43">
        <f t="shared" si="2"/>
        <v>-104.6679698339999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930.77</v>
      </c>
      <c r="D20" s="42">
        <f>'[1]Frm-3 DEMAND'!F20</f>
        <v>0</v>
      </c>
      <c r="E20" s="43">
        <f t="shared" si="3"/>
        <v>930.77</v>
      </c>
      <c r="F20" s="42">
        <f>'[1]Frm-1 Anticipated Gen.'!T26</f>
        <v>0</v>
      </c>
      <c r="G20" s="42">
        <f>'[1]Frm-1 Anticipated Gen.'!B26</f>
        <v>0</v>
      </c>
      <c r="H20" s="43">
        <f>'[1]Frm-1 Anticipated Gen.'!C26</f>
        <v>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221.4</v>
      </c>
      <c r="J20" s="43">
        <f t="shared" si="4"/>
        <v>221.4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49.092894999999999</v>
      </c>
      <c r="L20" s="43">
        <f>'[1]Frm-4 Shared Projects'!N21</f>
        <v>47.65</v>
      </c>
      <c r="M20" s="43">
        <f>'[1]Annx-D (IE)'!Q15</f>
        <v>357.44188000000003</v>
      </c>
      <c r="N20" s="43">
        <f>'[1]Annx-D (IE)'!S15</f>
        <v>0</v>
      </c>
      <c r="O20" s="43">
        <f>'[1]Annx-D (IE)'!T15</f>
        <v>0</v>
      </c>
      <c r="P20" s="43">
        <f>'[1]Annx-D (IE)'!V15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6.9571050000000003</v>
      </c>
      <c r="R20" s="43">
        <f>'[1]GoHP POWER'!G13+'[1]GoHP POWER'!H13+'[1]GoHP POWER'!I13</f>
        <v>0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215.83884499999999</v>
      </c>
      <c r="W20" s="43">
        <f t="shared" si="0"/>
        <v>702.41289499999993</v>
      </c>
      <c r="X20" s="43">
        <f t="shared" si="5"/>
        <v>849.28782999999987</v>
      </c>
      <c r="Y20" s="43">
        <f t="shared" si="6"/>
        <v>620.93072500000005</v>
      </c>
      <c r="Z20" s="43">
        <f t="shared" si="1"/>
        <v>-81.48217000000011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1184.55</v>
      </c>
      <c r="AK20" s="42">
        <f>'[1]Frm-3 DEMAND'!F68</f>
        <v>0</v>
      </c>
      <c r="AL20" s="43">
        <f t="shared" si="7"/>
        <v>1184.55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20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192.4</v>
      </c>
      <c r="AQ20" s="43">
        <f t="shared" si="8"/>
        <v>212.4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27.300039999999999</v>
      </c>
      <c r="AS20" s="43">
        <f>'[1]Frm-4 Shared Projects'!N69</f>
        <v>52.959999999999994</v>
      </c>
      <c r="AT20" s="43">
        <f>'[1]Annx-D (IE)'!Q63</f>
        <v>416.68997000000002</v>
      </c>
      <c r="AU20" s="43">
        <f>'[1]Annx-D (IE)'!S63</f>
        <v>0</v>
      </c>
      <c r="AV20" s="43">
        <f>'[1]Annx-D (IE)'!T63</f>
        <v>0</v>
      </c>
      <c r="AW20" s="43">
        <f>'[1]Annx-D (IE)'!V63</f>
        <v>193.4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3.6999599999999999</v>
      </c>
      <c r="AY20" s="43">
        <f>'[1]GoHP POWER'!G61+'[1]GoHP POWER'!H61+'[1]GoHP POWER'!I61</f>
        <v>0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219.743687166</v>
      </c>
      <c r="BD20" s="43">
        <f t="shared" si="9"/>
        <v>968.45003999999994</v>
      </c>
      <c r="BE20" s="43">
        <f t="shared" si="10"/>
        <v>1098.893617166</v>
      </c>
      <c r="BF20" s="43">
        <f t="shared" si="11"/>
        <v>882.793657166</v>
      </c>
      <c r="BG20" s="43">
        <f t="shared" si="2"/>
        <v>-85.656382833999942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936.08</v>
      </c>
      <c r="D21" s="42">
        <f>'[1]Frm-3 DEMAND'!F21</f>
        <v>0</v>
      </c>
      <c r="E21" s="43">
        <f t="shared" si="3"/>
        <v>936.08</v>
      </c>
      <c r="F21" s="42">
        <f>'[1]Frm-1 Anticipated Gen.'!T27</f>
        <v>0</v>
      </c>
      <c r="G21" s="42">
        <f>'[1]Frm-1 Anticipated Gen.'!B27</f>
        <v>0</v>
      </c>
      <c r="H21" s="43">
        <f>'[1]Frm-1 Anticipated Gen.'!C27</f>
        <v>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221.4</v>
      </c>
      <c r="J21" s="43">
        <f t="shared" si="4"/>
        <v>221.4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49.092894999999999</v>
      </c>
      <c r="L21" s="43">
        <f>'[1]Frm-4 Shared Projects'!N22</f>
        <v>47.65</v>
      </c>
      <c r="M21" s="43">
        <f>'[1]Annx-D (IE)'!Q16</f>
        <v>357.44188000000003</v>
      </c>
      <c r="N21" s="43">
        <f>'[1]Annx-D (IE)'!S16</f>
        <v>0</v>
      </c>
      <c r="O21" s="43">
        <f>'[1]Annx-D (IE)'!T16</f>
        <v>0</v>
      </c>
      <c r="P21" s="43">
        <f>'[1]Annx-D (IE)'!V16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6.9571050000000003</v>
      </c>
      <c r="R21" s="43">
        <f>'[1]GoHP POWER'!G14+'[1]GoHP POWER'!H14+'[1]GoHP POWER'!I14</f>
        <v>0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215.83884499999999</v>
      </c>
      <c r="W21" s="43">
        <f t="shared" si="0"/>
        <v>707.72289499999999</v>
      </c>
      <c r="X21" s="43">
        <f t="shared" si="5"/>
        <v>849.28782999999987</v>
      </c>
      <c r="Y21" s="43">
        <f t="shared" si="6"/>
        <v>620.93072500000005</v>
      </c>
      <c r="Z21" s="43">
        <f t="shared" si="1"/>
        <v>-86.792170000000169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1174.26</v>
      </c>
      <c r="AK21" s="42">
        <f>'[1]Frm-3 DEMAND'!F69</f>
        <v>0</v>
      </c>
      <c r="AL21" s="43">
        <f t="shared" si="7"/>
        <v>1174.26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20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192.4</v>
      </c>
      <c r="AQ21" s="43">
        <f t="shared" si="8"/>
        <v>212.4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27.300039999999999</v>
      </c>
      <c r="AS21" s="43">
        <f>'[1]Frm-4 Shared Projects'!N70</f>
        <v>52.959999999999994</v>
      </c>
      <c r="AT21" s="43">
        <f>'[1]Annx-D (IE)'!Q64</f>
        <v>416.68997000000002</v>
      </c>
      <c r="AU21" s="43">
        <f>'[1]Annx-D (IE)'!S64</f>
        <v>0</v>
      </c>
      <c r="AV21" s="43">
        <f>'[1]Annx-D (IE)'!T64</f>
        <v>0</v>
      </c>
      <c r="AW21" s="43">
        <f>'[1]Annx-D (IE)'!V64</f>
        <v>193.4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3.6999599999999999</v>
      </c>
      <c r="AY21" s="43">
        <f>'[1]GoHP POWER'!G62+'[1]GoHP POWER'!H62+'[1]GoHP POWER'!I62</f>
        <v>0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219.31368716599999</v>
      </c>
      <c r="BD21" s="43">
        <f t="shared" si="9"/>
        <v>958.16003999999998</v>
      </c>
      <c r="BE21" s="43">
        <f t="shared" si="10"/>
        <v>1098.4636171659999</v>
      </c>
      <c r="BF21" s="43">
        <f t="shared" si="11"/>
        <v>882.36365716600005</v>
      </c>
      <c r="BG21" s="43">
        <f t="shared" si="2"/>
        <v>-75.796382834000042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936.42</v>
      </c>
      <c r="D22" s="42">
        <f>'[1]Frm-3 DEMAND'!F22</f>
        <v>0</v>
      </c>
      <c r="E22" s="43">
        <f t="shared" si="3"/>
        <v>936.42</v>
      </c>
      <c r="F22" s="42">
        <f>'[1]Frm-1 Anticipated Gen.'!T28</f>
        <v>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221.4</v>
      </c>
      <c r="J22" s="43">
        <f t="shared" si="4"/>
        <v>221.4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49.092894999999999</v>
      </c>
      <c r="L22" s="43">
        <f>'[1]Frm-4 Shared Projects'!N23</f>
        <v>47.65</v>
      </c>
      <c r="M22" s="43">
        <f>'[1]Annx-D (IE)'!Q17</f>
        <v>357.44188000000003</v>
      </c>
      <c r="N22" s="43">
        <f>'[1]Annx-D (IE)'!S17</f>
        <v>0</v>
      </c>
      <c r="O22" s="43">
        <f>'[1]Annx-D (IE)'!T17</f>
        <v>0</v>
      </c>
      <c r="P22" s="43">
        <f>'[1]Annx-D (IE)'!V17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6.9571050000000003</v>
      </c>
      <c r="R22" s="43">
        <f>'[1]GoHP POWER'!G15+'[1]GoHP POWER'!H15+'[1]GoHP POWER'!I15</f>
        <v>0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215.76457899999997</v>
      </c>
      <c r="W22" s="43">
        <f t="shared" si="0"/>
        <v>708.06289499999991</v>
      </c>
      <c r="X22" s="43">
        <f t="shared" si="5"/>
        <v>849.21356400000002</v>
      </c>
      <c r="Y22" s="43">
        <f t="shared" si="6"/>
        <v>620.85645899999997</v>
      </c>
      <c r="Z22" s="43">
        <f t="shared" si="1"/>
        <v>-87.20643599999994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1167.6099999999999</v>
      </c>
      <c r="AK22" s="42">
        <f>'[1]Frm-3 DEMAND'!F70</f>
        <v>0</v>
      </c>
      <c r="AL22" s="43">
        <f t="shared" si="7"/>
        <v>1167.6099999999999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20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192.4</v>
      </c>
      <c r="AQ22" s="43">
        <f t="shared" si="8"/>
        <v>212.4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27.300039999999999</v>
      </c>
      <c r="AS22" s="43">
        <f>'[1]Frm-4 Shared Projects'!N71</f>
        <v>52.959999999999994</v>
      </c>
      <c r="AT22" s="43">
        <f>'[1]Annx-D (IE)'!Q65</f>
        <v>416.68997000000002</v>
      </c>
      <c r="AU22" s="43">
        <f>'[1]Annx-D (IE)'!S65</f>
        <v>0</v>
      </c>
      <c r="AV22" s="43">
        <f>'[1]Annx-D (IE)'!T65</f>
        <v>0</v>
      </c>
      <c r="AW22" s="43">
        <f>'[1]Annx-D (IE)'!V65</f>
        <v>193.4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3.6999599999999999</v>
      </c>
      <c r="AY22" s="43">
        <f>'[1]GoHP POWER'!G63+'[1]GoHP POWER'!H63+'[1]GoHP POWER'!I63</f>
        <v>0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219.86525916599996</v>
      </c>
      <c r="BD22" s="43">
        <f t="shared" si="9"/>
        <v>951.51003999999989</v>
      </c>
      <c r="BE22" s="43">
        <f t="shared" si="10"/>
        <v>1099.015189166</v>
      </c>
      <c r="BF22" s="43">
        <f t="shared" si="11"/>
        <v>882.91522916600002</v>
      </c>
      <c r="BG22" s="43">
        <f t="shared" si="2"/>
        <v>-68.594810833999873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932.76</v>
      </c>
      <c r="D23" s="42">
        <f>'[1]Frm-3 DEMAND'!F23</f>
        <v>0</v>
      </c>
      <c r="E23" s="43">
        <f t="shared" si="3"/>
        <v>932.76</v>
      </c>
      <c r="F23" s="42">
        <f>'[1]Frm-1 Anticipated Gen.'!T29</f>
        <v>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221.4</v>
      </c>
      <c r="J23" s="43">
        <f t="shared" si="4"/>
        <v>221.4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49.092894999999999</v>
      </c>
      <c r="L23" s="43">
        <f>'[1]Frm-4 Shared Projects'!N24</f>
        <v>47.65</v>
      </c>
      <c r="M23" s="43">
        <f>'[1]Annx-D (IE)'!Q18</f>
        <v>357.44188000000003</v>
      </c>
      <c r="N23" s="43">
        <f>'[1]Annx-D (IE)'!S18</f>
        <v>0</v>
      </c>
      <c r="O23" s="43">
        <f>'[1]Annx-D (IE)'!T18</f>
        <v>0</v>
      </c>
      <c r="P23" s="43">
        <f>'[1]Annx-D (IE)'!V18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6.9571050000000003</v>
      </c>
      <c r="R23" s="43">
        <f>'[1]GoHP POWER'!G16+'[1]GoHP POWER'!H16+'[1]GoHP POWER'!I16</f>
        <v>9.6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212.97036699999998</v>
      </c>
      <c r="W23" s="43">
        <f t="shared" si="0"/>
        <v>704.40289499999994</v>
      </c>
      <c r="X23" s="43">
        <f t="shared" si="5"/>
        <v>856.01935200000003</v>
      </c>
      <c r="Y23" s="43">
        <f t="shared" si="6"/>
        <v>627.66224699999998</v>
      </c>
      <c r="Z23" s="43">
        <f t="shared" si="1"/>
        <v>-76.740647999999965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1168.94</v>
      </c>
      <c r="AK23" s="42">
        <f>'[1]Frm-3 DEMAND'!F71</f>
        <v>0</v>
      </c>
      <c r="AL23" s="43">
        <f t="shared" si="7"/>
        <v>1168.94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20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192.4</v>
      </c>
      <c r="AQ23" s="43">
        <f t="shared" si="8"/>
        <v>212.4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27.300039999999999</v>
      </c>
      <c r="AS23" s="43">
        <f>'[1]Frm-4 Shared Projects'!N72</f>
        <v>52.959999999999994</v>
      </c>
      <c r="AT23" s="43">
        <f>'[1]Annx-D (IE)'!Q66</f>
        <v>416.68997000000002</v>
      </c>
      <c r="AU23" s="43">
        <f>'[1]Annx-D (IE)'!S66</f>
        <v>0</v>
      </c>
      <c r="AV23" s="43">
        <f>'[1]Annx-D (IE)'!T66</f>
        <v>0</v>
      </c>
      <c r="AW23" s="43">
        <f>'[1]Annx-D (IE)'!V66</f>
        <v>193.4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3.6999599999999999</v>
      </c>
      <c r="AY23" s="43">
        <f>'[1]GoHP POWER'!G64+'[1]GoHP POWER'!H64+'[1]GoHP POWER'!I64</f>
        <v>0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220.367326166</v>
      </c>
      <c r="BD23" s="43">
        <f t="shared" si="9"/>
        <v>952.84004000000004</v>
      </c>
      <c r="BE23" s="43">
        <f t="shared" si="10"/>
        <v>1099.5172561659999</v>
      </c>
      <c r="BF23" s="43">
        <f t="shared" si="11"/>
        <v>883.41729616600003</v>
      </c>
      <c r="BG23" s="43">
        <f t="shared" si="2"/>
        <v>-69.42274383400013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931.43</v>
      </c>
      <c r="D24" s="42">
        <f>'[1]Frm-3 DEMAND'!F24</f>
        <v>0</v>
      </c>
      <c r="E24" s="43">
        <f t="shared" si="3"/>
        <v>931.43</v>
      </c>
      <c r="F24" s="42">
        <f>'[1]Frm-1 Anticipated Gen.'!T30</f>
        <v>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212.4</v>
      </c>
      <c r="J24" s="43">
        <f t="shared" si="4"/>
        <v>212.4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49.092894999999999</v>
      </c>
      <c r="L24" s="43">
        <f>'[1]Frm-4 Shared Projects'!N25</f>
        <v>47.65</v>
      </c>
      <c r="M24" s="43">
        <f>'[1]Annx-D (IE)'!Q19</f>
        <v>357.44188000000003</v>
      </c>
      <c r="N24" s="43">
        <f>'[1]Annx-D (IE)'!S19</f>
        <v>0</v>
      </c>
      <c r="O24" s="43">
        <f>'[1]Annx-D (IE)'!T19</f>
        <v>0</v>
      </c>
      <c r="P24" s="43">
        <f>'[1]Annx-D (IE)'!V19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6.9571050000000003</v>
      </c>
      <c r="R24" s="43">
        <f>'[1]GoHP POWER'!G17+'[1]GoHP POWER'!H17+'[1]GoHP POWER'!I17</f>
        <v>77.739999999999981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208.44630899999999</v>
      </c>
      <c r="W24" s="43">
        <f t="shared" si="0"/>
        <v>712.0728949999999</v>
      </c>
      <c r="X24" s="43">
        <f t="shared" si="5"/>
        <v>910.63529400000004</v>
      </c>
      <c r="Y24" s="43">
        <f t="shared" si="6"/>
        <v>691.278189</v>
      </c>
      <c r="Z24" s="43">
        <f t="shared" si="1"/>
        <v>-20.794705999999906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1165.29</v>
      </c>
      <c r="AK24" s="42">
        <f>'[1]Frm-3 DEMAND'!F72</f>
        <v>0</v>
      </c>
      <c r="AL24" s="43">
        <f t="shared" si="7"/>
        <v>1165.29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20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192.4</v>
      </c>
      <c r="AQ24" s="43">
        <f t="shared" si="8"/>
        <v>212.4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27.385750000000002</v>
      </c>
      <c r="AS24" s="43">
        <f>'[1]Frm-4 Shared Projects'!N73</f>
        <v>52.959999999999994</v>
      </c>
      <c r="AT24" s="43">
        <f>'[1]Annx-D (IE)'!Q67</f>
        <v>416.68997000000002</v>
      </c>
      <c r="AU24" s="43">
        <f>'[1]Annx-D (IE)'!S67</f>
        <v>0</v>
      </c>
      <c r="AV24" s="43">
        <f>'[1]Annx-D (IE)'!T67</f>
        <v>0</v>
      </c>
      <c r="AW24" s="43">
        <f>'[1]Annx-D (IE)'!V67</f>
        <v>193.4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3.7142499999999998</v>
      </c>
      <c r="AY24" s="43">
        <f>'[1]GoHP POWER'!G65+'[1]GoHP POWER'!H65+'[1]GoHP POWER'!I65</f>
        <v>0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219.62732616599999</v>
      </c>
      <c r="BD24" s="43">
        <f t="shared" si="9"/>
        <v>949.17574999999999</v>
      </c>
      <c r="BE24" s="43">
        <f t="shared" si="10"/>
        <v>1098.791546166</v>
      </c>
      <c r="BF24" s="43">
        <f t="shared" si="11"/>
        <v>882.67729616600002</v>
      </c>
      <c r="BG24" s="43">
        <f t="shared" si="2"/>
        <v>-66.498453833999974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932.76</v>
      </c>
      <c r="D25" s="42">
        <f>'[1]Frm-3 DEMAND'!F25</f>
        <v>0</v>
      </c>
      <c r="E25" s="43">
        <f t="shared" si="3"/>
        <v>932.76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212.4</v>
      </c>
      <c r="J25" s="43">
        <f t="shared" si="4"/>
        <v>212.4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49.092894999999999</v>
      </c>
      <c r="L25" s="43">
        <f>'[1]Frm-4 Shared Projects'!N26</f>
        <v>47.65</v>
      </c>
      <c r="M25" s="43">
        <f>'[1]Annx-D (IE)'!Q20</f>
        <v>357.44188000000003</v>
      </c>
      <c r="N25" s="43">
        <f>'[1]Annx-D (IE)'!S20</f>
        <v>0</v>
      </c>
      <c r="O25" s="43">
        <f>'[1]Annx-D (IE)'!T20</f>
        <v>0</v>
      </c>
      <c r="P25" s="43">
        <f>'[1]Annx-D (IE)'!V20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6.9571050000000003</v>
      </c>
      <c r="R25" s="43">
        <f>'[1]GoHP POWER'!G18+'[1]GoHP POWER'!H18+'[1]GoHP POWER'!I18</f>
        <v>79.849999999999994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208.35245200000003</v>
      </c>
      <c r="W25" s="43">
        <f t="shared" si="0"/>
        <v>713.40289499999994</v>
      </c>
      <c r="X25" s="43">
        <f t="shared" si="5"/>
        <v>912.65143699999999</v>
      </c>
      <c r="Y25" s="43">
        <f t="shared" si="6"/>
        <v>693.29433200000005</v>
      </c>
      <c r="Z25" s="43">
        <f t="shared" si="1"/>
        <v>-20.108563000000004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1171.27</v>
      </c>
      <c r="AK25" s="42">
        <f>'[1]Frm-3 DEMAND'!F73</f>
        <v>0</v>
      </c>
      <c r="AL25" s="43">
        <f t="shared" si="7"/>
        <v>1171.27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20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192.4</v>
      </c>
      <c r="AQ25" s="43">
        <f t="shared" si="8"/>
        <v>212.4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27.385750000000002</v>
      </c>
      <c r="AS25" s="43">
        <f>'[1]Frm-4 Shared Projects'!N74</f>
        <v>52.959999999999994</v>
      </c>
      <c r="AT25" s="43">
        <f>'[1]Annx-D (IE)'!Q68</f>
        <v>416.68997000000002</v>
      </c>
      <c r="AU25" s="43">
        <f>'[1]Annx-D (IE)'!S68</f>
        <v>0</v>
      </c>
      <c r="AV25" s="43">
        <f>'[1]Annx-D (IE)'!T68</f>
        <v>0</v>
      </c>
      <c r="AW25" s="43">
        <f>'[1]Annx-D (IE)'!V68</f>
        <v>193.4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3.7142499999999998</v>
      </c>
      <c r="AY25" s="43">
        <f>'[1]GoHP POWER'!G66+'[1]GoHP POWER'!H66+'[1]GoHP POWER'!I66</f>
        <v>9.6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214.86104716599996</v>
      </c>
      <c r="BD25" s="43">
        <f t="shared" si="9"/>
        <v>955.15575000000001</v>
      </c>
      <c r="BE25" s="43">
        <f t="shared" si="10"/>
        <v>1103.625267166</v>
      </c>
      <c r="BF25" s="43">
        <f t="shared" si="11"/>
        <v>887.51101716599999</v>
      </c>
      <c r="BG25" s="43">
        <f t="shared" si="2"/>
        <v>-67.644732834000024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939.4</v>
      </c>
      <c r="D26" s="42">
        <f>'[1]Frm-3 DEMAND'!F26</f>
        <v>0</v>
      </c>
      <c r="E26" s="43">
        <f t="shared" si="3"/>
        <v>939.4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212.4</v>
      </c>
      <c r="J26" s="43">
        <f t="shared" si="4"/>
        <v>212.4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49.092894999999999</v>
      </c>
      <c r="L26" s="43">
        <f>'[1]Frm-4 Shared Projects'!N27</f>
        <v>47.65</v>
      </c>
      <c r="M26" s="43">
        <f>'[1]Annx-D (IE)'!Q21</f>
        <v>357.44188000000003</v>
      </c>
      <c r="N26" s="43">
        <f>'[1]Annx-D (IE)'!S21</f>
        <v>0</v>
      </c>
      <c r="O26" s="43">
        <f>'[1]Annx-D (IE)'!T21</f>
        <v>0</v>
      </c>
      <c r="P26" s="43">
        <f>'[1]Annx-D (IE)'!V21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6.9571050000000003</v>
      </c>
      <c r="R26" s="43">
        <f>'[1]GoHP POWER'!G19+'[1]GoHP POWER'!H19+'[1]GoHP POWER'!I19</f>
        <v>89.450000000000017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202.90383</v>
      </c>
      <c r="W26" s="43">
        <f t="shared" si="0"/>
        <v>720.04289499999993</v>
      </c>
      <c r="X26" s="43">
        <f t="shared" si="5"/>
        <v>916.80281500000001</v>
      </c>
      <c r="Y26" s="43">
        <f t="shared" si="6"/>
        <v>697.44571000000008</v>
      </c>
      <c r="Z26" s="43">
        <f t="shared" si="1"/>
        <v>-22.597184999999968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1160.6400000000001</v>
      </c>
      <c r="AK26" s="42">
        <f>'[1]Frm-3 DEMAND'!F74</f>
        <v>0</v>
      </c>
      <c r="AL26" s="43">
        <f t="shared" si="7"/>
        <v>1160.6400000000001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20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192.4</v>
      </c>
      <c r="AQ26" s="43">
        <f t="shared" si="8"/>
        <v>212.4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27.385750000000002</v>
      </c>
      <c r="AS26" s="43">
        <f>'[1]Frm-4 Shared Projects'!N75</f>
        <v>52.959999999999994</v>
      </c>
      <c r="AT26" s="43">
        <f>'[1]Annx-D (IE)'!Q69</f>
        <v>416.68997000000002</v>
      </c>
      <c r="AU26" s="43">
        <f>'[1]Annx-D (IE)'!S69</f>
        <v>0</v>
      </c>
      <c r="AV26" s="43">
        <f>'[1]Annx-D (IE)'!T69</f>
        <v>0</v>
      </c>
      <c r="AW26" s="43">
        <f>'[1]Annx-D (IE)'!V69</f>
        <v>35.421210000000002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3.7142499999999998</v>
      </c>
      <c r="AY26" s="43">
        <f>'[1]GoHP POWER'!G67+'[1]GoHP POWER'!H67+'[1]GoHP POWER'!I67</f>
        <v>9.6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213.99694216599997</v>
      </c>
      <c r="BD26" s="43">
        <f t="shared" si="9"/>
        <v>944.52575000000013</v>
      </c>
      <c r="BE26" s="43">
        <f t="shared" si="10"/>
        <v>944.78237216600007</v>
      </c>
      <c r="BF26" s="43">
        <f t="shared" si="11"/>
        <v>728.66812216599999</v>
      </c>
      <c r="BG26" s="43">
        <f t="shared" si="2"/>
        <v>-215.85762783400003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942.73</v>
      </c>
      <c r="D27" s="42">
        <f>'[1]Frm-3 DEMAND'!F27</f>
        <v>0</v>
      </c>
      <c r="E27" s="43">
        <f t="shared" si="3"/>
        <v>942.73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212.4</v>
      </c>
      <c r="J27" s="43">
        <f t="shared" si="4"/>
        <v>212.4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49.092894999999999</v>
      </c>
      <c r="L27" s="43">
        <f>'[1]Frm-4 Shared Projects'!N28</f>
        <v>47.65</v>
      </c>
      <c r="M27" s="43">
        <f>'[1]Annx-D (IE)'!Q22</f>
        <v>357.44188000000003</v>
      </c>
      <c r="N27" s="43">
        <f>'[1]Annx-D (IE)'!S22</f>
        <v>0</v>
      </c>
      <c r="O27" s="43">
        <f>'[1]Annx-D (IE)'!T22</f>
        <v>0</v>
      </c>
      <c r="P27" s="43">
        <f>'[1]Annx-D (IE)'!V22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6.9571050000000003</v>
      </c>
      <c r="R27" s="43">
        <f>'[1]GoHP POWER'!G20+'[1]GoHP POWER'!H20+'[1]GoHP POWER'!I20</f>
        <v>89.450000000000017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202.90383</v>
      </c>
      <c r="W27" s="43">
        <f t="shared" si="0"/>
        <v>723.37289499999997</v>
      </c>
      <c r="X27" s="43">
        <f t="shared" si="5"/>
        <v>916.80281500000001</v>
      </c>
      <c r="Y27" s="43">
        <f t="shared" si="6"/>
        <v>697.44571000000008</v>
      </c>
      <c r="Z27" s="43">
        <f t="shared" si="1"/>
        <v>-25.927185000000009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1159.6400000000001</v>
      </c>
      <c r="AK27" s="42">
        <f>'[1]Frm-3 DEMAND'!F75</f>
        <v>0</v>
      </c>
      <c r="AL27" s="43">
        <f t="shared" si="7"/>
        <v>1159.6400000000001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20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192.4</v>
      </c>
      <c r="AQ27" s="43">
        <f t="shared" si="8"/>
        <v>212.4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27.385750000000002</v>
      </c>
      <c r="AS27" s="43">
        <f>'[1]Frm-4 Shared Projects'!N76</f>
        <v>52.959999999999994</v>
      </c>
      <c r="AT27" s="43">
        <f>'[1]Annx-D (IE)'!Q70</f>
        <v>416.68997000000002</v>
      </c>
      <c r="AU27" s="43">
        <f>'[1]Annx-D (IE)'!S70</f>
        <v>0</v>
      </c>
      <c r="AV27" s="43">
        <f>'[1]Annx-D (IE)'!T70</f>
        <v>0</v>
      </c>
      <c r="AW27" s="43">
        <f>'[1]Annx-D (IE)'!V70</f>
        <v>0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3.7142499999999998</v>
      </c>
      <c r="AY27" s="43">
        <f>'[1]GoHP POWER'!G68+'[1]GoHP POWER'!H68+'[1]GoHP POWER'!I68</f>
        <v>19.2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209.17066216600003</v>
      </c>
      <c r="BD27" s="43">
        <f t="shared" si="9"/>
        <v>943.52575000000013</v>
      </c>
      <c r="BE27" s="43">
        <f t="shared" si="10"/>
        <v>914.13488216600012</v>
      </c>
      <c r="BF27" s="43">
        <f t="shared" si="11"/>
        <v>698.02063216600015</v>
      </c>
      <c r="BG27" s="43">
        <f t="shared" si="2"/>
        <v>-245.50511783399998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953.36</v>
      </c>
      <c r="D28" s="42">
        <f>'[1]Frm-3 DEMAND'!F28</f>
        <v>0</v>
      </c>
      <c r="E28" s="43">
        <f t="shared" si="3"/>
        <v>953.36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215.4</v>
      </c>
      <c r="J28" s="43">
        <f t="shared" si="4"/>
        <v>215.4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48.921475000000001</v>
      </c>
      <c r="L28" s="43">
        <f>'[1]Frm-4 Shared Projects'!N29</f>
        <v>47.65</v>
      </c>
      <c r="M28" s="43">
        <f>'[1]Annx-D (IE)'!Q23</f>
        <v>357.44188000000003</v>
      </c>
      <c r="N28" s="43">
        <f>'[1]Annx-D (IE)'!S23</f>
        <v>0</v>
      </c>
      <c r="O28" s="43">
        <f>'[1]Annx-D (IE)'!T23</f>
        <v>0</v>
      </c>
      <c r="P28" s="43">
        <f>'[1]Annx-D (IE)'!V23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6.9285250000000005</v>
      </c>
      <c r="R28" s="43">
        <f>'[1]GoHP POWER'!G21+'[1]GoHP POWER'!H21+'[1]GoHP POWER'!I21</f>
        <v>124.01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201.445514</v>
      </c>
      <c r="W28" s="43">
        <f t="shared" si="0"/>
        <v>731.031475</v>
      </c>
      <c r="X28" s="43">
        <f t="shared" si="5"/>
        <v>952.87591899999995</v>
      </c>
      <c r="Y28" s="43">
        <f t="shared" si="6"/>
        <v>730.54739400000005</v>
      </c>
      <c r="Z28" s="43">
        <f t="shared" si="1"/>
        <v>-0.48408100000006016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1161.97</v>
      </c>
      <c r="AK28" s="42">
        <f>'[1]Frm-3 DEMAND'!F76</f>
        <v>0</v>
      </c>
      <c r="AL28" s="43">
        <f t="shared" si="7"/>
        <v>1161.97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20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192.4</v>
      </c>
      <c r="AQ28" s="43">
        <f t="shared" si="8"/>
        <v>212.4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27.642879999999998</v>
      </c>
      <c r="AS28" s="43">
        <f>'[1]Frm-4 Shared Projects'!N77</f>
        <v>63.309999999999995</v>
      </c>
      <c r="AT28" s="43">
        <f>'[1]Annx-D (IE)'!Q71</f>
        <v>416.68997000000002</v>
      </c>
      <c r="AU28" s="43">
        <f>'[1]Annx-D (IE)'!S71</f>
        <v>0</v>
      </c>
      <c r="AV28" s="43">
        <f>'[1]Annx-D (IE)'!T71</f>
        <v>0</v>
      </c>
      <c r="AW28" s="43">
        <f>'[1]Annx-D (IE)'!V71</f>
        <v>0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3.7571200000000005</v>
      </c>
      <c r="AY28" s="43">
        <f>'[1]GoHP POWER'!G69+'[1]GoHP POWER'!H69+'[1]GoHP POWER'!I69</f>
        <v>19.2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209.00523108299998</v>
      </c>
      <c r="BD28" s="43">
        <f t="shared" si="9"/>
        <v>945.81287999999995</v>
      </c>
      <c r="BE28" s="43">
        <f t="shared" si="10"/>
        <v>924.36232108299998</v>
      </c>
      <c r="BF28" s="43">
        <f t="shared" si="11"/>
        <v>708.20520108300002</v>
      </c>
      <c r="BG28" s="43">
        <f t="shared" si="2"/>
        <v>-237.60767891700004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965.65</v>
      </c>
      <c r="D29" s="42">
        <f>'[1]Frm-3 DEMAND'!F29</f>
        <v>0</v>
      </c>
      <c r="E29" s="43">
        <f t="shared" si="3"/>
        <v>965.65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215.4</v>
      </c>
      <c r="J29" s="43">
        <f t="shared" si="4"/>
        <v>215.4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48.921475000000001</v>
      </c>
      <c r="L29" s="43">
        <f>'[1]Frm-4 Shared Projects'!N30</f>
        <v>47.65</v>
      </c>
      <c r="M29" s="43">
        <f>'[1]Annx-D (IE)'!Q24</f>
        <v>357.44188000000003</v>
      </c>
      <c r="N29" s="43">
        <f>'[1]Annx-D (IE)'!S24</f>
        <v>0</v>
      </c>
      <c r="O29" s="43">
        <f>'[1]Annx-D (IE)'!T24</f>
        <v>0</v>
      </c>
      <c r="P29" s="43">
        <f>'[1]Annx-D (IE)'!V24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6.9285250000000005</v>
      </c>
      <c r="R29" s="43">
        <f>'[1]GoHP POWER'!G22+'[1]GoHP POWER'!H22+'[1]GoHP POWER'!I22</f>
        <v>124.01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201.445514</v>
      </c>
      <c r="W29" s="43">
        <f t="shared" si="0"/>
        <v>743.32147499999996</v>
      </c>
      <c r="X29" s="43">
        <f t="shared" si="5"/>
        <v>952.87591899999995</v>
      </c>
      <c r="Y29" s="43">
        <f t="shared" si="6"/>
        <v>730.54739400000005</v>
      </c>
      <c r="Z29" s="43">
        <f t="shared" si="1"/>
        <v>-12.774081000000024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1155.6500000000001</v>
      </c>
      <c r="AK29" s="42">
        <f>'[1]Frm-3 DEMAND'!F77</f>
        <v>0</v>
      </c>
      <c r="AL29" s="43">
        <f t="shared" si="7"/>
        <v>1155.6500000000001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20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192.4</v>
      </c>
      <c r="AQ29" s="43">
        <f t="shared" si="8"/>
        <v>212.4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27.642879999999998</v>
      </c>
      <c r="AS29" s="43">
        <f>'[1]Frm-4 Shared Projects'!N78</f>
        <v>63.309999999999995</v>
      </c>
      <c r="AT29" s="43">
        <f>'[1]Annx-D (IE)'!Q72</f>
        <v>416.68997000000002</v>
      </c>
      <c r="AU29" s="43">
        <f>'[1]Annx-D (IE)'!S72</f>
        <v>0</v>
      </c>
      <c r="AV29" s="43">
        <f>'[1]Annx-D (IE)'!T72</f>
        <v>0</v>
      </c>
      <c r="AW29" s="43">
        <f>'[1]Annx-D (IE)'!V72</f>
        <v>0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3.7571200000000005</v>
      </c>
      <c r="AY29" s="43">
        <f>'[1]GoHP POWER'!G70+'[1]GoHP POWER'!H70+'[1]GoHP POWER'!I70</f>
        <v>91.230000000000018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201.91840908300006</v>
      </c>
      <c r="BD29" s="43">
        <f t="shared" si="9"/>
        <v>939.49288000000001</v>
      </c>
      <c r="BE29" s="43">
        <f t="shared" si="10"/>
        <v>989.30549908300009</v>
      </c>
      <c r="BF29" s="43">
        <f t="shared" si="11"/>
        <v>773.14837908300001</v>
      </c>
      <c r="BG29" s="43">
        <f t="shared" si="2"/>
        <v>-166.344500917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978.93</v>
      </c>
      <c r="D30" s="42">
        <f>'[1]Frm-3 DEMAND'!F30</f>
        <v>0</v>
      </c>
      <c r="E30" s="43">
        <f t="shared" si="3"/>
        <v>978.93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215.4</v>
      </c>
      <c r="J30" s="43">
        <f t="shared" si="4"/>
        <v>215.4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48.921475000000001</v>
      </c>
      <c r="L30" s="43">
        <f>'[1]Frm-4 Shared Projects'!N31</f>
        <v>47.65</v>
      </c>
      <c r="M30" s="43">
        <f>'[1]Annx-D (IE)'!Q25</f>
        <v>357.44188000000003</v>
      </c>
      <c r="N30" s="43">
        <f>'[1]Annx-D (IE)'!S25</f>
        <v>0</v>
      </c>
      <c r="O30" s="43">
        <f>'[1]Annx-D (IE)'!T25</f>
        <v>0</v>
      </c>
      <c r="P30" s="43">
        <f>'[1]Annx-D (IE)'!V25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6.9285250000000005</v>
      </c>
      <c r="R30" s="43">
        <f>'[1]GoHP POWER'!G23+'[1]GoHP POWER'!H23+'[1]GoHP POWER'!I23</f>
        <v>187.31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199.67017900000008</v>
      </c>
      <c r="W30" s="43">
        <f t="shared" si="0"/>
        <v>756.60147499999994</v>
      </c>
      <c r="X30" s="43">
        <f t="shared" si="5"/>
        <v>1014.4005840000001</v>
      </c>
      <c r="Y30" s="43">
        <f t="shared" si="6"/>
        <v>792.07205899999997</v>
      </c>
      <c r="Z30" s="43">
        <f t="shared" si="1"/>
        <v>35.470584000000144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1155.6500000000001</v>
      </c>
      <c r="AK30" s="42">
        <f>'[1]Frm-3 DEMAND'!F78</f>
        <v>0</v>
      </c>
      <c r="AL30" s="43">
        <f t="shared" si="7"/>
        <v>1155.6500000000001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20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192.4</v>
      </c>
      <c r="AQ30" s="43">
        <f t="shared" si="8"/>
        <v>212.4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27.642879999999998</v>
      </c>
      <c r="AS30" s="43">
        <f>'[1]Frm-4 Shared Projects'!N79</f>
        <v>63.309999999999995</v>
      </c>
      <c r="AT30" s="43">
        <f>'[1]Annx-D (IE)'!Q73</f>
        <v>416.68997000000002</v>
      </c>
      <c r="AU30" s="43">
        <f>'[1]Annx-D (IE)'!S73</f>
        <v>0</v>
      </c>
      <c r="AV30" s="43">
        <f>'[1]Annx-D (IE)'!T73</f>
        <v>0</v>
      </c>
      <c r="AW30" s="43">
        <f>'[1]Annx-D (IE)'!V73</f>
        <v>0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3.7571200000000005</v>
      </c>
      <c r="AY30" s="43">
        <f>'[1]GoHP POWER'!G71+'[1]GoHP POWER'!H71+'[1]GoHP POWER'!I71</f>
        <v>145.73999999999998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198.5729640830001</v>
      </c>
      <c r="BD30" s="43">
        <f t="shared" si="9"/>
        <v>939.49288000000001</v>
      </c>
      <c r="BE30" s="43">
        <f t="shared" si="10"/>
        <v>1040.4700540830002</v>
      </c>
      <c r="BF30" s="43">
        <f t="shared" si="11"/>
        <v>824.31293408300007</v>
      </c>
      <c r="BG30" s="43">
        <f t="shared" si="2"/>
        <v>-115.17994591699994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997.2</v>
      </c>
      <c r="D31" s="42">
        <f>'[1]Frm-3 DEMAND'!F31</f>
        <v>0</v>
      </c>
      <c r="E31" s="43">
        <f t="shared" si="3"/>
        <v>997.2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196.4</v>
      </c>
      <c r="J31" s="43">
        <f t="shared" si="4"/>
        <v>196.4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48.921475000000001</v>
      </c>
      <c r="L31" s="43">
        <f>'[1]Frm-4 Shared Projects'!N32</f>
        <v>47.65</v>
      </c>
      <c r="M31" s="43">
        <f>'[1]Annx-D (IE)'!Q26</f>
        <v>357.44188000000003</v>
      </c>
      <c r="N31" s="43">
        <f>'[1]Annx-D (IE)'!S26</f>
        <v>0</v>
      </c>
      <c r="O31" s="43">
        <f>'[1]Annx-D (IE)'!T26</f>
        <v>0</v>
      </c>
      <c r="P31" s="43">
        <f>'[1]Annx-D (IE)'!V26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6.9285250000000005</v>
      </c>
      <c r="R31" s="43">
        <f>'[1]GoHP POWER'!G24+'[1]GoHP POWER'!H24+'[1]GoHP POWER'!I24</f>
        <v>242.83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197.61142300000006</v>
      </c>
      <c r="W31" s="43">
        <f t="shared" si="0"/>
        <v>793.87147500000003</v>
      </c>
      <c r="X31" s="43">
        <f t="shared" si="5"/>
        <v>1048.8618280000001</v>
      </c>
      <c r="Y31" s="43">
        <f t="shared" si="6"/>
        <v>845.53330300000016</v>
      </c>
      <c r="Z31" s="43">
        <f t="shared" si="1"/>
        <v>51.661828000000014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1151.3399999999999</v>
      </c>
      <c r="AK31" s="42">
        <f>'[1]Frm-3 DEMAND'!F79</f>
        <v>0</v>
      </c>
      <c r="AL31" s="43">
        <f t="shared" si="7"/>
        <v>1151.3399999999999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20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192.4</v>
      </c>
      <c r="AQ31" s="43">
        <f t="shared" si="8"/>
        <v>212.4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27.642879999999998</v>
      </c>
      <c r="AS31" s="43">
        <f>'[1]Frm-4 Shared Projects'!N80</f>
        <v>63.309999999999995</v>
      </c>
      <c r="AT31" s="43">
        <f>'[1]Annx-D (IE)'!Q74</f>
        <v>416.68997000000002</v>
      </c>
      <c r="AU31" s="43">
        <f>'[1]Annx-D (IE)'!S74</f>
        <v>0</v>
      </c>
      <c r="AV31" s="43">
        <f>'[1]Annx-D (IE)'!T74</f>
        <v>0</v>
      </c>
      <c r="AW31" s="43">
        <f>'[1]Annx-D (IE)'!V74</f>
        <v>0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3.7571200000000005</v>
      </c>
      <c r="AY31" s="43">
        <f>'[1]GoHP POWER'!G72+'[1]GoHP POWER'!H72+'[1]GoHP POWER'!I72</f>
        <v>256.57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191.12148708299986</v>
      </c>
      <c r="BD31" s="43">
        <f t="shared" si="9"/>
        <v>935.18287999999984</v>
      </c>
      <c r="BE31" s="43">
        <f t="shared" si="10"/>
        <v>1143.8485770829998</v>
      </c>
      <c r="BF31" s="43">
        <f t="shared" si="11"/>
        <v>927.6914570829997</v>
      </c>
      <c r="BG31" s="43">
        <f t="shared" si="2"/>
        <v>-7.4914229170001363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1026.44</v>
      </c>
      <c r="D32" s="42">
        <f>'[1]Frm-3 DEMAND'!F32</f>
        <v>0</v>
      </c>
      <c r="E32" s="43">
        <f t="shared" si="3"/>
        <v>1026.44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196.4</v>
      </c>
      <c r="J32" s="43">
        <f t="shared" si="4"/>
        <v>196.4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48.878619999999998</v>
      </c>
      <c r="L32" s="43">
        <f>'[1]Frm-4 Shared Projects'!N33</f>
        <v>47.65</v>
      </c>
      <c r="M32" s="43">
        <f>'[1]Annx-D (IE)'!Q27</f>
        <v>357.44188000000003</v>
      </c>
      <c r="N32" s="43">
        <f>'[1]Annx-D (IE)'!S27</f>
        <v>0</v>
      </c>
      <c r="O32" s="43">
        <f>'[1]Annx-D (IE)'!T27</f>
        <v>0</v>
      </c>
      <c r="P32" s="43">
        <f>'[1]Annx-D (IE)'!V27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6.9213800000000001</v>
      </c>
      <c r="R32" s="43">
        <f>'[1]GoHP POWER'!G25+'[1]GoHP POWER'!H25+'[1]GoHP POWER'!I25</f>
        <v>251.54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198.15826799999996</v>
      </c>
      <c r="W32" s="43">
        <f t="shared" si="0"/>
        <v>823.11862000000008</v>
      </c>
      <c r="X32" s="43">
        <f t="shared" si="5"/>
        <v>1058.1115280000001</v>
      </c>
      <c r="Y32" s="43">
        <f t="shared" si="6"/>
        <v>854.79014799999993</v>
      </c>
      <c r="Z32" s="43">
        <f t="shared" si="1"/>
        <v>31.67152800000008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1138.3800000000001</v>
      </c>
      <c r="AK32" s="42">
        <f>'[1]Frm-3 DEMAND'!F80</f>
        <v>0</v>
      </c>
      <c r="AL32" s="43">
        <f t="shared" si="7"/>
        <v>1138.3800000000001</v>
      </c>
      <c r="AM32" s="42">
        <f>'[1]Frm-1 Anticipated Gen.'!T86</f>
        <v>0</v>
      </c>
      <c r="AN32" s="42">
        <f>'[1]Frm-1 Anticipated Gen.'!B86</f>
        <v>0</v>
      </c>
      <c r="AO32" s="43">
        <f>'[1]Frm-1 Anticipated Gen.'!C86</f>
        <v>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192.4</v>
      </c>
      <c r="AQ32" s="43">
        <f t="shared" si="8"/>
        <v>192.4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27.728590000000001</v>
      </c>
      <c r="AS32" s="43">
        <f>'[1]Frm-4 Shared Projects'!N81</f>
        <v>63.309999999999995</v>
      </c>
      <c r="AT32" s="43">
        <f>'[1]Annx-D (IE)'!Q75</f>
        <v>416.68997000000002</v>
      </c>
      <c r="AU32" s="43">
        <f>'[1]Annx-D (IE)'!S75</f>
        <v>0</v>
      </c>
      <c r="AV32" s="43">
        <f>'[1]Annx-D (IE)'!T75</f>
        <v>0</v>
      </c>
      <c r="AW32" s="43">
        <f>'[1]Annx-D (IE)'!V75</f>
        <v>0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3.7714100000000004</v>
      </c>
      <c r="AY32" s="43">
        <f>'[1]GoHP POWER'!G73+'[1]GoHP POWER'!H73+'[1]GoHP POWER'!I73</f>
        <v>388.83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200.62538208300015</v>
      </c>
      <c r="BD32" s="43">
        <f t="shared" si="9"/>
        <v>942.20859000000007</v>
      </c>
      <c r="BE32" s="43">
        <f t="shared" si="10"/>
        <v>1265.6267620830001</v>
      </c>
      <c r="BF32" s="43">
        <f t="shared" si="11"/>
        <v>1069.455352083</v>
      </c>
      <c r="BG32" s="43">
        <f t="shared" si="2"/>
        <v>127.24676208300002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1058.6600000000001</v>
      </c>
      <c r="D33" s="42">
        <f>'[1]Frm-3 DEMAND'!F33</f>
        <v>0</v>
      </c>
      <c r="E33" s="43">
        <f t="shared" si="3"/>
        <v>1058.6600000000001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196.4</v>
      </c>
      <c r="J33" s="43">
        <f t="shared" si="4"/>
        <v>196.4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82.127220000000008</v>
      </c>
      <c r="L33" s="43">
        <f>'[1]Frm-4 Shared Projects'!N34</f>
        <v>47.65</v>
      </c>
      <c r="M33" s="43">
        <f>'[1]Annx-D (IE)'!Q28</f>
        <v>357.44188000000003</v>
      </c>
      <c r="N33" s="43">
        <f>'[1]Annx-D (IE)'!S28</f>
        <v>0</v>
      </c>
      <c r="O33" s="43">
        <f>'[1]Annx-D (IE)'!T28</f>
        <v>0</v>
      </c>
      <c r="P33" s="43">
        <f>'[1]Annx-D (IE)'!V28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16.852779999999999</v>
      </c>
      <c r="R33" s="43">
        <f>'[1]GoHP POWER'!G26+'[1]GoHP POWER'!H26+'[1]GoHP POWER'!I26</f>
        <v>305.09000000000003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194.21760700000002</v>
      </c>
      <c r="W33" s="43">
        <f t="shared" si="0"/>
        <v>845.40722000000005</v>
      </c>
      <c r="X33" s="43">
        <f t="shared" si="5"/>
        <v>1117.6522670000002</v>
      </c>
      <c r="Y33" s="43">
        <f t="shared" si="6"/>
        <v>904.39948700000002</v>
      </c>
      <c r="Z33" s="43">
        <f t="shared" si="1"/>
        <v>58.992267000000083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1139.04</v>
      </c>
      <c r="AK33" s="42">
        <f>'[1]Frm-3 DEMAND'!F81</f>
        <v>0</v>
      </c>
      <c r="AL33" s="43">
        <f t="shared" si="7"/>
        <v>1139.04</v>
      </c>
      <c r="AM33" s="42">
        <f>'[1]Frm-1 Anticipated Gen.'!T87</f>
        <v>0</v>
      </c>
      <c r="AN33" s="42">
        <f>'[1]Frm-1 Anticipated Gen.'!B87</f>
        <v>0</v>
      </c>
      <c r="AO33" s="43">
        <f>'[1]Frm-1 Anticipated Gen.'!C87</f>
        <v>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188.4</v>
      </c>
      <c r="AQ33" s="43">
        <f t="shared" si="8"/>
        <v>188.4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27.728590000000001</v>
      </c>
      <c r="AS33" s="43">
        <f>'[1]Frm-4 Shared Projects'!N82</f>
        <v>63.309999999999995</v>
      </c>
      <c r="AT33" s="43">
        <f>'[1]Annx-D (IE)'!Q76</f>
        <v>416.68997000000002</v>
      </c>
      <c r="AU33" s="43">
        <f>'[1]Annx-D (IE)'!S76</f>
        <v>0</v>
      </c>
      <c r="AV33" s="43">
        <f>'[1]Annx-D (IE)'!T76</f>
        <v>0</v>
      </c>
      <c r="AW33" s="43">
        <f>'[1]Annx-D (IE)'!V76</f>
        <v>0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3.7714100000000004</v>
      </c>
      <c r="AY33" s="43">
        <f>'[1]GoHP POWER'!G74+'[1]GoHP POWER'!H74+'[1]GoHP POWER'!I74</f>
        <v>443.68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204.22645408300002</v>
      </c>
      <c r="BD33" s="43">
        <f t="shared" si="9"/>
        <v>946.86858999999993</v>
      </c>
      <c r="BE33" s="43">
        <f t="shared" si="10"/>
        <v>1320.077834083</v>
      </c>
      <c r="BF33" s="43">
        <f t="shared" si="11"/>
        <v>1127.906424083</v>
      </c>
      <c r="BG33" s="43">
        <f t="shared" si="2"/>
        <v>181.03783408300001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1087.8900000000001</v>
      </c>
      <c r="D34" s="42">
        <f>'[1]Frm-3 DEMAND'!F34</f>
        <v>0</v>
      </c>
      <c r="E34" s="43">
        <f t="shared" si="3"/>
        <v>1087.8900000000001</v>
      </c>
      <c r="F34" s="42">
        <f>'[1]Frm-1 Anticipated Gen.'!T40</f>
        <v>0</v>
      </c>
      <c r="G34" s="42">
        <f>'[1]Frm-1 Anticipated Gen.'!B40</f>
        <v>0</v>
      </c>
      <c r="H34" s="43">
        <f>'[1]Frm-1 Anticipated Gen.'!C40</f>
        <v>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196.4</v>
      </c>
      <c r="J34" s="43">
        <f t="shared" si="4"/>
        <v>196.4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82.127220000000008</v>
      </c>
      <c r="L34" s="43">
        <f>'[1]Frm-4 Shared Projects'!N35</f>
        <v>58</v>
      </c>
      <c r="M34" s="43">
        <f>'[1]Annx-D (IE)'!Q29</f>
        <v>357.44188000000003</v>
      </c>
      <c r="N34" s="43">
        <f>'[1]Annx-D (IE)'!S29</f>
        <v>0</v>
      </c>
      <c r="O34" s="43">
        <f>'[1]Annx-D (IE)'!T29</f>
        <v>0</v>
      </c>
      <c r="P34" s="43">
        <f>'[1]Annx-D (IE)'!V29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16.852779999999999</v>
      </c>
      <c r="R34" s="43">
        <f>'[1]GoHP POWER'!G27+'[1]GoHP POWER'!H27+'[1]GoHP POWER'!I27</f>
        <v>335.29000000000008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191.16473700000003</v>
      </c>
      <c r="W34" s="43">
        <f t="shared" si="0"/>
        <v>874.63722000000007</v>
      </c>
      <c r="X34" s="43">
        <f t="shared" si="5"/>
        <v>1155.1493970000001</v>
      </c>
      <c r="Y34" s="43">
        <f t="shared" si="6"/>
        <v>941.89661700000011</v>
      </c>
      <c r="Z34" s="43">
        <f t="shared" si="1"/>
        <v>67.259397000000035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1152.1099999999999</v>
      </c>
      <c r="AK34" s="42">
        <f>'[1]Frm-3 DEMAND'!F82</f>
        <v>0</v>
      </c>
      <c r="AL34" s="43">
        <f t="shared" si="7"/>
        <v>1152.1099999999999</v>
      </c>
      <c r="AM34" s="42">
        <f>'[1]Frm-1 Anticipated Gen.'!T88</f>
        <v>0</v>
      </c>
      <c r="AN34" s="42">
        <f>'[1]Frm-1 Anticipated Gen.'!B88</f>
        <v>0</v>
      </c>
      <c r="AO34" s="43">
        <f>'[1]Frm-1 Anticipated Gen.'!C88</f>
        <v>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188.4</v>
      </c>
      <c r="AQ34" s="43">
        <f t="shared" si="8"/>
        <v>188.4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27.728590000000001</v>
      </c>
      <c r="AS34" s="43">
        <f>'[1]Frm-4 Shared Projects'!N83</f>
        <v>63.309999999999995</v>
      </c>
      <c r="AT34" s="43">
        <f>'[1]Annx-D (IE)'!Q77</f>
        <v>416.68997000000002</v>
      </c>
      <c r="AU34" s="43">
        <f>'[1]Annx-D (IE)'!S77</f>
        <v>0</v>
      </c>
      <c r="AV34" s="43">
        <f>'[1]Annx-D (IE)'!T77</f>
        <v>0</v>
      </c>
      <c r="AW34" s="43">
        <f>'[1]Annx-D (IE)'!V77</f>
        <v>0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3.7714100000000004</v>
      </c>
      <c r="AY34" s="43">
        <f>'[1]GoHP POWER'!G75+'[1]GoHP POWER'!H75+'[1]GoHP POWER'!I75</f>
        <v>534.29000000000008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221.50978508299988</v>
      </c>
      <c r="BD34" s="43">
        <f t="shared" si="9"/>
        <v>959.93858999999986</v>
      </c>
      <c r="BE34" s="43">
        <f t="shared" si="10"/>
        <v>1427.971165083</v>
      </c>
      <c r="BF34" s="43">
        <f t="shared" si="11"/>
        <v>1235.799755083</v>
      </c>
      <c r="BG34" s="43">
        <f t="shared" si="2"/>
        <v>275.86116508300006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1128.42</v>
      </c>
      <c r="D35" s="42">
        <f>'[1]Frm-3 DEMAND'!F35</f>
        <v>0</v>
      </c>
      <c r="E35" s="43">
        <f t="shared" si="3"/>
        <v>1128.42</v>
      </c>
      <c r="F35" s="42">
        <f>'[1]Frm-1 Anticipated Gen.'!T41</f>
        <v>0</v>
      </c>
      <c r="G35" s="42">
        <f>'[1]Frm-1 Anticipated Gen.'!B41</f>
        <v>0</v>
      </c>
      <c r="H35" s="43">
        <f>'[1]Frm-1 Anticipated Gen.'!C41</f>
        <v>20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196.4</v>
      </c>
      <c r="J35" s="43">
        <f t="shared" si="4"/>
        <v>216.4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82.127220000000008</v>
      </c>
      <c r="L35" s="43">
        <f>'[1]Frm-4 Shared Projects'!N36</f>
        <v>58</v>
      </c>
      <c r="M35" s="43">
        <f>'[1]Annx-D (IE)'!Q30</f>
        <v>357.44188000000003</v>
      </c>
      <c r="N35" s="43">
        <f>'[1]Annx-D (IE)'!S30</f>
        <v>0</v>
      </c>
      <c r="O35" s="43">
        <f>'[1]Annx-D (IE)'!T30</f>
        <v>0</v>
      </c>
      <c r="P35" s="43">
        <f>'[1]Annx-D (IE)'!V30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16.852779999999999</v>
      </c>
      <c r="R35" s="43">
        <f>'[1]GoHP POWER'!G28+'[1]GoHP POWER'!H28+'[1]GoHP POWER'!I28</f>
        <v>421.3900000000001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200.65142999999983</v>
      </c>
      <c r="W35" s="43">
        <f t="shared" si="0"/>
        <v>895.16722000000004</v>
      </c>
      <c r="X35" s="43">
        <f t="shared" si="5"/>
        <v>1270.7360899999999</v>
      </c>
      <c r="Y35" s="43">
        <f t="shared" si="6"/>
        <v>1037.4833100000001</v>
      </c>
      <c r="Z35" s="43">
        <f t="shared" si="1"/>
        <v>142.3160899999998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1168.94</v>
      </c>
      <c r="AK35" s="42">
        <f>'[1]Frm-3 DEMAND'!F83</f>
        <v>0</v>
      </c>
      <c r="AL35" s="43">
        <f t="shared" si="7"/>
        <v>1168.94</v>
      </c>
      <c r="AM35" s="42">
        <f>'[1]Frm-1 Anticipated Gen.'!T89</f>
        <v>0</v>
      </c>
      <c r="AN35" s="42">
        <f>'[1]Frm-1 Anticipated Gen.'!B89</f>
        <v>0</v>
      </c>
      <c r="AO35" s="43">
        <f>'[1]Frm-1 Anticipated Gen.'!C89</f>
        <v>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188.4</v>
      </c>
      <c r="AQ35" s="43">
        <f t="shared" si="8"/>
        <v>188.4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27.728590000000001</v>
      </c>
      <c r="AS35" s="43">
        <f>'[1]Frm-4 Shared Projects'!N84</f>
        <v>63.309999999999995</v>
      </c>
      <c r="AT35" s="43">
        <f>'[1]Annx-D (IE)'!Q78</f>
        <v>416.68997000000002</v>
      </c>
      <c r="AU35" s="43">
        <f>'[1]Annx-D (IE)'!S78</f>
        <v>0</v>
      </c>
      <c r="AV35" s="43">
        <f>'[1]Annx-D (IE)'!T78</f>
        <v>0</v>
      </c>
      <c r="AW35" s="43">
        <f>'[1]Annx-D (IE)'!V78</f>
        <v>0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3.7714100000000004</v>
      </c>
      <c r="AY35" s="43">
        <f>'[1]GoHP POWER'!G76+'[1]GoHP POWER'!H76+'[1]GoHP POWER'!I76</f>
        <v>562.25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222.3584232820001</v>
      </c>
      <c r="BD35" s="43">
        <f t="shared" si="9"/>
        <v>976.76859000000002</v>
      </c>
      <c r="BE35" s="43">
        <f t="shared" si="10"/>
        <v>1456.7798032820001</v>
      </c>
      <c r="BF35" s="43">
        <f t="shared" si="11"/>
        <v>1264.6083932820002</v>
      </c>
      <c r="BG35" s="43">
        <f t="shared" si="2"/>
        <v>287.83980328200005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1206.1500000000001</v>
      </c>
      <c r="D36" s="42">
        <f>'[1]Frm-3 DEMAND'!F36</f>
        <v>0</v>
      </c>
      <c r="E36" s="43">
        <f t="shared" si="3"/>
        <v>1206.1500000000001</v>
      </c>
      <c r="F36" s="42">
        <f>'[1]Frm-1 Anticipated Gen.'!T42</f>
        <v>0</v>
      </c>
      <c r="G36" s="42">
        <f>'[1]Frm-1 Anticipated Gen.'!B42</f>
        <v>0</v>
      </c>
      <c r="H36" s="43">
        <f>'[1]Frm-1 Anticipated Gen.'!C50</f>
        <v>60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196.4</v>
      </c>
      <c r="J36" s="43">
        <f t="shared" si="4"/>
        <v>256.39999999999998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94.435590000000005</v>
      </c>
      <c r="L36" s="43">
        <f>'[1]Frm-4 Shared Projects'!N37</f>
        <v>73.75</v>
      </c>
      <c r="M36" s="43">
        <f>'[1]Annx-D (IE)'!Q31</f>
        <v>416.68997000000002</v>
      </c>
      <c r="N36" s="43">
        <f>'[1]Annx-D (IE)'!S31</f>
        <v>0</v>
      </c>
      <c r="O36" s="43">
        <f>'[1]Annx-D (IE)'!T31</f>
        <v>0</v>
      </c>
      <c r="P36" s="43">
        <f>'[1]Annx-D (IE)'!V31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19.244410000000002</v>
      </c>
      <c r="R36" s="43">
        <f>'[1]GoHP POWER'!G29+'[1]GoHP POWER'!H29+'[1]GoHP POWER'!I29</f>
        <v>531.85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209.49636399999986</v>
      </c>
      <c r="W36" s="43">
        <f t="shared" si="0"/>
        <v>930.5055900000001</v>
      </c>
      <c r="X36" s="43">
        <f t="shared" si="5"/>
        <v>1507.4307439999998</v>
      </c>
      <c r="Y36" s="43">
        <f t="shared" si="6"/>
        <v>1231.7863339999999</v>
      </c>
      <c r="Z36" s="43">
        <f t="shared" si="1"/>
        <v>301.28074399999969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1155.6500000000001</v>
      </c>
      <c r="AK36" s="42">
        <f>'[1]Frm-3 DEMAND'!F84</f>
        <v>0</v>
      </c>
      <c r="AL36" s="43">
        <f t="shared" si="7"/>
        <v>1155.6500000000001</v>
      </c>
      <c r="AM36" s="42">
        <f>'[1]Frm-1 Anticipated Gen.'!T90</f>
        <v>0</v>
      </c>
      <c r="AN36" s="42">
        <f>'[1]Frm-1 Anticipated Gen.'!B90</f>
        <v>0</v>
      </c>
      <c r="AO36" s="43">
        <f>'[1]Frm-1 Anticipated Gen.'!C90</f>
        <v>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220.59</v>
      </c>
      <c r="AQ36" s="43">
        <f t="shared" si="8"/>
        <v>220.59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27.900009999999998</v>
      </c>
      <c r="AS36" s="43">
        <f>'[1]Frm-4 Shared Projects'!N85</f>
        <v>63.309999999999995</v>
      </c>
      <c r="AT36" s="43">
        <f>'[1]Annx-D (IE)'!Q79</f>
        <v>109.94789999999999</v>
      </c>
      <c r="AU36" s="43">
        <f>'[1]Annx-D (IE)'!S79</f>
        <v>0</v>
      </c>
      <c r="AV36" s="43">
        <f>'[1]Annx-D (IE)'!T79</f>
        <v>0</v>
      </c>
      <c r="AW36" s="43">
        <f>'[1]Annx-D (IE)'!V79</f>
        <v>0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3.7999900000000002</v>
      </c>
      <c r="AY36" s="43">
        <f>'[1]GoHP POWER'!G77+'[1]GoHP POWER'!H77+'[1]GoHP POWER'!I77</f>
        <v>570.35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221.8627132819999</v>
      </c>
      <c r="BD36" s="43">
        <f t="shared" si="9"/>
        <v>931.26001000000008</v>
      </c>
      <c r="BE36" s="43">
        <f t="shared" si="10"/>
        <v>1189.8606032819998</v>
      </c>
      <c r="BF36" s="43">
        <f t="shared" si="11"/>
        <v>965.47061328199993</v>
      </c>
      <c r="BG36" s="43">
        <f t="shared" si="2"/>
        <v>34.210603281999738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1307.79</v>
      </c>
      <c r="D37" s="42">
        <f>'[1]Frm-3 DEMAND'!F37</f>
        <v>0</v>
      </c>
      <c r="E37" s="43">
        <f t="shared" si="3"/>
        <v>1307.79</v>
      </c>
      <c r="F37" s="42">
        <f>'[1]Frm-1 Anticipated Gen.'!T43</f>
        <v>0</v>
      </c>
      <c r="G37" s="42">
        <f>'[1]Frm-1 Anticipated Gen.'!B43</f>
        <v>0</v>
      </c>
      <c r="H37" s="43">
        <f>'[1]Frm-1 Anticipated Gen.'!C43</f>
        <v>20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198.4</v>
      </c>
      <c r="J37" s="43">
        <f t="shared" si="4"/>
        <v>218.4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94.435590000000005</v>
      </c>
      <c r="L37" s="43">
        <f>'[1]Frm-4 Shared Projects'!N38</f>
        <v>73.75</v>
      </c>
      <c r="M37" s="43">
        <f>'[1]Annx-D (IE)'!Q32</f>
        <v>416.68997000000002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19.244410000000002</v>
      </c>
      <c r="R37" s="43">
        <f>'[1]GoHP POWER'!G30+'[1]GoHP POWER'!H30+'[1]GoHP POWER'!I30</f>
        <v>644.3900000000001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221.0619810000004</v>
      </c>
      <c r="W37" s="43">
        <f t="shared" si="0"/>
        <v>1070.1455900000001</v>
      </c>
      <c r="X37" s="43">
        <f t="shared" si="5"/>
        <v>1593.5363610000004</v>
      </c>
      <c r="Y37" s="43">
        <f t="shared" si="6"/>
        <v>1355.8919510000005</v>
      </c>
      <c r="Z37" s="43">
        <f t="shared" si="1"/>
        <v>285.74636100000043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1203.1600000000001</v>
      </c>
      <c r="AK37" s="42">
        <f>'[1]Frm-3 DEMAND'!F85</f>
        <v>0</v>
      </c>
      <c r="AL37" s="43">
        <f t="shared" si="7"/>
        <v>1203.1600000000001</v>
      </c>
      <c r="AM37" s="42">
        <f>'[1]Frm-1 Anticipated Gen.'!T91</f>
        <v>0</v>
      </c>
      <c r="AN37" s="42">
        <f>'[1]Frm-1 Anticipated Gen.'!B91</f>
        <v>0</v>
      </c>
      <c r="AO37" s="43">
        <f>'[1]Frm-1 Anticipated Gen.'!C91</f>
        <v>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220.59</v>
      </c>
      <c r="AQ37" s="43">
        <f t="shared" si="8"/>
        <v>220.59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27.900009999999998</v>
      </c>
      <c r="AS37" s="43">
        <f>'[1]Frm-4 Shared Projects'!N86</f>
        <v>63.309999999999995</v>
      </c>
      <c r="AT37" s="43">
        <f>'[1]Annx-D (IE)'!Q80</f>
        <v>109.94789999999999</v>
      </c>
      <c r="AU37" s="43">
        <f>'[1]Annx-D (IE)'!S80</f>
        <v>0</v>
      </c>
      <c r="AV37" s="43">
        <f>'[1]Annx-D (IE)'!T80</f>
        <v>0</v>
      </c>
      <c r="AW37" s="43">
        <f>'[1]Annx-D (IE)'!V80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3.7999900000000002</v>
      </c>
      <c r="AY37" s="43">
        <f>'[1]GoHP POWER'!G78+'[1]GoHP POWER'!H78+'[1]GoHP POWER'!I78</f>
        <v>583.85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223.72415528200031</v>
      </c>
      <c r="BD37" s="43">
        <f t="shared" si="9"/>
        <v>978.77001000000007</v>
      </c>
      <c r="BE37" s="43">
        <f t="shared" si="10"/>
        <v>1205.2220452820002</v>
      </c>
      <c r="BF37" s="43">
        <f t="shared" si="11"/>
        <v>980.83205528200028</v>
      </c>
      <c r="BG37" s="43">
        <f t="shared" si="2"/>
        <v>2.0620452820000992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1407.78</v>
      </c>
      <c r="D38" s="42">
        <f>'[1]Frm-3 DEMAND'!F38</f>
        <v>0</v>
      </c>
      <c r="E38" s="43">
        <f t="shared" si="3"/>
        <v>1407.78</v>
      </c>
      <c r="F38" s="42">
        <f>'[1]Frm-1 Anticipated Gen.'!T44</f>
        <v>0</v>
      </c>
      <c r="G38" s="42">
        <f>'[1]Frm-1 Anticipated Gen.'!B44</f>
        <v>0</v>
      </c>
      <c r="H38" s="43">
        <f>'[1]Frm-1 Anticipated Gen.'!C44</f>
        <v>20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198.4</v>
      </c>
      <c r="J38" s="43">
        <f t="shared" si="4"/>
        <v>218.4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94.435590000000005</v>
      </c>
      <c r="L38" s="43">
        <f>'[1]Frm-4 Shared Projects'!N39</f>
        <v>73.75</v>
      </c>
      <c r="M38" s="43">
        <f>'[1]Annx-D (IE)'!Q33</f>
        <v>416.68997000000002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19.244410000000002</v>
      </c>
      <c r="R38" s="43">
        <f>'[1]GoHP POWER'!G31+'[1]GoHP POWER'!H31+'[1]GoHP POWER'!I31</f>
        <v>665.99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225.48968899999983</v>
      </c>
      <c r="W38" s="43">
        <f t="shared" si="0"/>
        <v>1170.1355899999999</v>
      </c>
      <c r="X38" s="43">
        <f t="shared" si="5"/>
        <v>1619.564069</v>
      </c>
      <c r="Y38" s="43">
        <f t="shared" si="6"/>
        <v>1381.9196589999999</v>
      </c>
      <c r="Z38" s="43">
        <f t="shared" si="1"/>
        <v>211.78406900000004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1244.3499999999999</v>
      </c>
      <c r="AK38" s="42">
        <f>'[1]Frm-3 DEMAND'!F86</f>
        <v>0</v>
      </c>
      <c r="AL38" s="43">
        <f t="shared" si="7"/>
        <v>1244.3499999999999</v>
      </c>
      <c r="AM38" s="42">
        <f>'[1]Frm-1 Anticipated Gen.'!T92</f>
        <v>0</v>
      </c>
      <c r="AN38" s="42">
        <f>'[1]Frm-1 Anticipated Gen.'!B92</f>
        <v>0</v>
      </c>
      <c r="AO38" s="43">
        <f>'[1]Frm-1 Anticipated Gen.'!C92</f>
        <v>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315.49</v>
      </c>
      <c r="AQ38" s="43">
        <f t="shared" si="8"/>
        <v>315.49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101.36551</v>
      </c>
      <c r="AS38" s="43">
        <f>'[1]Frm-4 Shared Projects'!N87</f>
        <v>63.309999999999995</v>
      </c>
      <c r="AT38" s="43">
        <f>'[1]Annx-D (IE)'!Q81</f>
        <v>109.94789999999999</v>
      </c>
      <c r="AU38" s="43">
        <f>'[1]Annx-D (IE)'!S81</f>
        <v>0</v>
      </c>
      <c r="AV38" s="43">
        <f>'[1]Annx-D (IE)'!T81</f>
        <v>0</v>
      </c>
      <c r="AW38" s="43">
        <f>'[1]Annx-D (IE)'!V81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15.334489999999999</v>
      </c>
      <c r="AY38" s="43">
        <f>'[1]GoHP POWER'!G79+'[1]GoHP POWER'!H79+'[1]GoHP POWER'!I79</f>
        <v>583.85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223.25415528200028</v>
      </c>
      <c r="BD38" s="43">
        <f t="shared" si="9"/>
        <v>913.52550999999994</v>
      </c>
      <c r="BE38" s="43">
        <f t="shared" si="10"/>
        <v>1311.1865452820002</v>
      </c>
      <c r="BF38" s="43">
        <f t="shared" si="11"/>
        <v>980.36205528200026</v>
      </c>
      <c r="BG38" s="43">
        <f t="shared" si="2"/>
        <v>66.836545282000316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1483.18</v>
      </c>
      <c r="D39" s="42">
        <f>'[1]Frm-3 DEMAND'!F39</f>
        <v>0</v>
      </c>
      <c r="E39" s="43">
        <f t="shared" si="3"/>
        <v>1483.18</v>
      </c>
      <c r="F39" s="42">
        <f>'[1]Frm-1 Anticipated Gen.'!T45</f>
        <v>0</v>
      </c>
      <c r="G39" s="42">
        <f>'[1]Frm-1 Anticipated Gen.'!B45</f>
        <v>0</v>
      </c>
      <c r="H39" s="43">
        <f>'[1]Frm-1 Anticipated Gen.'!C45</f>
        <v>20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198.4</v>
      </c>
      <c r="J39" s="43">
        <f t="shared" si="4"/>
        <v>218.4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94.435590000000005</v>
      </c>
      <c r="L39" s="43">
        <f>'[1]Frm-4 Shared Projects'!N40</f>
        <v>73.75</v>
      </c>
      <c r="M39" s="43">
        <f>'[1]Annx-D (IE)'!Q34</f>
        <v>416.68997000000002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19.244410000000002</v>
      </c>
      <c r="R39" s="43">
        <f>'[1]GoHP POWER'!G32+'[1]GoHP POWER'!H32+'[1]GoHP POWER'!I32</f>
        <v>665.99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225.5196889999998</v>
      </c>
      <c r="W39" s="43">
        <f t="shared" si="0"/>
        <v>1245.53559</v>
      </c>
      <c r="X39" s="43">
        <f t="shared" si="5"/>
        <v>1619.5940689999998</v>
      </c>
      <c r="Y39" s="43">
        <f t="shared" si="6"/>
        <v>1381.9496589999999</v>
      </c>
      <c r="Z39" s="43">
        <f t="shared" si="1"/>
        <v>136.4140689999997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1297.83</v>
      </c>
      <c r="AK39" s="42">
        <f>'[1]Frm-3 DEMAND'!F87</f>
        <v>0</v>
      </c>
      <c r="AL39" s="43">
        <f t="shared" si="7"/>
        <v>1297.83</v>
      </c>
      <c r="AM39" s="42">
        <f>'[1]Frm-1 Anticipated Gen.'!T93</f>
        <v>0</v>
      </c>
      <c r="AN39" s="42">
        <f>'[1]Frm-1 Anticipated Gen.'!B93</f>
        <v>0</v>
      </c>
      <c r="AO39" s="43">
        <f>'[1]Frm-1 Anticipated Gen.'!C93</f>
        <v>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315.49</v>
      </c>
      <c r="AQ39" s="43">
        <f t="shared" si="8"/>
        <v>315.49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101.36551</v>
      </c>
      <c r="AS39" s="43">
        <f>'[1]Frm-4 Shared Projects'!N88</f>
        <v>69.589999999999989</v>
      </c>
      <c r="AT39" s="43">
        <f>'[1]Annx-D (IE)'!Q82</f>
        <v>109.94789999999999</v>
      </c>
      <c r="AU39" s="43">
        <f>'[1]Annx-D (IE)'!S82</f>
        <v>0</v>
      </c>
      <c r="AV39" s="43">
        <f>'[1]Annx-D (IE)'!T82</f>
        <v>0</v>
      </c>
      <c r="AW39" s="43">
        <f>'[1]Annx-D (IE)'!V82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15.334489999999999</v>
      </c>
      <c r="AY39" s="43">
        <f>'[1]GoHP POWER'!G80+'[1]GoHP POWER'!H80+'[1]GoHP POWER'!I80</f>
        <v>583.85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223.19826028200009</v>
      </c>
      <c r="BD39" s="43">
        <f t="shared" si="9"/>
        <v>967.00550999999996</v>
      </c>
      <c r="BE39" s="43">
        <f t="shared" si="10"/>
        <v>1317.410650282</v>
      </c>
      <c r="BF39" s="43">
        <f t="shared" si="11"/>
        <v>986.58616028200015</v>
      </c>
      <c r="BG39" s="43">
        <f t="shared" si="2"/>
        <v>19.580650282000079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1545.63</v>
      </c>
      <c r="D40" s="42">
        <f>'[1]Frm-3 DEMAND'!F40</f>
        <v>0</v>
      </c>
      <c r="E40" s="43">
        <f t="shared" si="3"/>
        <v>1545.63</v>
      </c>
      <c r="F40" s="42">
        <f>'[1]Frm-1 Anticipated Gen.'!T46</f>
        <v>0</v>
      </c>
      <c r="G40" s="42">
        <f>'[1]Frm-1 Anticipated Gen.'!B46</f>
        <v>0</v>
      </c>
      <c r="H40" s="43">
        <f>'[1]Frm-1 Anticipated Gen.'!C46</f>
        <v>60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198.4</v>
      </c>
      <c r="J40" s="43">
        <f t="shared" si="4"/>
        <v>258.39999999999998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94.392735000000002</v>
      </c>
      <c r="L40" s="43">
        <f>'[1]Frm-4 Shared Projects'!N41</f>
        <v>73.75</v>
      </c>
      <c r="M40" s="43">
        <f>'[1]Annx-D (IE)'!Q35</f>
        <v>416.68997000000002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19.237265000000001</v>
      </c>
      <c r="R40" s="43">
        <f>'[1]GoHP POWER'!G33+'[1]GoHP POWER'!H33+'[1]GoHP POWER'!I33</f>
        <v>665.99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225.82968899999975</v>
      </c>
      <c r="W40" s="43">
        <f t="shared" si="0"/>
        <v>1267.9927350000003</v>
      </c>
      <c r="X40" s="43">
        <f t="shared" si="5"/>
        <v>1659.8969239999997</v>
      </c>
      <c r="Y40" s="43">
        <f t="shared" si="6"/>
        <v>1382.2596589999998</v>
      </c>
      <c r="Z40" s="43">
        <f t="shared" si="1"/>
        <v>114.26692399999956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1297.83</v>
      </c>
      <c r="AK40" s="42">
        <f>'[1]Frm-3 DEMAND'!F88</f>
        <v>0</v>
      </c>
      <c r="AL40" s="43">
        <f t="shared" si="7"/>
        <v>1297.83</v>
      </c>
      <c r="AM40" s="42">
        <f>'[1]Frm-1 Anticipated Gen.'!T94</f>
        <v>30</v>
      </c>
      <c r="AN40" s="42">
        <f>'[1]Frm-1 Anticipated Gen.'!B94</f>
        <v>0</v>
      </c>
      <c r="AO40" s="43">
        <f>'[1]Frm-1 Anticipated Gen.'!C94</f>
        <v>20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354.11799999999999</v>
      </c>
      <c r="AQ40" s="43">
        <f t="shared" si="8"/>
        <v>374.11799999999999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101.53693</v>
      </c>
      <c r="AS40" s="43">
        <f>'[1]Frm-4 Shared Projects'!N89</f>
        <v>69.589999999999989</v>
      </c>
      <c r="AT40" s="43">
        <f>'[1]Annx-D (IE)'!Q83</f>
        <v>109.94789999999999</v>
      </c>
      <c r="AU40" s="43">
        <f>'[1]Annx-D (IE)'!S83</f>
        <v>0</v>
      </c>
      <c r="AV40" s="43">
        <f>'[1]Annx-D (IE)'!T83</f>
        <v>0</v>
      </c>
      <c r="AW40" s="43">
        <f>'[1]Annx-D (IE)'!V83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15.36307</v>
      </c>
      <c r="AY40" s="43">
        <f>'[1]GoHP POWER'!G81+'[1]GoHP POWER'!H81+'[1]GoHP POWER'!I81</f>
        <v>499.79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221.2968802820003</v>
      </c>
      <c r="BD40" s="43">
        <f t="shared" si="9"/>
        <v>878.34892999999988</v>
      </c>
      <c r="BE40" s="43">
        <f t="shared" si="10"/>
        <v>1320.1058502820001</v>
      </c>
      <c r="BF40" s="43">
        <f t="shared" si="11"/>
        <v>900.62478028200042</v>
      </c>
      <c r="BG40" s="43">
        <f t="shared" si="2"/>
        <v>22.275850282000192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1583.17</v>
      </c>
      <c r="D41" s="42">
        <f>'[1]Frm-3 DEMAND'!F41</f>
        <v>0</v>
      </c>
      <c r="E41" s="43">
        <f t="shared" si="3"/>
        <v>1583.17</v>
      </c>
      <c r="F41" s="42">
        <f>'[1]Frm-1 Anticipated Gen.'!T47</f>
        <v>0</v>
      </c>
      <c r="G41" s="42">
        <f>'[1]Frm-1 Anticipated Gen.'!B47</f>
        <v>0</v>
      </c>
      <c r="H41" s="43">
        <f>'[1]Frm-1 Anticipated Gen.'!C47</f>
        <v>60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259.3</v>
      </c>
      <c r="J41" s="43">
        <f t="shared" si="4"/>
        <v>319.3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155.29273499999999</v>
      </c>
      <c r="L41" s="43">
        <f>'[1]Frm-4 Shared Projects'!N42</f>
        <v>73.75</v>
      </c>
      <c r="M41" s="43">
        <f>'[1]Annx-D (IE)'!Q36</f>
        <v>416.68997000000002</v>
      </c>
      <c r="N41" s="43">
        <f>'[1]Annx-D (IE)'!S36</f>
        <v>0</v>
      </c>
      <c r="O41" s="43">
        <f>'[1]Annx-D (IE)'!T36</f>
        <v>0</v>
      </c>
      <c r="P41" s="43">
        <f>'[1]Annx-D (IE)'!V36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28.337265000000002</v>
      </c>
      <c r="R41" s="43">
        <f>'[1]GoHP POWER'!G34+'[1]GoHP POWER'!H34+'[1]GoHP POWER'!I34</f>
        <v>644.3900000000001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221.87198100000035</v>
      </c>
      <c r="W41" s="43">
        <f t="shared" si="0"/>
        <v>1235.532735</v>
      </c>
      <c r="X41" s="43">
        <f t="shared" si="5"/>
        <v>1704.3392160000005</v>
      </c>
      <c r="Y41" s="43">
        <f t="shared" si="6"/>
        <v>1356.7019510000005</v>
      </c>
      <c r="Z41" s="43">
        <f t="shared" si="1"/>
        <v>121.16921600000046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1312.44</v>
      </c>
      <c r="AK41" s="42">
        <f>'[1]Frm-3 DEMAND'!F89</f>
        <v>0</v>
      </c>
      <c r="AL41" s="43">
        <f t="shared" si="7"/>
        <v>1312.44</v>
      </c>
      <c r="AM41" s="42">
        <f>'[1]Frm-1 Anticipated Gen.'!T95</f>
        <v>30</v>
      </c>
      <c r="AN41" s="42">
        <f>'[1]Frm-1 Anticipated Gen.'!B95</f>
        <v>0</v>
      </c>
      <c r="AO41" s="43">
        <f>'[1]Frm-1 Anticipated Gen.'!C95</f>
        <v>40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354.11799999999999</v>
      </c>
      <c r="AQ41" s="43">
        <f t="shared" si="8"/>
        <v>394.11799999999999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134.78552999999999</v>
      </c>
      <c r="AS41" s="43">
        <f>'[1]Frm-4 Shared Projects'!N90</f>
        <v>69.589999999999989</v>
      </c>
      <c r="AT41" s="43">
        <f>'[1]Annx-D (IE)'!Q84</f>
        <v>109.94789999999999</v>
      </c>
      <c r="AU41" s="43">
        <f>'[1]Annx-D (IE)'!S84</f>
        <v>0</v>
      </c>
      <c r="AV41" s="43">
        <f>'[1]Annx-D (IE)'!T84</f>
        <v>0</v>
      </c>
      <c r="AW41" s="43">
        <f>'[1]Annx-D (IE)'!V84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25.294469999999997</v>
      </c>
      <c r="AY41" s="43">
        <f>'[1]GoHP POWER'!G82+'[1]GoHP POWER'!H82+'[1]GoHP POWER'!I82</f>
        <v>478.19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215.03738008300002</v>
      </c>
      <c r="BD41" s="43">
        <f t="shared" si="9"/>
        <v>863.02753000000007</v>
      </c>
      <c r="BE41" s="43">
        <f t="shared" si="10"/>
        <v>1322.1777500829999</v>
      </c>
      <c r="BF41" s="43">
        <f t="shared" si="11"/>
        <v>872.76528008299999</v>
      </c>
      <c r="BG41" s="43">
        <f t="shared" si="2"/>
        <v>9.7377500829998098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1570.88</v>
      </c>
      <c r="D42" s="42">
        <f>'[1]Frm-3 DEMAND'!F42</f>
        <v>0</v>
      </c>
      <c r="E42" s="43">
        <f t="shared" si="3"/>
        <v>1570.88</v>
      </c>
      <c r="F42" s="42">
        <f>'[1]Frm-1 Anticipated Gen.'!T48</f>
        <v>0</v>
      </c>
      <c r="G42" s="42">
        <f>'[1]Frm-1 Anticipated Gen.'!B48</f>
        <v>0</v>
      </c>
      <c r="H42" s="43">
        <f>'[1]Frm-1 Anticipated Gen.'!C48</f>
        <v>60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325.49</v>
      </c>
      <c r="J42" s="43">
        <f t="shared" si="4"/>
        <v>385.49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207.97723500000001</v>
      </c>
      <c r="L42" s="43">
        <f>'[1]Frm-4 Shared Projects'!N43</f>
        <v>63.309999999999995</v>
      </c>
      <c r="M42" s="43">
        <f>'[1]Annx-D (IE)'!Q37</f>
        <v>416.68997000000002</v>
      </c>
      <c r="N42" s="43">
        <f>'[1]Annx-D (IE)'!S37</f>
        <v>0</v>
      </c>
      <c r="O42" s="43">
        <f>'[1]Annx-D (IE)'!T37</f>
        <v>0</v>
      </c>
      <c r="P42" s="43">
        <f>'[1]Annx-D (IE)'!V37</f>
        <v>0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35.652765000000002</v>
      </c>
      <c r="R42" s="43">
        <f>'[1]GoHP POWER'!G35+'[1]GoHP POWER'!H35+'[1]GoHP POWER'!I35</f>
        <v>644.3900000000001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219.33432300000032</v>
      </c>
      <c r="W42" s="43">
        <f t="shared" si="0"/>
        <v>1149.7372350000001</v>
      </c>
      <c r="X42" s="43">
        <f t="shared" si="5"/>
        <v>1764.8670580000003</v>
      </c>
      <c r="Y42" s="43">
        <f t="shared" si="6"/>
        <v>1343.7242930000004</v>
      </c>
      <c r="Z42" s="43">
        <f t="shared" si="1"/>
        <v>193.98705800000016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1308.1199999999999</v>
      </c>
      <c r="AK42" s="42">
        <f>'[1]Frm-3 DEMAND'!F90</f>
        <v>0</v>
      </c>
      <c r="AL42" s="43">
        <f t="shared" si="7"/>
        <v>1308.1199999999999</v>
      </c>
      <c r="AM42" s="42">
        <f>'[1]Frm-1 Anticipated Gen.'!T96</f>
        <v>50</v>
      </c>
      <c r="AN42" s="42">
        <f>'[1]Frm-1 Anticipated Gen.'!B96</f>
        <v>0</v>
      </c>
      <c r="AO42" s="43">
        <f>'[1]Frm-1 Anticipated Gen.'!C96</f>
        <v>60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380.11799999999999</v>
      </c>
      <c r="AQ42" s="43">
        <f t="shared" si="8"/>
        <v>440.11799999999999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134.78552999999999</v>
      </c>
      <c r="AS42" s="43">
        <f>'[1]Frm-4 Shared Projects'!N91</f>
        <v>69.589999999999989</v>
      </c>
      <c r="AT42" s="43">
        <f>'[1]Annx-D (IE)'!Q85</f>
        <v>109.94789999999999</v>
      </c>
      <c r="AU42" s="43">
        <f>'[1]Annx-D (IE)'!S85</f>
        <v>0</v>
      </c>
      <c r="AV42" s="43">
        <f>'[1]Annx-D (IE)'!T85</f>
        <v>0</v>
      </c>
      <c r="AW42" s="43">
        <f>'[1]Annx-D (IE)'!V85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25.294469999999997</v>
      </c>
      <c r="AY42" s="43">
        <f>'[1]GoHP POWER'!G83+'[1]GoHP POWER'!H83+'[1]GoHP POWER'!I83</f>
        <v>391.26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216.48059908300002</v>
      </c>
      <c r="BD42" s="43">
        <f t="shared" si="9"/>
        <v>792.70752999999991</v>
      </c>
      <c r="BE42" s="43">
        <f t="shared" si="10"/>
        <v>1302.690969083</v>
      </c>
      <c r="BF42" s="43">
        <f t="shared" si="11"/>
        <v>787.27849908300004</v>
      </c>
      <c r="BG42" s="43">
        <f t="shared" si="2"/>
        <v>-5.4290309169998636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1594.13</v>
      </c>
      <c r="D43" s="42">
        <f>'[1]Frm-3 DEMAND'!F43</f>
        <v>0</v>
      </c>
      <c r="E43" s="43">
        <f t="shared" si="3"/>
        <v>1594.13</v>
      </c>
      <c r="F43" s="42">
        <f>'[1]Frm-1 Anticipated Gen.'!T49</f>
        <v>0</v>
      </c>
      <c r="G43" s="42">
        <f>'[1]Frm-1 Anticipated Gen.'!B49</f>
        <v>0</v>
      </c>
      <c r="H43" s="43">
        <f>'[1]Frm-1 Anticipated Gen.'!C50</f>
        <v>60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325.49</v>
      </c>
      <c r="J43" s="43">
        <f t="shared" si="4"/>
        <v>385.49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207.97723500000001</v>
      </c>
      <c r="L43" s="43">
        <f>'[1]Frm-4 Shared Projects'!N44</f>
        <v>63.309999999999995</v>
      </c>
      <c r="M43" s="43">
        <f>'[1]Annx-D (IE)'!Q38</f>
        <v>416.68997000000002</v>
      </c>
      <c r="N43" s="43">
        <f>'[1]Annx-D (IE)'!S38</f>
        <v>0</v>
      </c>
      <c r="O43" s="43">
        <f>'[1]Annx-D (IE)'!T38</f>
        <v>0</v>
      </c>
      <c r="P43" s="43">
        <f>'[1]Annx-D (IE)'!V38</f>
        <v>0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35.652765000000002</v>
      </c>
      <c r="R43" s="43">
        <f>'[1]GoHP POWER'!G36+'[1]GoHP POWER'!H36+'[1]GoHP POWER'!I36</f>
        <v>543.45000000000005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218.7986460000003</v>
      </c>
      <c r="W43" s="43">
        <f t="shared" si="0"/>
        <v>1172.9872350000001</v>
      </c>
      <c r="X43" s="43">
        <f t="shared" si="5"/>
        <v>1663.3913810000004</v>
      </c>
      <c r="Y43" s="43">
        <f t="shared" si="6"/>
        <v>1242.2486160000003</v>
      </c>
      <c r="Z43" s="43">
        <f t="shared" si="1"/>
        <v>69.261381000000256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1289.8499999999999</v>
      </c>
      <c r="AK43" s="42">
        <f>'[1]Frm-3 DEMAND'!F91</f>
        <v>0</v>
      </c>
      <c r="AL43" s="43">
        <f t="shared" si="7"/>
        <v>1289.8499999999999</v>
      </c>
      <c r="AM43" s="42">
        <f>'[1]Frm-1 Anticipated Gen.'!T97</f>
        <v>110</v>
      </c>
      <c r="AN43" s="42">
        <f>'[1]Frm-1 Anticipated Gen.'!B97</f>
        <v>0</v>
      </c>
      <c r="AO43" s="43">
        <f>'[1]Frm-1 Anticipated Gen.'!C97</f>
        <v>60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380.11799999999999</v>
      </c>
      <c r="AQ43" s="43">
        <f t="shared" si="8"/>
        <v>440.11799999999999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134.78552999999999</v>
      </c>
      <c r="AS43" s="43">
        <f>'[1]Frm-4 Shared Projects'!N92</f>
        <v>61.279999999999994</v>
      </c>
      <c r="AT43" s="43">
        <f>'[1]Annx-D (IE)'!Q86</f>
        <v>109.94789999999999</v>
      </c>
      <c r="AU43" s="43">
        <f>'[1]Annx-D (IE)'!S86</f>
        <v>0</v>
      </c>
      <c r="AV43" s="43">
        <f>'[1]Annx-D (IE)'!T86</f>
        <v>0</v>
      </c>
      <c r="AW43" s="43">
        <f>'[1]Annx-D (IE)'!V86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25.294469999999997</v>
      </c>
      <c r="AY43" s="43">
        <f>'[1]GoHP POWER'!G84+'[1]GoHP POWER'!H84+'[1]GoHP POWER'!I84</f>
        <v>293.52999999999997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211.93826408300012</v>
      </c>
      <c r="BD43" s="43">
        <f t="shared" si="9"/>
        <v>714.43752999999992</v>
      </c>
      <c r="BE43" s="43">
        <f t="shared" si="10"/>
        <v>1252.108634083</v>
      </c>
      <c r="BF43" s="43">
        <f t="shared" si="11"/>
        <v>676.69616408299999</v>
      </c>
      <c r="BG43" s="43">
        <f t="shared" si="2"/>
        <v>-37.741365916999939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1608.42</v>
      </c>
      <c r="D44" s="42">
        <f>'[1]Frm-3 DEMAND'!F44</f>
        <v>0</v>
      </c>
      <c r="E44" s="43">
        <f t="shared" si="3"/>
        <v>1608.42</v>
      </c>
      <c r="F44" s="42">
        <f>'[1]Frm-1 Anticipated Gen.'!T50</f>
        <v>30</v>
      </c>
      <c r="G44" s="42">
        <f>'[1]Frm-1 Anticipated Gen.'!B50</f>
        <v>0</v>
      </c>
      <c r="H44" s="43">
        <f>'[1]Frm-1 Anticipated Gen.'!C51</f>
        <v>60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366.11799999999999</v>
      </c>
      <c r="J44" s="43">
        <f t="shared" si="4"/>
        <v>426.11799999999999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207.97723500000001</v>
      </c>
      <c r="L44" s="43">
        <f>'[1]Frm-4 Shared Projects'!N45</f>
        <v>63.309999999999995</v>
      </c>
      <c r="M44" s="43">
        <f>'[1]Annx-D (IE)'!Q39</f>
        <v>416.68997000000002</v>
      </c>
      <c r="N44" s="43">
        <f>'[1]Annx-D (IE)'!S39</f>
        <v>0</v>
      </c>
      <c r="O44" s="43">
        <f>'[1]Annx-D (IE)'!T39</f>
        <v>0</v>
      </c>
      <c r="P44" s="43">
        <f>'[1]Annx-D (IE)'!V39</f>
        <v>0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35.652765000000002</v>
      </c>
      <c r="R44" s="43">
        <f>'[1]GoHP POWER'!G37+'[1]GoHP POWER'!H37+'[1]GoHP POWER'!I37</f>
        <v>425.3900000000001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210.57917399999997</v>
      </c>
      <c r="W44" s="43">
        <f t="shared" si="0"/>
        <v>1116.6492350000001</v>
      </c>
      <c r="X44" s="43">
        <f t="shared" si="5"/>
        <v>1607.7399089999999</v>
      </c>
      <c r="Y44" s="43">
        <f t="shared" si="6"/>
        <v>1115.9691440000001</v>
      </c>
      <c r="Z44" s="43">
        <f t="shared" si="1"/>
        <v>-0.68009100000017497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1267.93</v>
      </c>
      <c r="AK44" s="42">
        <f>'[1]Frm-3 DEMAND'!F92</f>
        <v>0</v>
      </c>
      <c r="AL44" s="43">
        <f t="shared" si="7"/>
        <v>1267.93</v>
      </c>
      <c r="AM44" s="42">
        <f>'[1]Frm-1 Anticipated Gen.'!T98</f>
        <v>200</v>
      </c>
      <c r="AN44" s="42">
        <f>'[1]Frm-1 Anticipated Gen.'!B98</f>
        <v>0</v>
      </c>
      <c r="AO44" s="43">
        <f>'[1]Frm-1 Anticipated Gen.'!C98</f>
        <v>80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380.11799999999999</v>
      </c>
      <c r="AQ44" s="43">
        <f t="shared" si="8"/>
        <v>460.11799999999999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122.22003000000001</v>
      </c>
      <c r="AS44" s="43">
        <f>'[1]Frm-4 Shared Projects'!N93</f>
        <v>61.279999999999994</v>
      </c>
      <c r="AT44" s="43">
        <f>'[1]Annx-D (IE)'!Q87</f>
        <v>109.94789999999999</v>
      </c>
      <c r="AU44" s="43">
        <f>'[1]Annx-D (IE)'!S87</f>
        <v>0</v>
      </c>
      <c r="AV44" s="43">
        <f>'[1]Annx-D (IE)'!T87</f>
        <v>0</v>
      </c>
      <c r="AW44" s="43">
        <f>'[1]Annx-D (IE)'!V87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22.859970000000001</v>
      </c>
      <c r="AY44" s="43">
        <f>'[1]GoHP POWER'!G85+'[1]GoHP POWER'!H85+'[1]GoHP POWER'!I85</f>
        <v>202.57000000000002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209.31366708299979</v>
      </c>
      <c r="BD44" s="43">
        <f t="shared" si="9"/>
        <v>584.95203000000015</v>
      </c>
      <c r="BE44" s="43">
        <f t="shared" si="10"/>
        <v>1266.0895370829999</v>
      </c>
      <c r="BF44" s="43">
        <f t="shared" si="11"/>
        <v>583.11156708299973</v>
      </c>
      <c r="BG44" s="43">
        <f t="shared" si="2"/>
        <v>-1.8404629170001954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1617.72</v>
      </c>
      <c r="D45" s="42">
        <f>'[1]Frm-3 DEMAND'!F45</f>
        <v>0</v>
      </c>
      <c r="E45" s="43">
        <f t="shared" si="3"/>
        <v>1617.72</v>
      </c>
      <c r="F45" s="42">
        <f>'[1]Frm-1 Anticipated Gen.'!T51</f>
        <v>60</v>
      </c>
      <c r="G45" s="42">
        <f>'[1]Frm-1 Anticipated Gen.'!B51</f>
        <v>0</v>
      </c>
      <c r="H45" s="43">
        <f>'[1]Frm-1 Anticipated Gen.'!C51</f>
        <v>60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366.11799999999999</v>
      </c>
      <c r="J45" s="43">
        <f t="shared" si="4"/>
        <v>426.11799999999999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207.97723500000001</v>
      </c>
      <c r="L45" s="43">
        <f>'[1]Frm-4 Shared Projects'!N46</f>
        <v>63.309999999999995</v>
      </c>
      <c r="M45" s="43">
        <f>'[1]Annx-D (IE)'!Q40</f>
        <v>416.68997000000002</v>
      </c>
      <c r="N45" s="43">
        <f>'[1]Annx-D (IE)'!S40</f>
        <v>0</v>
      </c>
      <c r="O45" s="43">
        <f>'[1]Annx-D (IE)'!T40</f>
        <v>0</v>
      </c>
      <c r="P45" s="43">
        <f>'[1]Annx-D (IE)'!V40</f>
        <v>0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35.652765000000002</v>
      </c>
      <c r="R45" s="43">
        <f>'[1]GoHP POWER'!G38+'[1]GoHP POWER'!H38+'[1]GoHP POWER'!I38</f>
        <v>284.13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212.72855300000003</v>
      </c>
      <c r="W45" s="43">
        <f t="shared" si="0"/>
        <v>1095.949235</v>
      </c>
      <c r="X45" s="43">
        <f t="shared" si="5"/>
        <v>1498.6292880000001</v>
      </c>
      <c r="Y45" s="43">
        <f t="shared" si="6"/>
        <v>976.85852299999999</v>
      </c>
      <c r="Z45" s="43">
        <f t="shared" si="1"/>
        <v>-119.09071199999994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1247.67</v>
      </c>
      <c r="AK45" s="42">
        <f>'[1]Frm-3 DEMAND'!F93</f>
        <v>0</v>
      </c>
      <c r="AL45" s="43">
        <f t="shared" si="7"/>
        <v>1247.67</v>
      </c>
      <c r="AM45" s="42">
        <f>'[1]Frm-1 Anticipated Gen.'!T99</f>
        <v>200</v>
      </c>
      <c r="AN45" s="42">
        <f>'[1]Frm-1 Anticipated Gen.'!B99</f>
        <v>0</v>
      </c>
      <c r="AO45" s="43">
        <f>'[1]Frm-1 Anticipated Gen.'!C99</f>
        <v>88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319.21800000000002</v>
      </c>
      <c r="AQ45" s="43">
        <f t="shared" si="8"/>
        <v>407.21800000000002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53.258130000000001</v>
      </c>
      <c r="AS45" s="43">
        <f>'[1]Frm-4 Shared Projects'!N94</f>
        <v>61.279999999999994</v>
      </c>
      <c r="AT45" s="43">
        <f>'[1]Annx-D (IE)'!Q88</f>
        <v>109.94789999999999</v>
      </c>
      <c r="AU45" s="43">
        <f>'[1]Annx-D (IE)'!S88</f>
        <v>0</v>
      </c>
      <c r="AV45" s="43">
        <f>'[1]Annx-D (IE)'!T88</f>
        <v>0</v>
      </c>
      <c r="AW45" s="43">
        <f>'[1]Annx-D (IE)'!V88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11.351870000000002</v>
      </c>
      <c r="AY45" s="43">
        <f>'[1]GoHP POWER'!G86+'[1]GoHP POWER'!H86+'[1]GoHP POWER'!I86</f>
        <v>99.039999999999992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211.89854708299998</v>
      </c>
      <c r="BD45" s="43">
        <f t="shared" si="9"/>
        <v>629.10013000000004</v>
      </c>
      <c r="BE45" s="43">
        <f t="shared" si="10"/>
        <v>1100.7363170829999</v>
      </c>
      <c r="BF45" s="43">
        <f t="shared" si="11"/>
        <v>482.16644708299998</v>
      </c>
      <c r="BG45" s="43">
        <f t="shared" si="2"/>
        <v>-146.93368291700017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1614.73</v>
      </c>
      <c r="D46" s="42">
        <f>'[1]Frm-3 DEMAND'!F46</f>
        <v>0</v>
      </c>
      <c r="E46" s="43">
        <f t="shared" si="3"/>
        <v>1614.73</v>
      </c>
      <c r="F46" s="42">
        <f>'[1]Frm-1 Anticipated Gen.'!T52</f>
        <v>110</v>
      </c>
      <c r="G46" s="42">
        <f>'[1]Frm-1 Anticipated Gen.'!B52</f>
        <v>0</v>
      </c>
      <c r="H46" s="43">
        <f>'[1]Frm-1 Anticipated Gen.'!C52</f>
        <v>80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357.41800000000001</v>
      </c>
      <c r="J46" s="43">
        <f t="shared" si="4"/>
        <v>437.41800000000001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199.27723500000002</v>
      </c>
      <c r="L46" s="43">
        <f>'[1]Frm-4 Shared Projects'!N47</f>
        <v>63.309999999999995</v>
      </c>
      <c r="M46" s="43">
        <f>'[1]Annx-D (IE)'!Q41</f>
        <v>416.68997000000002</v>
      </c>
      <c r="N46" s="43">
        <f>'[1]Annx-D (IE)'!S41</f>
        <v>0</v>
      </c>
      <c r="O46" s="43">
        <f>'[1]Annx-D (IE)'!T41</f>
        <v>0</v>
      </c>
      <c r="P46" s="43">
        <f>'[1]Annx-D (IE)'!V41</f>
        <v>0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34.352765000000005</v>
      </c>
      <c r="R46" s="43">
        <f>'[1]GoHP POWER'!G39+'[1]GoHP POWER'!H39+'[1]GoHP POWER'!I39</f>
        <v>179.77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216.24409599999987</v>
      </c>
      <c r="W46" s="43">
        <f t="shared" si="0"/>
        <v>1032.959235</v>
      </c>
      <c r="X46" s="43">
        <f t="shared" si="5"/>
        <v>1457.7848309999999</v>
      </c>
      <c r="Y46" s="43">
        <f t="shared" si="6"/>
        <v>876.01406599999984</v>
      </c>
      <c r="Z46" s="43">
        <f t="shared" si="1"/>
        <v>-156.94516900000008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1226.4100000000001</v>
      </c>
      <c r="AK46" s="42">
        <f>'[1]Frm-3 DEMAND'!F94</f>
        <v>0</v>
      </c>
      <c r="AL46" s="43">
        <f t="shared" si="7"/>
        <v>1226.4100000000001</v>
      </c>
      <c r="AM46" s="42">
        <f>'[1]Frm-1 Anticipated Gen.'!T100</f>
        <v>200</v>
      </c>
      <c r="AN46" s="42">
        <f>'[1]Frm-1 Anticipated Gen.'!B100</f>
        <v>0</v>
      </c>
      <c r="AO46" s="43">
        <f>'[1]Frm-1 Anticipated Gen.'!C100</f>
        <v>88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319.21800000000002</v>
      </c>
      <c r="AQ46" s="43">
        <f t="shared" si="8"/>
        <v>407.21800000000002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53.258130000000001</v>
      </c>
      <c r="AS46" s="43">
        <f>'[1]Frm-4 Shared Projects'!N95</f>
        <v>61.279999999999994</v>
      </c>
      <c r="AT46" s="43">
        <f>'[1]Annx-D (IE)'!Q89</f>
        <v>109.94789999999999</v>
      </c>
      <c r="AU46" s="43">
        <f>'[1]Annx-D (IE)'!S89</f>
        <v>0</v>
      </c>
      <c r="AV46" s="43">
        <f>'[1]Annx-D (IE)'!T89</f>
        <v>0</v>
      </c>
      <c r="AW46" s="43">
        <f>'[1]Annx-D (IE)'!V89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11.351870000000002</v>
      </c>
      <c r="AY46" s="43">
        <f>'[1]GoHP POWER'!G87+'[1]GoHP POWER'!H87+'[1]GoHP POWER'!I87</f>
        <v>33.799999999999997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211.84732508299993</v>
      </c>
      <c r="BD46" s="43">
        <f t="shared" si="9"/>
        <v>607.84013000000004</v>
      </c>
      <c r="BE46" s="43">
        <f t="shared" si="10"/>
        <v>1035.4450950829998</v>
      </c>
      <c r="BF46" s="43">
        <f t="shared" si="11"/>
        <v>416.87522508299992</v>
      </c>
      <c r="BG46" s="43">
        <f t="shared" si="2"/>
        <v>-190.96490491700024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1610.41</v>
      </c>
      <c r="D47" s="42">
        <f>'[1]Frm-3 DEMAND'!F47</f>
        <v>0</v>
      </c>
      <c r="E47" s="43">
        <f t="shared" si="3"/>
        <v>1610.41</v>
      </c>
      <c r="F47" s="42">
        <f>'[1]Frm-1 Anticipated Gen.'!T53</f>
        <v>110</v>
      </c>
      <c r="G47" s="42">
        <f>'[1]Frm-1 Anticipated Gen.'!B53</f>
        <v>0</v>
      </c>
      <c r="H47" s="43">
        <f>'[1]Frm-1 Anticipated Gen.'!C53</f>
        <v>80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360.71799999999996</v>
      </c>
      <c r="J47" s="43">
        <f t="shared" si="4"/>
        <v>440.71799999999996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190.577235</v>
      </c>
      <c r="L47" s="43">
        <f>'[1]Frm-4 Shared Projects'!N48</f>
        <v>52.959999999999994</v>
      </c>
      <c r="M47" s="43">
        <f>'[1]Annx-D (IE)'!Q42</f>
        <v>416.68997000000002</v>
      </c>
      <c r="N47" s="43">
        <f>'[1]Annx-D (IE)'!S42</f>
        <v>0</v>
      </c>
      <c r="O47" s="43">
        <f>'[1]Annx-D (IE)'!T42</f>
        <v>0</v>
      </c>
      <c r="P47" s="43">
        <f>'[1]Annx-D (IE)'!V42</f>
        <v>0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33.052765000000001</v>
      </c>
      <c r="R47" s="43">
        <f>'[1]GoHP POWER'!G40+'[1]GoHP POWER'!H40+'[1]GoHP POWER'!I40</f>
        <v>127.65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219.93647000000004</v>
      </c>
      <c r="W47" s="43">
        <f t="shared" si="0"/>
        <v>1026.6392350000001</v>
      </c>
      <c r="X47" s="43">
        <f t="shared" si="5"/>
        <v>1401.0072049999999</v>
      </c>
      <c r="Y47" s="43">
        <f t="shared" si="6"/>
        <v>817.23644000000002</v>
      </c>
      <c r="Z47" s="43">
        <f t="shared" si="1"/>
        <v>-209.4027950000002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1202.1600000000001</v>
      </c>
      <c r="AK47" s="42">
        <f>'[1]Frm-3 DEMAND'!F95</f>
        <v>0</v>
      </c>
      <c r="AL47" s="43">
        <f t="shared" si="7"/>
        <v>1202.1600000000001</v>
      </c>
      <c r="AM47" s="42">
        <f>'[1]Frm-1 Anticipated Gen.'!T101</f>
        <v>200</v>
      </c>
      <c r="AN47" s="42">
        <f>'[1]Frm-1 Anticipated Gen.'!B101</f>
        <v>0</v>
      </c>
      <c r="AO47" s="43">
        <f>'[1]Frm-1 Anticipated Gen.'!C101</f>
        <v>88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309.21800000000002</v>
      </c>
      <c r="AQ47" s="43">
        <f t="shared" si="8"/>
        <v>397.21800000000002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53.258130000000001</v>
      </c>
      <c r="AS47" s="43">
        <f>'[1]Frm-4 Shared Projects'!N96</f>
        <v>61.279999999999994</v>
      </c>
      <c r="AT47" s="43">
        <f>'[1]Annx-D (IE)'!Q90</f>
        <v>109.94789999999999</v>
      </c>
      <c r="AU47" s="43">
        <f>'[1]Annx-D (IE)'!S90</f>
        <v>0</v>
      </c>
      <c r="AV47" s="43">
        <f>'[1]Annx-D (IE)'!T90</f>
        <v>0</v>
      </c>
      <c r="AW47" s="43">
        <f>'[1]Annx-D (IE)'!V90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11.351870000000002</v>
      </c>
      <c r="AY47" s="43">
        <f>'[1]GoHP POWER'!G88+'[1]GoHP POWER'!H88+'[1]GoHP POWER'!I88</f>
        <v>26.4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213.97355908300003</v>
      </c>
      <c r="BD47" s="43">
        <f t="shared" si="9"/>
        <v>593.59013000000004</v>
      </c>
      <c r="BE47" s="43">
        <f t="shared" si="10"/>
        <v>1020.171329083</v>
      </c>
      <c r="BF47" s="43">
        <f t="shared" si="11"/>
        <v>411.60145908299995</v>
      </c>
      <c r="BG47" s="43">
        <f t="shared" si="2"/>
        <v>-181.98867091700004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1629.23</v>
      </c>
      <c r="D48" s="42">
        <f>'[1]Frm-3 DEMAND'!F48</f>
        <v>0</v>
      </c>
      <c r="E48" s="43">
        <f t="shared" si="3"/>
        <v>1629.23</v>
      </c>
      <c r="F48" s="42">
        <f>'[1]Frm-1 Anticipated Gen.'!T54</f>
        <v>110</v>
      </c>
      <c r="G48" s="42">
        <f>'[1]Frm-1 Anticipated Gen.'!B54</f>
        <v>0</v>
      </c>
      <c r="H48" s="43">
        <f>'[1]Frm-1 Anticipated Gen.'!C54</f>
        <v>80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360.71799999999996</v>
      </c>
      <c r="J48" s="43">
        <f t="shared" si="4"/>
        <v>440.71799999999996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190.40581500000002</v>
      </c>
      <c r="L48" s="43">
        <f>'[1]Frm-4 Shared Projects'!N49</f>
        <v>52.959999999999994</v>
      </c>
      <c r="M48" s="43">
        <f>'[1]Annx-D (IE)'!Q43</f>
        <v>416.68997000000002</v>
      </c>
      <c r="N48" s="43">
        <f>'[1]Annx-D (IE)'!S43</f>
        <v>0</v>
      </c>
      <c r="O48" s="43">
        <f>'[1]Annx-D (IE)'!T43</f>
        <v>0</v>
      </c>
      <c r="P48" s="43">
        <f>'[1]Annx-D (IE)'!V43</f>
        <v>0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33.024185000000003</v>
      </c>
      <c r="R48" s="43">
        <f>'[1]GoHP POWER'!G41+'[1]GoHP POWER'!H41+'[1]GoHP POWER'!I41</f>
        <v>114.14000000000001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201.45748599999996</v>
      </c>
      <c r="W48" s="43">
        <f t="shared" si="0"/>
        <v>1045.487815</v>
      </c>
      <c r="X48" s="43">
        <f t="shared" si="5"/>
        <v>1368.9896410000001</v>
      </c>
      <c r="Y48" s="43">
        <f t="shared" si="6"/>
        <v>785.24745599999994</v>
      </c>
      <c r="Z48" s="43">
        <f t="shared" si="1"/>
        <v>-260.2403589999999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1166.6199999999999</v>
      </c>
      <c r="AK48" s="42">
        <f>'[1]Frm-3 DEMAND'!F96</f>
        <v>0</v>
      </c>
      <c r="AL48" s="43">
        <f t="shared" si="7"/>
        <v>1166.6199999999999</v>
      </c>
      <c r="AM48" s="42">
        <f>'[1]Frm-1 Anticipated Gen.'!T102</f>
        <v>200</v>
      </c>
      <c r="AN48" s="42">
        <f>'[1]Frm-1 Anticipated Gen.'!B102</f>
        <v>0</v>
      </c>
      <c r="AO48" s="43">
        <f>'[1]Frm-1 Anticipated Gen.'!C102</f>
        <v>88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309.21800000000002</v>
      </c>
      <c r="AQ48" s="43">
        <f t="shared" si="8"/>
        <v>397.21800000000002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53.258130000000001</v>
      </c>
      <c r="AS48" s="43">
        <f>'[1]Frm-4 Shared Projects'!N97</f>
        <v>61.279999999999994</v>
      </c>
      <c r="AT48" s="43">
        <f>'[1]Annx-D (IE)'!Q91</f>
        <v>109.94789999999999</v>
      </c>
      <c r="AU48" s="43">
        <f>'[1]Annx-D (IE)'!S91</f>
        <v>0</v>
      </c>
      <c r="AV48" s="43">
        <f>'[1]Annx-D (IE)'!T91</f>
        <v>0</v>
      </c>
      <c r="AW48" s="43">
        <f>'[1]Annx-D (IE)'!V91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11.351870000000002</v>
      </c>
      <c r="AY48" s="43">
        <f>'[1]GoHP POWER'!G89+'[1]GoHP POWER'!H89+'[1]GoHP POWER'!I89</f>
        <v>16.8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211.60164408299994</v>
      </c>
      <c r="BD48" s="43">
        <f t="shared" si="9"/>
        <v>558.05012999999985</v>
      </c>
      <c r="BE48" s="43">
        <f t="shared" si="10"/>
        <v>1008.1994140829999</v>
      </c>
      <c r="BF48" s="43">
        <f t="shared" si="11"/>
        <v>399.62954408299993</v>
      </c>
      <c r="BG48" s="43">
        <f t="shared" si="2"/>
        <v>-158.42058591700004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1616.72</v>
      </c>
      <c r="D49" s="42">
        <f>'[1]Frm-3 DEMAND'!F49</f>
        <v>0</v>
      </c>
      <c r="E49" s="43">
        <f t="shared" si="3"/>
        <v>1616.72</v>
      </c>
      <c r="F49" s="42">
        <f>'[1]Frm-1 Anticipated Gen.'!T55</f>
        <v>110</v>
      </c>
      <c r="G49" s="42">
        <f>'[1]Frm-1 Anticipated Gen.'!B55</f>
        <v>0</v>
      </c>
      <c r="H49" s="43">
        <f>'[1]Frm-1 Anticipated Gen.'!C55</f>
        <v>80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278.59000000000003</v>
      </c>
      <c r="J49" s="43">
        <f t="shared" si="4"/>
        <v>358.59000000000003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146.90581500000002</v>
      </c>
      <c r="L49" s="43">
        <f>'[1]Frm-4 Shared Projects'!N50</f>
        <v>52.959999999999994</v>
      </c>
      <c r="M49" s="43">
        <f>'[1]Annx-D (IE)'!Q44</f>
        <v>416.68997000000002</v>
      </c>
      <c r="N49" s="43">
        <f>'[1]Annx-D (IE)'!S44</f>
        <v>0</v>
      </c>
      <c r="O49" s="43">
        <f>'[1]Annx-D (IE)'!T44</f>
        <v>0</v>
      </c>
      <c r="P49" s="43">
        <f>'[1]Annx-D (IE)'!V44</f>
        <v>0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26.524184999999999</v>
      </c>
      <c r="R49" s="43">
        <f>'[1]GoHP POWER'!G42+'[1]GoHP POWER'!H42+'[1]GoHP POWER'!I42</f>
        <v>43.6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211.10264199999989</v>
      </c>
      <c r="W49" s="43">
        <f t="shared" si="0"/>
        <v>1121.6058149999999</v>
      </c>
      <c r="X49" s="43">
        <f t="shared" si="5"/>
        <v>1219.4667969999998</v>
      </c>
      <c r="Y49" s="43">
        <f t="shared" si="6"/>
        <v>724.35261200000002</v>
      </c>
      <c r="Z49" s="43">
        <f t="shared" si="1"/>
        <v>-397.25320300000021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1113.47</v>
      </c>
      <c r="AK49" s="42">
        <f>'[1]Frm-3 DEMAND'!F97</f>
        <v>0</v>
      </c>
      <c r="AL49" s="43">
        <f t="shared" si="7"/>
        <v>1113.47</v>
      </c>
      <c r="AM49" s="42">
        <f>'[1]Frm-1 Anticipated Gen.'!T103</f>
        <v>200</v>
      </c>
      <c r="AN49" s="42">
        <f>'[1]Frm-1 Anticipated Gen.'!B103</f>
        <v>0</v>
      </c>
      <c r="AO49" s="43">
        <f>'[1]Frm-1 Anticipated Gen.'!C103</f>
        <v>88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307.21800000000002</v>
      </c>
      <c r="AQ49" s="43">
        <f t="shared" si="8"/>
        <v>395.21800000000002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53.258130000000001</v>
      </c>
      <c r="AS49" s="43">
        <f>'[1]Frm-4 Shared Projects'!N98</f>
        <v>61.279999999999994</v>
      </c>
      <c r="AT49" s="43">
        <f>'[1]Annx-D (IE)'!Q92</f>
        <v>109.94789999999999</v>
      </c>
      <c r="AU49" s="43">
        <f>'[1]Annx-D (IE)'!S92</f>
        <v>0</v>
      </c>
      <c r="AV49" s="43">
        <f>'[1]Annx-D (IE)'!T92</f>
        <v>0</v>
      </c>
      <c r="AW49" s="43">
        <f>'[1]Annx-D (IE)'!V92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11.351870000000002</v>
      </c>
      <c r="AY49" s="43">
        <f>'[1]GoHP POWER'!G90+'[1]GoHP POWER'!H90+'[1]GoHP POWER'!I90</f>
        <v>16.8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210.49007308299991</v>
      </c>
      <c r="BD49" s="43">
        <f t="shared" si="9"/>
        <v>506.90012999999999</v>
      </c>
      <c r="BE49" s="43">
        <f t="shared" si="10"/>
        <v>1005.0878430829998</v>
      </c>
      <c r="BF49" s="43">
        <f t="shared" si="11"/>
        <v>398.5179730829999</v>
      </c>
      <c r="BG49" s="43">
        <f t="shared" si="2"/>
        <v>-108.3821569170002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1581.84</v>
      </c>
      <c r="D50" s="42">
        <f>'[1]Frm-3 DEMAND'!F50</f>
        <v>0</v>
      </c>
      <c r="E50" s="43">
        <f t="shared" si="3"/>
        <v>1581.84</v>
      </c>
      <c r="F50" s="42">
        <f>'[1]Frm-1 Anticipated Gen.'!T56</f>
        <v>110</v>
      </c>
      <c r="G50" s="42">
        <f>'[1]Frm-1 Anticipated Gen.'!B56</f>
        <v>0</v>
      </c>
      <c r="H50" s="43">
        <f>'[1]Frm-1 Anticipated Gen.'!C56</f>
        <v>80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278.59000000000003</v>
      </c>
      <c r="J50" s="43">
        <f t="shared" si="4"/>
        <v>358.59000000000003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146.90581500000002</v>
      </c>
      <c r="L50" s="43">
        <f>'[1]Frm-4 Shared Projects'!N51</f>
        <v>52.959999999999994</v>
      </c>
      <c r="M50" s="43">
        <f>'[1]Annx-D (IE)'!Q45</f>
        <v>416.68997000000002</v>
      </c>
      <c r="N50" s="43">
        <f>'[1]Annx-D (IE)'!S45</f>
        <v>0</v>
      </c>
      <c r="O50" s="43">
        <f>'[1]Annx-D (IE)'!T45</f>
        <v>0</v>
      </c>
      <c r="P50" s="43">
        <f>'[1]Annx-D (IE)'!V45</f>
        <v>193.4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26.524184999999999</v>
      </c>
      <c r="R50" s="43">
        <f>'[1]GoHP POWER'!G43+'[1]GoHP POWER'!H43+'[1]GoHP POWER'!I43</f>
        <v>26.4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219.63672600000001</v>
      </c>
      <c r="W50" s="43">
        <f t="shared" si="0"/>
        <v>1086.7258149999998</v>
      </c>
      <c r="X50" s="43">
        <f t="shared" si="5"/>
        <v>1404.2008810000004</v>
      </c>
      <c r="Y50" s="43">
        <f t="shared" si="6"/>
        <v>909.08669600000007</v>
      </c>
      <c r="Z50" s="43">
        <f t="shared" si="1"/>
        <v>-177.63911899999948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1079.92</v>
      </c>
      <c r="AK50" s="42">
        <f>'[1]Frm-3 DEMAND'!F98</f>
        <v>0</v>
      </c>
      <c r="AL50" s="43">
        <f t="shared" si="7"/>
        <v>1079.92</v>
      </c>
      <c r="AM50" s="42">
        <f>'[1]Frm-1 Anticipated Gen.'!T104</f>
        <v>200</v>
      </c>
      <c r="AN50" s="42">
        <f>'[1]Frm-1 Anticipated Gen.'!B104</f>
        <v>0</v>
      </c>
      <c r="AO50" s="43">
        <f>'[1]Frm-1 Anticipated Gen.'!C104</f>
        <v>60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248.59</v>
      </c>
      <c r="AQ50" s="43">
        <f t="shared" si="8"/>
        <v>308.59000000000003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53.258130000000001</v>
      </c>
      <c r="AS50" s="43">
        <f>'[1]Frm-4 Shared Projects'!N99</f>
        <v>61.279999999999994</v>
      </c>
      <c r="AT50" s="43">
        <f>'[1]Annx-D (IE)'!Q93</f>
        <v>109.94789999999999</v>
      </c>
      <c r="AU50" s="43">
        <f>'[1]Annx-D (IE)'!S93</f>
        <v>0</v>
      </c>
      <c r="AV50" s="43">
        <f>'[1]Annx-D (IE)'!T93</f>
        <v>0</v>
      </c>
      <c r="AW50" s="43">
        <f>'[1]Annx-D (IE)'!V93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11.351870000000002</v>
      </c>
      <c r="AY50" s="43">
        <f>'[1]GoHP POWER'!G91+'[1]GoHP POWER'!H91+'[1]GoHP POWER'!I91</f>
        <v>16.8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0</v>
      </c>
      <c r="BC50" s="43">
        <f>'[1]CENTER SECTOR'!BZ95-AY50-'[1]GoHP POWER'!F91</f>
        <v>215.26186208299993</v>
      </c>
      <c r="BD50" s="43">
        <f t="shared" si="9"/>
        <v>559.97813000000008</v>
      </c>
      <c r="BE50" s="43">
        <f t="shared" si="10"/>
        <v>923.23163208299979</v>
      </c>
      <c r="BF50" s="43">
        <f t="shared" si="11"/>
        <v>403.28976208299991</v>
      </c>
      <c r="BG50" s="43">
        <f t="shared" si="2"/>
        <v>-156.68836791700028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1573.54</v>
      </c>
      <c r="D51" s="42">
        <f>'[1]Frm-3 DEMAND'!F51</f>
        <v>0</v>
      </c>
      <c r="E51" s="43">
        <f t="shared" si="3"/>
        <v>1573.54</v>
      </c>
      <c r="F51" s="42">
        <f>'[1]Frm-1 Anticipated Gen.'!T57</f>
        <v>110</v>
      </c>
      <c r="G51" s="42">
        <f>'[1]Frm-1 Anticipated Gen.'!B57</f>
        <v>0</v>
      </c>
      <c r="H51" s="43">
        <f>'[1]Frm-1 Anticipated Gen.'!C57</f>
        <v>40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240.4</v>
      </c>
      <c r="J51" s="43">
        <f t="shared" si="4"/>
        <v>280.39999999999998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146.90581500000002</v>
      </c>
      <c r="L51" s="43">
        <f>'[1]Frm-4 Shared Projects'!N52</f>
        <v>52.959999999999994</v>
      </c>
      <c r="M51" s="43">
        <f>'[1]Annx-D (IE)'!Q46</f>
        <v>416.68997000000002</v>
      </c>
      <c r="N51" s="43">
        <f>'[1]Annx-D (IE)'!S46</f>
        <v>0</v>
      </c>
      <c r="O51" s="43">
        <f>'[1]Annx-D (IE)'!T46</f>
        <v>0</v>
      </c>
      <c r="P51" s="43">
        <f>'[1]Annx-D (IE)'!V46</f>
        <v>193.4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26.524184999999999</v>
      </c>
      <c r="R51" s="43">
        <f>'[1]GoHP POWER'!G44+'[1]GoHP POWER'!H44+'[1]GoHP POWER'!I44</f>
        <v>26.4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218.15769999999998</v>
      </c>
      <c r="W51" s="43">
        <f t="shared" si="0"/>
        <v>1156.6158150000001</v>
      </c>
      <c r="X51" s="43">
        <f t="shared" si="5"/>
        <v>1324.5318550000002</v>
      </c>
      <c r="Y51" s="43">
        <f t="shared" si="6"/>
        <v>907.60766999999998</v>
      </c>
      <c r="Z51" s="43">
        <f t="shared" si="1"/>
        <v>-249.00814499999979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1054.01</v>
      </c>
      <c r="AK51" s="42">
        <f>'[1]Frm-3 DEMAND'!F99</f>
        <v>0</v>
      </c>
      <c r="AL51" s="43">
        <f t="shared" si="7"/>
        <v>1054.01</v>
      </c>
      <c r="AM51" s="42">
        <f>'[1]Frm-1 Anticipated Gen.'!T105</f>
        <v>200</v>
      </c>
      <c r="AN51" s="42">
        <f>'[1]Frm-1 Anticipated Gen.'!B105</f>
        <v>0</v>
      </c>
      <c r="AO51" s="43">
        <f>'[1]Frm-1 Anticipated Gen.'!C105</f>
        <v>60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248.59</v>
      </c>
      <c r="AQ51" s="43">
        <f t="shared" si="8"/>
        <v>308.59000000000003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53.258130000000001</v>
      </c>
      <c r="AS51" s="43">
        <f>'[1]Frm-4 Shared Projects'!N100</f>
        <v>61.279999999999994</v>
      </c>
      <c r="AT51" s="43">
        <f>'[1]Annx-D (IE)'!Q94</f>
        <v>109.94789999999999</v>
      </c>
      <c r="AU51" s="43">
        <f>'[1]Annx-D (IE)'!S94</f>
        <v>0</v>
      </c>
      <c r="AV51" s="43">
        <f>'[1]Annx-D (IE)'!T94</f>
        <v>0</v>
      </c>
      <c r="AW51" s="43">
        <f>'[1]Annx-D (IE)'!V94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11.351870000000002</v>
      </c>
      <c r="AY51" s="43">
        <f>'[1]GoHP POWER'!G92+'[1]GoHP POWER'!H92+'[1]GoHP POWER'!I92</f>
        <v>7.2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0</v>
      </c>
      <c r="BC51" s="43">
        <f>'[1]CENTER SECTOR'!BZ96-AY51-'[1]GoHP POWER'!F92</f>
        <v>219.23814108299996</v>
      </c>
      <c r="BD51" s="43">
        <f t="shared" si="9"/>
        <v>534.06813</v>
      </c>
      <c r="BE51" s="43">
        <f t="shared" si="10"/>
        <v>917.60791108299998</v>
      </c>
      <c r="BF51" s="43">
        <f t="shared" si="11"/>
        <v>397.66604108299993</v>
      </c>
      <c r="BG51" s="43">
        <f t="shared" si="2"/>
        <v>-136.40208891700001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1516.4</v>
      </c>
      <c r="D52" s="42">
        <f>'[1]Frm-3 DEMAND'!F52</f>
        <v>0</v>
      </c>
      <c r="E52" s="43">
        <f t="shared" si="3"/>
        <v>1516.4</v>
      </c>
      <c r="F52" s="42">
        <f>'[1]Frm-1 Anticipated Gen.'!T58</f>
        <v>110</v>
      </c>
      <c r="G52" s="42">
        <f>'[1]Frm-1 Anticipated Gen.'!B58</f>
        <v>0</v>
      </c>
      <c r="H52" s="43">
        <f>'[1]Frm-1 Anticipated Gen.'!C58</f>
        <v>40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240.4</v>
      </c>
      <c r="J52" s="43">
        <f t="shared" si="4"/>
        <v>280.39999999999998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146.86296000000002</v>
      </c>
      <c r="L52" s="43">
        <f>'[1]Frm-4 Shared Projects'!N53</f>
        <v>52.959999999999994</v>
      </c>
      <c r="M52" s="43">
        <f>'[1]Annx-D (IE)'!Q47</f>
        <v>416.68997000000002</v>
      </c>
      <c r="N52" s="43">
        <f>'[1]Annx-D (IE)'!S47</f>
        <v>0</v>
      </c>
      <c r="O52" s="43">
        <f>'[1]Annx-D (IE)'!T47</f>
        <v>0</v>
      </c>
      <c r="P52" s="43">
        <f>'[1]Annx-D (IE)'!V47</f>
        <v>193.4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26.517040000000001</v>
      </c>
      <c r="R52" s="43">
        <f>'[1]GoHP POWER'!G45+'[1]GoHP POWER'!H45+'[1]GoHP POWER'!I45</f>
        <v>26.4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210.80566799999991</v>
      </c>
      <c r="W52" s="43">
        <f t="shared" si="0"/>
        <v>1099.48296</v>
      </c>
      <c r="X52" s="43">
        <f t="shared" si="5"/>
        <v>1317.1726780000001</v>
      </c>
      <c r="Y52" s="43">
        <f t="shared" si="6"/>
        <v>900.25563799999986</v>
      </c>
      <c r="Z52" s="43">
        <f t="shared" si="1"/>
        <v>-199.22732199999996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1012.82</v>
      </c>
      <c r="AK52" s="42">
        <f>'[1]Frm-3 DEMAND'!F100</f>
        <v>0</v>
      </c>
      <c r="AL52" s="43">
        <f t="shared" si="7"/>
        <v>1012.82</v>
      </c>
      <c r="AM52" s="42">
        <f>'[1]Frm-1 Anticipated Gen.'!T106</f>
        <v>110</v>
      </c>
      <c r="AN52" s="42">
        <f>'[1]Frm-1 Anticipated Gen.'!B106</f>
        <v>0</v>
      </c>
      <c r="AO52" s="43">
        <f>'[1]Frm-1 Anticipated Gen.'!C106</f>
        <v>60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216.4</v>
      </c>
      <c r="AQ52" s="43">
        <f t="shared" si="8"/>
        <v>276.39999999999998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53.300984999999997</v>
      </c>
      <c r="AS52" s="43">
        <f>'[1]Frm-4 Shared Projects'!N101</f>
        <v>73.75</v>
      </c>
      <c r="AT52" s="43">
        <f>'[1]Annx-D (IE)'!Q95</f>
        <v>357.44188000000003</v>
      </c>
      <c r="AU52" s="43">
        <f>'[1]Annx-D (IE)'!S95</f>
        <v>0</v>
      </c>
      <c r="AV52" s="43">
        <f>'[1]Annx-D (IE)'!T95</f>
        <v>0</v>
      </c>
      <c r="AW52" s="43">
        <f>'[1]Annx-D (IE)'!V95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11.359015000000001</v>
      </c>
      <c r="AY52" s="43">
        <f>'[1]GoHP POWER'!G93+'[1]GoHP POWER'!H93+'[1]GoHP POWER'!I93</f>
        <v>7.2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0</v>
      </c>
      <c r="BC52" s="43">
        <f>'[1]CENTER SECTOR'!BZ97-AY52-'[1]GoHP POWER'!F93</f>
        <v>213.97556808299998</v>
      </c>
      <c r="BD52" s="43">
        <f t="shared" si="9"/>
        <v>615.06098500000007</v>
      </c>
      <c r="BE52" s="43">
        <f t="shared" si="10"/>
        <v>1050.1264630830001</v>
      </c>
      <c r="BF52" s="43">
        <f t="shared" si="11"/>
        <v>652.367448083</v>
      </c>
      <c r="BG52" s="43">
        <f t="shared" si="2"/>
        <v>37.30646308300004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1497.13</v>
      </c>
      <c r="D53" s="42">
        <f>'[1]Frm-3 DEMAND'!F53</f>
        <v>0</v>
      </c>
      <c r="E53" s="43">
        <f t="shared" si="3"/>
        <v>1497.13</v>
      </c>
      <c r="F53" s="42">
        <f>'[1]Frm-1 Anticipated Gen.'!T59</f>
        <v>110</v>
      </c>
      <c r="G53" s="42">
        <f>'[1]Frm-1 Anticipated Gen.'!B59</f>
        <v>0</v>
      </c>
      <c r="H53" s="43">
        <f>'[1]Frm-1 Anticipated Gen.'!C59</f>
        <v>40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240.4</v>
      </c>
      <c r="J53" s="43">
        <f t="shared" si="4"/>
        <v>280.39999999999998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113.61436</v>
      </c>
      <c r="L53" s="43">
        <f>'[1]Frm-4 Shared Projects'!N54</f>
        <v>52.959999999999994</v>
      </c>
      <c r="M53" s="43">
        <f>'[1]Annx-D (IE)'!Q48</f>
        <v>416.68997000000002</v>
      </c>
      <c r="N53" s="43">
        <f>'[1]Annx-D (IE)'!S48</f>
        <v>0</v>
      </c>
      <c r="O53" s="43">
        <f>'[1]Annx-D (IE)'!T48</f>
        <v>0</v>
      </c>
      <c r="P53" s="43">
        <f>'[1]Annx-D (IE)'!V48</f>
        <v>184.18448999999998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16.585640000000001</v>
      </c>
      <c r="R53" s="43">
        <f>'[1]GoHP POWER'!G46+'[1]GoHP POWER'!H46+'[1]GoHP POWER'!I46</f>
        <v>26.4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211.63769199999999</v>
      </c>
      <c r="W53" s="43">
        <f t="shared" si="0"/>
        <v>1090.1443600000002</v>
      </c>
      <c r="X53" s="43">
        <f t="shared" si="5"/>
        <v>1298.857792</v>
      </c>
      <c r="Y53" s="43">
        <f t="shared" si="6"/>
        <v>891.87215200000003</v>
      </c>
      <c r="Z53" s="43">
        <f t="shared" si="1"/>
        <v>-198.27220800000009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1001.85</v>
      </c>
      <c r="AK53" s="42">
        <f>'[1]Frm-3 DEMAND'!F101</f>
        <v>0</v>
      </c>
      <c r="AL53" s="43">
        <f t="shared" si="7"/>
        <v>1001.85</v>
      </c>
      <c r="AM53" s="42">
        <f>'[1]Frm-1 Anticipated Gen.'!T107</f>
        <v>110</v>
      </c>
      <c r="AN53" s="42">
        <f>'[1]Frm-1 Anticipated Gen.'!B107</f>
        <v>0</v>
      </c>
      <c r="AO53" s="43">
        <f>'[1]Frm-1 Anticipated Gen.'!C107</f>
        <v>40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216.4</v>
      </c>
      <c r="AQ53" s="43">
        <f t="shared" si="8"/>
        <v>256.39999999999998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53.300984999999997</v>
      </c>
      <c r="AS53" s="43">
        <f>'[1]Frm-4 Shared Projects'!N102</f>
        <v>73.75</v>
      </c>
      <c r="AT53" s="43">
        <f>'[1]Annx-D (IE)'!Q96</f>
        <v>357.44188000000003</v>
      </c>
      <c r="AU53" s="43">
        <f>'[1]Annx-D (IE)'!S96</f>
        <v>0</v>
      </c>
      <c r="AV53" s="43">
        <f>'[1]Annx-D (IE)'!T96</f>
        <v>0</v>
      </c>
      <c r="AW53" s="43">
        <f>'[1]Annx-D (IE)'!V96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11.359015000000001</v>
      </c>
      <c r="AY53" s="43">
        <f>'[1]GoHP POWER'!G94+'[1]GoHP POWER'!H94+'[1]GoHP POWER'!I94</f>
        <v>7.2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0</v>
      </c>
      <c r="BC53" s="43">
        <f>'[1]CENTER SECTOR'!BZ98-AY53-'[1]GoHP POWER'!F94</f>
        <v>213.97556808299998</v>
      </c>
      <c r="BD53" s="43">
        <f t="shared" si="9"/>
        <v>624.09098500000005</v>
      </c>
      <c r="BE53" s="43">
        <f t="shared" si="10"/>
        <v>1030.1264630830001</v>
      </c>
      <c r="BF53" s="43">
        <f t="shared" si="11"/>
        <v>652.367448083</v>
      </c>
      <c r="BG53" s="43">
        <f t="shared" si="2"/>
        <v>28.276463083000067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1478.87</v>
      </c>
      <c r="D54" s="42">
        <f>'[1]Frm-3 DEMAND'!F54</f>
        <v>0</v>
      </c>
      <c r="E54" s="43">
        <f t="shared" si="3"/>
        <v>1478.87</v>
      </c>
      <c r="F54" s="42">
        <f>'[1]Frm-1 Anticipated Gen.'!T60</f>
        <v>110</v>
      </c>
      <c r="G54" s="42">
        <f>'[1]Frm-1 Anticipated Gen.'!B60</f>
        <v>0</v>
      </c>
      <c r="H54" s="43">
        <f>'[1]Frm-1 Anticipated Gen.'!C60</f>
        <v>40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240.4</v>
      </c>
      <c r="J54" s="43">
        <f t="shared" si="4"/>
        <v>280.39999999999998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26.614359999999998</v>
      </c>
      <c r="L54" s="43">
        <f>'[1]Frm-4 Shared Projects'!N55</f>
        <v>52.959999999999994</v>
      </c>
      <c r="M54" s="43">
        <f>'[1]Annx-D (IE)'!Q49</f>
        <v>416.68997000000002</v>
      </c>
      <c r="N54" s="43">
        <f>'[1]Annx-D (IE)'!S49</f>
        <v>0</v>
      </c>
      <c r="O54" s="43">
        <f>'[1]Annx-D (IE)'!T49</f>
        <v>0</v>
      </c>
      <c r="P54" s="43">
        <f>'[1]Annx-D (IE)'!V49</f>
        <v>193.4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3.5856400000000002</v>
      </c>
      <c r="R54" s="43">
        <f>'[1]GoHP POWER'!G47+'[1]GoHP POWER'!H47+'[1]GoHP POWER'!I47</f>
        <v>16.399999999999999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213.77189600000003</v>
      </c>
      <c r="W54" s="43">
        <f t="shared" si="0"/>
        <v>1084.88436</v>
      </c>
      <c r="X54" s="43">
        <f t="shared" si="5"/>
        <v>1287.2075060000002</v>
      </c>
      <c r="Y54" s="43">
        <f t="shared" si="6"/>
        <v>893.22186600000009</v>
      </c>
      <c r="Z54" s="43">
        <f t="shared" si="1"/>
        <v>-191.6624939999997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968.3</v>
      </c>
      <c r="AK54" s="42">
        <f>'[1]Frm-3 DEMAND'!F102</f>
        <v>0</v>
      </c>
      <c r="AL54" s="43">
        <f t="shared" si="7"/>
        <v>968.3</v>
      </c>
      <c r="AM54" s="42">
        <f>'[1]Frm-1 Anticipated Gen.'!T108</f>
        <v>110</v>
      </c>
      <c r="AN54" s="42">
        <f>'[1]Frm-1 Anticipated Gen.'!B108</f>
        <v>0</v>
      </c>
      <c r="AO54" s="43">
        <f>'[1]Frm-1 Anticipated Gen.'!C108</f>
        <v>40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216.4</v>
      </c>
      <c r="AQ54" s="43">
        <f t="shared" si="8"/>
        <v>256.39999999999998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53.300984999999997</v>
      </c>
      <c r="AS54" s="43">
        <f>'[1]Frm-4 Shared Projects'!N103</f>
        <v>73.75</v>
      </c>
      <c r="AT54" s="43">
        <f>'[1]Annx-D (IE)'!Q97</f>
        <v>357.44188000000003</v>
      </c>
      <c r="AU54" s="43">
        <f>'[1]Annx-D (IE)'!S97</f>
        <v>0</v>
      </c>
      <c r="AV54" s="43">
        <f>'[1]Annx-D (IE)'!T97</f>
        <v>0</v>
      </c>
      <c r="AW54" s="43">
        <f>'[1]Annx-D (IE)'!V97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11.359015000000001</v>
      </c>
      <c r="AY54" s="43">
        <f>'[1]GoHP POWER'!G95+'[1]GoHP POWER'!H95+'[1]GoHP POWER'!I95</f>
        <v>7.2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0</v>
      </c>
      <c r="BC54" s="43">
        <f>'[1]CENTER SECTOR'!BZ99-AY54-'[1]GoHP POWER'!F95</f>
        <v>213.97556808299998</v>
      </c>
      <c r="BD54" s="43">
        <f t="shared" si="9"/>
        <v>590.54098499999998</v>
      </c>
      <c r="BE54" s="43">
        <f t="shared" si="10"/>
        <v>1030.1264630830001</v>
      </c>
      <c r="BF54" s="43">
        <f t="shared" si="11"/>
        <v>652.367448083</v>
      </c>
      <c r="BG54" s="43">
        <f t="shared" si="2"/>
        <v>61.826463083000135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1456.61</v>
      </c>
      <c r="D55" s="42">
        <f>'[1]Frm-3 DEMAND'!F55</f>
        <v>0</v>
      </c>
      <c r="E55" s="43">
        <f t="shared" si="3"/>
        <v>1456.61</v>
      </c>
      <c r="F55" s="42">
        <f>'[1]Frm-1 Anticipated Gen.'!T61</f>
        <v>110</v>
      </c>
      <c r="G55" s="42">
        <f>'[1]Frm-1 Anticipated Gen.'!B61</f>
        <v>0</v>
      </c>
      <c r="H55" s="43">
        <f>'[1]Frm-1 Anticipated Gen.'!C61</f>
        <v>40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228.4</v>
      </c>
      <c r="J55" s="43">
        <f t="shared" si="4"/>
        <v>268.39999999999998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26.614359999999998</v>
      </c>
      <c r="L55" s="43">
        <f>'[1]Frm-4 Shared Projects'!N56</f>
        <v>52.959999999999994</v>
      </c>
      <c r="M55" s="43">
        <f>'[1]Annx-D (IE)'!Q50</f>
        <v>416.68997000000002</v>
      </c>
      <c r="N55" s="43">
        <f>'[1]Annx-D (IE)'!S50</f>
        <v>0</v>
      </c>
      <c r="O55" s="43">
        <f>'[1]Annx-D (IE)'!T50</f>
        <v>0</v>
      </c>
      <c r="P55" s="43">
        <f>'[1]Annx-D (IE)'!V50</f>
        <v>193.4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3.5856400000000002</v>
      </c>
      <c r="R55" s="43">
        <f>'[1]GoHP POWER'!G48+'[1]GoHP POWER'!H48+'[1]GoHP POWER'!I48</f>
        <v>16.399999999999999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211.71462800000003</v>
      </c>
      <c r="W55" s="43">
        <f t="shared" si="0"/>
        <v>1074.6243599999998</v>
      </c>
      <c r="X55" s="43">
        <f t="shared" si="5"/>
        <v>1273.1502380000002</v>
      </c>
      <c r="Y55" s="43">
        <f t="shared" si="6"/>
        <v>891.16459800000007</v>
      </c>
      <c r="Z55" s="43">
        <f t="shared" si="1"/>
        <v>-183.45976199999973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946.49</v>
      </c>
      <c r="AK55" s="42">
        <f>'[1]Frm-3 DEMAND'!F103</f>
        <v>0</v>
      </c>
      <c r="AL55" s="43">
        <f t="shared" si="7"/>
        <v>946.49</v>
      </c>
      <c r="AM55" s="42">
        <f>'[1]Frm-1 Anticipated Gen.'!T109</f>
        <v>50</v>
      </c>
      <c r="AN55" s="42">
        <f>'[1]Frm-1 Anticipated Gen.'!B109</f>
        <v>0</v>
      </c>
      <c r="AO55" s="43">
        <f>'[1]Frm-1 Anticipated Gen.'!C109</f>
        <v>40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216.4</v>
      </c>
      <c r="AQ55" s="43">
        <f t="shared" si="8"/>
        <v>256.39999999999998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53.300984999999997</v>
      </c>
      <c r="AS55" s="43">
        <f>'[1]Frm-4 Shared Projects'!N104</f>
        <v>73.75</v>
      </c>
      <c r="AT55" s="43">
        <f>'[1]Annx-D (IE)'!Q98</f>
        <v>357.44188000000003</v>
      </c>
      <c r="AU55" s="43">
        <f>'[1]Annx-D (IE)'!S98</f>
        <v>0</v>
      </c>
      <c r="AV55" s="43">
        <f>'[1]Annx-D (IE)'!T98</f>
        <v>0</v>
      </c>
      <c r="AW55" s="43">
        <f>'[1]Annx-D (IE)'!V98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11.359015000000001</v>
      </c>
      <c r="AY55" s="43">
        <f>'[1]GoHP POWER'!G96+'[1]GoHP POWER'!H96+'[1]GoHP POWER'!I96</f>
        <v>7.2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0</v>
      </c>
      <c r="BC55" s="43">
        <f>'[1]CENTER SECTOR'!BZ100-AY55-'[1]GoHP POWER'!F96</f>
        <v>213.97556808299998</v>
      </c>
      <c r="BD55" s="43">
        <f t="shared" si="9"/>
        <v>628.73098500000003</v>
      </c>
      <c r="BE55" s="43">
        <f t="shared" si="10"/>
        <v>970.12646308300009</v>
      </c>
      <c r="BF55" s="43">
        <f t="shared" si="11"/>
        <v>652.367448083</v>
      </c>
      <c r="BG55" s="43">
        <f t="shared" si="2"/>
        <v>23.636463083000081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1439</v>
      </c>
      <c r="D56" s="42">
        <f>'[1]Frm-3 DEMAND'!F56</f>
        <v>0</v>
      </c>
      <c r="E56" s="43">
        <f t="shared" si="3"/>
        <v>1439</v>
      </c>
      <c r="F56" s="42">
        <f>'[1]Frm-1 Anticipated Gen.'!T62</f>
        <v>110</v>
      </c>
      <c r="G56" s="42">
        <f>'[1]Frm-1 Anticipated Gen.'!B62</f>
        <v>0</v>
      </c>
      <c r="H56" s="43">
        <f>'[1]Frm-1 Anticipated Gen.'!C62</f>
        <v>40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225.4</v>
      </c>
      <c r="J56" s="43">
        <f t="shared" si="4"/>
        <v>265.39999999999998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26.657215000000001</v>
      </c>
      <c r="L56" s="43">
        <f>'[1]Frm-4 Shared Projects'!N57</f>
        <v>52.959999999999994</v>
      </c>
      <c r="M56" s="43">
        <f>'[1]Annx-D (IE)'!Q51</f>
        <v>416.68997000000002</v>
      </c>
      <c r="N56" s="43">
        <f>'[1]Annx-D (IE)'!S51</f>
        <v>0</v>
      </c>
      <c r="O56" s="43">
        <f>'[1]Annx-D (IE)'!T51</f>
        <v>0</v>
      </c>
      <c r="P56" s="43">
        <f>'[1]Annx-D (IE)'!V51</f>
        <v>338.45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3.5927850000000001</v>
      </c>
      <c r="R56" s="43">
        <f>'[1]GoHP POWER'!G49+'[1]GoHP POWER'!H49+'[1]GoHP POWER'!I49</f>
        <v>8.6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214.66342299999997</v>
      </c>
      <c r="W56" s="43">
        <f t="shared" si="0"/>
        <v>1060.0072150000001</v>
      </c>
      <c r="X56" s="43">
        <f t="shared" si="5"/>
        <v>1410.356178</v>
      </c>
      <c r="Y56" s="43">
        <f t="shared" si="6"/>
        <v>1031.3633929999999</v>
      </c>
      <c r="Z56" s="43">
        <f t="shared" si="1"/>
        <v>-28.643822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916.15</v>
      </c>
      <c r="AK56" s="42">
        <f>'[1]Frm-3 DEMAND'!F104</f>
        <v>0</v>
      </c>
      <c r="AL56" s="43">
        <f t="shared" si="7"/>
        <v>916.15</v>
      </c>
      <c r="AM56" s="42">
        <f>'[1]Frm-1 Anticipated Gen.'!T110</f>
        <v>50</v>
      </c>
      <c r="AN56" s="42">
        <f>'[1]Frm-1 Anticipated Gen.'!B110</f>
        <v>0</v>
      </c>
      <c r="AO56" s="43">
        <f>'[1]Frm-1 Anticipated Gen.'!C110</f>
        <v>40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216.4</v>
      </c>
      <c r="AQ56" s="43">
        <f t="shared" si="8"/>
        <v>256.39999999999998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53.300984999999997</v>
      </c>
      <c r="AS56" s="43">
        <f>'[1]Frm-4 Shared Projects'!N105</f>
        <v>63.309999999999995</v>
      </c>
      <c r="AT56" s="43">
        <f>'[1]Annx-D (IE)'!Q99</f>
        <v>357.44188000000003</v>
      </c>
      <c r="AU56" s="43">
        <f>'[1]Annx-D (IE)'!S99</f>
        <v>0</v>
      </c>
      <c r="AV56" s="43">
        <f>'[1]Annx-D (IE)'!T99</f>
        <v>0</v>
      </c>
      <c r="AW56" s="43">
        <f>'[1]Annx-D (IE)'!V99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11.359015000000001</v>
      </c>
      <c r="AY56" s="43">
        <f>'[1]GoHP POWER'!G97+'[1]GoHP POWER'!H97+'[1]GoHP POWER'!I97</f>
        <v>7.2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0</v>
      </c>
      <c r="BC56" s="43">
        <f>'[1]CENTER SECTOR'!BZ101-AY56-'[1]GoHP POWER'!F97</f>
        <v>213.97556808299998</v>
      </c>
      <c r="BD56" s="43">
        <f t="shared" si="9"/>
        <v>598.390985</v>
      </c>
      <c r="BE56" s="43">
        <f t="shared" si="10"/>
        <v>959.68646308300004</v>
      </c>
      <c r="BF56" s="43">
        <f t="shared" si="11"/>
        <v>641.92744808299994</v>
      </c>
      <c r="BG56" s="43">
        <f t="shared" si="2"/>
        <v>43.536463083000058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1423.39</v>
      </c>
      <c r="D57" s="42">
        <f>'[1]Frm-3 DEMAND'!F57</f>
        <v>0</v>
      </c>
      <c r="E57" s="43">
        <f t="shared" si="3"/>
        <v>1423.39</v>
      </c>
      <c r="F57" s="42">
        <f>'[1]Frm-1 Anticipated Gen.'!T63</f>
        <v>30</v>
      </c>
      <c r="G57" s="42">
        <f>'[1]Frm-1 Anticipated Gen.'!B63</f>
        <v>0</v>
      </c>
      <c r="H57" s="43">
        <f>'[1]Frm-1 Anticipated Gen.'!C63</f>
        <v>40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225.4</v>
      </c>
      <c r="J57" s="43">
        <f t="shared" si="4"/>
        <v>265.39999999999998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26.657215000000001</v>
      </c>
      <c r="L57" s="43">
        <f>'[1]Frm-4 Shared Projects'!N58</f>
        <v>52.959999999999994</v>
      </c>
      <c r="M57" s="43">
        <f>'[1]Annx-D (IE)'!Q52</f>
        <v>416.68997000000002</v>
      </c>
      <c r="N57" s="43">
        <f>'[1]Annx-D (IE)'!S52</f>
        <v>0</v>
      </c>
      <c r="O57" s="43">
        <f>'[1]Annx-D (IE)'!T52</f>
        <v>0</v>
      </c>
      <c r="P57" s="43">
        <f>'[1]Annx-D (IE)'!V52</f>
        <v>338.45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3.5927850000000001</v>
      </c>
      <c r="R57" s="43">
        <f>'[1]GoHP POWER'!G50+'[1]GoHP POWER'!H50+'[1]GoHP POWER'!I50</f>
        <v>8.6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214.96139099999996</v>
      </c>
      <c r="W57" s="43">
        <f t="shared" si="0"/>
        <v>1124.3972150000002</v>
      </c>
      <c r="X57" s="43">
        <f t="shared" si="5"/>
        <v>1330.6541459999999</v>
      </c>
      <c r="Y57" s="43">
        <f t="shared" si="6"/>
        <v>1031.6613609999999</v>
      </c>
      <c r="Z57" s="43">
        <f t="shared" si="1"/>
        <v>-92.735854000000245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884.26</v>
      </c>
      <c r="AK57" s="42">
        <f>'[1]Frm-3 DEMAND'!F105</f>
        <v>0</v>
      </c>
      <c r="AL57" s="43">
        <f t="shared" si="7"/>
        <v>884.26</v>
      </c>
      <c r="AM57" s="42">
        <f>'[1]Frm-1 Anticipated Gen.'!T111</f>
        <v>50</v>
      </c>
      <c r="AN57" s="42">
        <f>'[1]Frm-1 Anticipated Gen.'!B111</f>
        <v>0</v>
      </c>
      <c r="AO57" s="43">
        <f>'[1]Frm-1 Anticipated Gen.'!C111</f>
        <v>30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216.4</v>
      </c>
      <c r="AQ57" s="43">
        <f t="shared" si="8"/>
        <v>246.4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61.362885000000006</v>
      </c>
      <c r="AS57" s="43">
        <f>'[1]Frm-4 Shared Projects'!N106</f>
        <v>63.309999999999995</v>
      </c>
      <c r="AT57" s="43">
        <f>'[1]Annx-D (IE)'!Q100</f>
        <v>357.44188000000003</v>
      </c>
      <c r="AU57" s="43">
        <f>'[1]Annx-D (IE)'!S100</f>
        <v>0</v>
      </c>
      <c r="AV57" s="43">
        <f>'[1]Annx-D (IE)'!T100</f>
        <v>0</v>
      </c>
      <c r="AW57" s="43">
        <f>'[1]Annx-D (IE)'!V100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13.767115</v>
      </c>
      <c r="AY57" s="43">
        <f>'[1]GoHP POWER'!G98+'[1]GoHP POWER'!H98+'[1]GoHP POWER'!I98</f>
        <v>7.2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0</v>
      </c>
      <c r="BC57" s="43">
        <f>'[1]CENTER SECTOR'!BZ102-AY57-'[1]GoHP POWER'!F98</f>
        <v>213.97556808299998</v>
      </c>
      <c r="BD57" s="43">
        <f t="shared" si="9"/>
        <v>574.09288500000002</v>
      </c>
      <c r="BE57" s="43">
        <f t="shared" si="10"/>
        <v>952.09456308300003</v>
      </c>
      <c r="BF57" s="43">
        <f t="shared" si="11"/>
        <v>641.92744808299994</v>
      </c>
      <c r="BG57" s="43">
        <f t="shared" si="2"/>
        <v>67.834563083000035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1396.66</v>
      </c>
      <c r="D58" s="42">
        <f>'[1]Frm-3 DEMAND'!F58</f>
        <v>0</v>
      </c>
      <c r="E58" s="43">
        <f t="shared" si="3"/>
        <v>1396.66</v>
      </c>
      <c r="F58" s="42">
        <f>'[1]Frm-1 Anticipated Gen.'!T64</f>
        <v>30</v>
      </c>
      <c r="G58" s="42">
        <f>'[1]Frm-1 Anticipated Gen.'!B64</f>
        <v>0</v>
      </c>
      <c r="H58" s="43">
        <f>'[1]Frm-1 Anticipated Gen.'!C64</f>
        <v>40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225.4</v>
      </c>
      <c r="J58" s="43">
        <f t="shared" si="4"/>
        <v>265.39999999999998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26.657215000000001</v>
      </c>
      <c r="L58" s="43">
        <f>'[1]Frm-4 Shared Projects'!N59</f>
        <v>52.959999999999994</v>
      </c>
      <c r="M58" s="43">
        <f>'[1]Annx-D (IE)'!Q53</f>
        <v>416.68997000000002</v>
      </c>
      <c r="N58" s="43">
        <f>'[1]Annx-D (IE)'!S53</f>
        <v>0</v>
      </c>
      <c r="O58" s="43">
        <f>'[1]Annx-D (IE)'!T53</f>
        <v>0</v>
      </c>
      <c r="P58" s="43">
        <f>'[1]Annx-D (IE)'!V53</f>
        <v>338.45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3.5927850000000001</v>
      </c>
      <c r="R58" s="43">
        <f>'[1]GoHP POWER'!G51+'[1]GoHP POWER'!H51+'[1]GoHP POWER'!I51</f>
        <v>0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218.59811099999996</v>
      </c>
      <c r="W58" s="43">
        <f t="shared" si="0"/>
        <v>1097.6672150000002</v>
      </c>
      <c r="X58" s="43">
        <f t="shared" si="5"/>
        <v>1325.6908660000001</v>
      </c>
      <c r="Y58" s="43">
        <f t="shared" si="6"/>
        <v>1026.698081</v>
      </c>
      <c r="Z58" s="43">
        <f t="shared" si="1"/>
        <v>-70.96913399999994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873.97</v>
      </c>
      <c r="AK58" s="42">
        <f>'[1]Frm-3 DEMAND'!F106</f>
        <v>0</v>
      </c>
      <c r="AL58" s="43">
        <f t="shared" si="7"/>
        <v>873.97</v>
      </c>
      <c r="AM58" s="42">
        <f>'[1]Frm-1 Anticipated Gen.'!T112</f>
        <v>50</v>
      </c>
      <c r="AN58" s="42">
        <f>'[1]Frm-1 Anticipated Gen.'!B112</f>
        <v>0</v>
      </c>
      <c r="AO58" s="43">
        <f>'[1]Frm-1 Anticipated Gen.'!C112</f>
        <v>30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192.4</v>
      </c>
      <c r="AQ58" s="43">
        <f t="shared" si="8"/>
        <v>222.4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61.362885000000006</v>
      </c>
      <c r="AS58" s="43">
        <f>'[1]Frm-4 Shared Projects'!N107</f>
        <v>73.75</v>
      </c>
      <c r="AT58" s="43">
        <f>'[1]Annx-D (IE)'!Q101</f>
        <v>357.44188000000003</v>
      </c>
      <c r="AU58" s="43">
        <f>'[1]Annx-D (IE)'!S101</f>
        <v>0</v>
      </c>
      <c r="AV58" s="43">
        <f>'[1]Annx-D (IE)'!T101</f>
        <v>0</v>
      </c>
      <c r="AW58" s="43">
        <f>'[1]Annx-D (IE)'!V101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13.767115</v>
      </c>
      <c r="AY58" s="43">
        <f>'[1]GoHP POWER'!G99+'[1]GoHP POWER'!H99+'[1]GoHP POWER'!I99</f>
        <v>7.2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SECTOR'!BZ103-AY58-'[1]GoHP POWER'!F99</f>
        <v>212.31732208299997</v>
      </c>
      <c r="BD58" s="43">
        <f t="shared" si="9"/>
        <v>587.80288500000006</v>
      </c>
      <c r="BE58" s="43">
        <f t="shared" si="10"/>
        <v>936.87631708300012</v>
      </c>
      <c r="BF58" s="43">
        <f t="shared" si="11"/>
        <v>650.70920208300004</v>
      </c>
      <c r="BG58" s="43">
        <f t="shared" si="2"/>
        <v>62.90631708300009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1371.57</v>
      </c>
      <c r="D59" s="42">
        <f>'[1]Frm-3 DEMAND'!F59</f>
        <v>0</v>
      </c>
      <c r="E59" s="43">
        <f t="shared" si="3"/>
        <v>1371.57</v>
      </c>
      <c r="F59" s="42">
        <f>'[1]Frm-1 Anticipated Gen.'!T65</f>
        <v>30</v>
      </c>
      <c r="G59" s="42">
        <f>'[1]Frm-1 Anticipated Gen.'!B65</f>
        <v>0</v>
      </c>
      <c r="H59" s="43">
        <f>'[1]Frm-1 Anticipated Gen.'!C65</f>
        <v>40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223.4</v>
      </c>
      <c r="J59" s="43">
        <f t="shared" si="4"/>
        <v>263.39999999999998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26.657215000000001</v>
      </c>
      <c r="L59" s="43">
        <f>'[1]Frm-4 Shared Projects'!N60</f>
        <v>52.959999999999994</v>
      </c>
      <c r="M59" s="43">
        <f>'[1]Annx-D (IE)'!Q54</f>
        <v>416.68997000000002</v>
      </c>
      <c r="N59" s="43">
        <f>'[1]Annx-D (IE)'!S54</f>
        <v>0</v>
      </c>
      <c r="O59" s="43">
        <f>'[1]Annx-D (IE)'!T54</f>
        <v>0</v>
      </c>
      <c r="P59" s="43">
        <f>'[1]Annx-D (IE)'!V54</f>
        <v>338.45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3.5927850000000001</v>
      </c>
      <c r="R59" s="43">
        <f>'[1]GoHP POWER'!G52+'[1]GoHP POWER'!H52+'[1]GoHP POWER'!I52</f>
        <v>0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218.59811099999996</v>
      </c>
      <c r="W59" s="43">
        <f t="shared" si="0"/>
        <v>1074.577215</v>
      </c>
      <c r="X59" s="43">
        <f t="shared" si="5"/>
        <v>1323.6908660000001</v>
      </c>
      <c r="Y59" s="43">
        <f t="shared" si="6"/>
        <v>1026.698081</v>
      </c>
      <c r="Z59" s="43">
        <f t="shared" si="1"/>
        <v>-47.879133999999794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861.34</v>
      </c>
      <c r="AK59" s="42">
        <f>'[1]Frm-3 DEMAND'!F107</f>
        <v>0</v>
      </c>
      <c r="AL59" s="43">
        <f t="shared" si="7"/>
        <v>861.34</v>
      </c>
      <c r="AM59" s="42">
        <f>'[1]Frm-1 Anticipated Gen.'!T113</f>
        <v>50</v>
      </c>
      <c r="AN59" s="42">
        <f>'[1]Frm-1 Anticipated Gen.'!B113</f>
        <v>0</v>
      </c>
      <c r="AO59" s="43">
        <f>'[1]Frm-1 Anticipated Gen.'!C113</f>
        <v>30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192.4</v>
      </c>
      <c r="AQ59" s="43">
        <f>AN59+AO59+AP59</f>
        <v>222.4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61.362885000000006</v>
      </c>
      <c r="AS59" s="43">
        <f>'[1]Frm-4 Shared Projects'!N108</f>
        <v>73.75</v>
      </c>
      <c r="AT59" s="43">
        <f>'[1]Annx-D (IE)'!Q102</f>
        <v>357.44188000000003</v>
      </c>
      <c r="AU59" s="43">
        <f>'[1]Annx-D (IE)'!S102</f>
        <v>0</v>
      </c>
      <c r="AV59" s="43">
        <f>'[1]Annx-D (IE)'!T102</f>
        <v>0</v>
      </c>
      <c r="AW59" s="43">
        <f>'[1]Annx-D (IE)'!V102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13.767115</v>
      </c>
      <c r="AY59" s="43">
        <f>'[1]GoHP POWER'!G100+'[1]GoHP POWER'!H100+'[1]GoHP POWER'!I100</f>
        <v>7.2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SECTOR'!BZ104-AY59-'[1]GoHP POWER'!F100</f>
        <v>211.96391308299999</v>
      </c>
      <c r="BD59" s="43">
        <f t="shared" si="9"/>
        <v>575.17288500000006</v>
      </c>
      <c r="BE59" s="43">
        <f t="shared" si="10"/>
        <v>936.52290808300006</v>
      </c>
      <c r="BF59" s="43">
        <f t="shared" si="11"/>
        <v>650.35579308300009</v>
      </c>
      <c r="BG59" s="43">
        <f t="shared" si="2"/>
        <v>75.182908083000029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28787</v>
      </c>
      <c r="AK60" s="47">
        <f t="shared" si="12"/>
        <v>0</v>
      </c>
      <c r="AL60" s="47">
        <f t="shared" si="12"/>
        <v>28787</v>
      </c>
      <c r="AM60" s="47">
        <f t="shared" si="12"/>
        <v>993</v>
      </c>
      <c r="AN60" s="47">
        <f t="shared" si="12"/>
        <v>0</v>
      </c>
      <c r="AO60" s="47">
        <f t="shared" si="12"/>
        <v>738</v>
      </c>
      <c r="AP60" s="47">
        <f t="shared" si="12"/>
        <v>5642</v>
      </c>
      <c r="AQ60" s="47">
        <f t="shared" si="12"/>
        <v>6380</v>
      </c>
      <c r="AR60" s="47">
        <f t="shared" si="12"/>
        <v>1645</v>
      </c>
      <c r="AS60" s="47">
        <f t="shared" si="12"/>
        <v>1389</v>
      </c>
      <c r="AT60" s="47">
        <f t="shared" si="12"/>
        <v>8300</v>
      </c>
      <c r="AU60" s="47">
        <f t="shared" si="12"/>
        <v>0</v>
      </c>
      <c r="AV60" s="47">
        <f t="shared" si="12"/>
        <v>0</v>
      </c>
      <c r="AW60" s="47">
        <f t="shared" si="12"/>
        <v>1457</v>
      </c>
      <c r="AX60" s="47">
        <f t="shared" si="12"/>
        <v>284</v>
      </c>
      <c r="AY60" s="47">
        <f t="shared" si="12"/>
        <v>3918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5125</v>
      </c>
      <c r="BD60" s="47">
        <f>ROUND(SUM((W12:W59),(BD12:BD59))/4,0)</f>
        <v>21130</v>
      </c>
      <c r="BE60" s="47">
        <f>ROUND(SUM((X12:X59),(BE12:BE59))/4,0)</f>
        <v>27846</v>
      </c>
      <c r="BF60" s="47">
        <f>ROUND(SUM((Y12:Y59),(BF12:BF59))/4,0)</f>
        <v>20189</v>
      </c>
      <c r="BG60" s="47">
        <f>ROUND(SUM((Z12:Z59),(BG12:BG59))/4,2)</f>
        <v>-941.65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58.164574999999999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39.184375000000003</v>
      </c>
      <c r="AD62" s="60"/>
      <c r="AE62" s="64">
        <v>11</v>
      </c>
      <c r="AF62" s="64"/>
      <c r="AG62" s="61">
        <f>[1]Abstract!G9</f>
        <v>39.184375000000003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278.45693779999999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9.93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180.89087499999999</v>
      </c>
      <c r="AD63" s="72"/>
      <c r="AE63" s="76">
        <v>12</v>
      </c>
      <c r="AF63" s="76"/>
      <c r="AG63" s="73">
        <f>[1]Abstract!G10</f>
        <v>180.89087499999999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288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-9.5430622000000085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51.25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97.566062799999969</v>
      </c>
      <c r="AD64" s="72"/>
      <c r="AE64" s="76">
        <v>13</v>
      </c>
      <c r="AF64" s="76"/>
      <c r="AG64" s="73">
        <f>[1]Abstract!G34</f>
        <v>97.566062799999969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2.84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278.45693779999999</v>
      </c>
      <c r="AD65" s="72"/>
      <c r="AE65" s="76">
        <v>14</v>
      </c>
      <c r="AF65" s="76"/>
      <c r="AG65" s="73">
        <f>[1]Abstract!G35</f>
        <v>278.45693779999999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288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13.886500000000003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0</v>
      </c>
      <c r="AD66" s="87"/>
      <c r="AE66" s="92">
        <v>15</v>
      </c>
      <c r="AF66" s="92"/>
      <c r="AG66" s="88">
        <f>[1]Abstract!O27</f>
        <v>0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-9.5430622000000085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2024-04-01T05:13:17Z</dcterms:created>
  <dcterms:modified xsi:type="dcterms:W3CDTF">2024-04-01T05:13:25Z</dcterms:modified>
</cp:coreProperties>
</file>