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4042024\"/>
    </mc:Choice>
  </mc:AlternateContent>
  <xr:revisionPtr revIDLastSave="0" documentId="8_{B169DD7D-5998-4933-92E0-FFEF95631545}" xr6:coauthVersionLast="36" xr6:coauthVersionMax="36" xr10:uidLastSave="{00000000-0000-0000-0000-000000000000}"/>
  <bookViews>
    <workbookView xWindow="0" yWindow="0" windowWidth="28800" windowHeight="11925" xr2:uid="{47E366B8-F9C7-4552-B692-E3C6B51949CB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BF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Y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BC56" i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V56" i="1"/>
  <c r="X56" i="1" s="1"/>
  <c r="Z56" i="1" s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BC55" i="1"/>
  <c r="BB55" i="1"/>
  <c r="BA55" i="1"/>
  <c r="AZ55" i="1"/>
  <c r="BF55" i="1" s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V55" i="1"/>
  <c r="X55" i="1" s="1"/>
  <c r="Z55" i="1" s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V52" i="1"/>
  <c r="X52" i="1" s="1"/>
  <c r="Z52" i="1" s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C51" i="1"/>
  <c r="BB51" i="1"/>
  <c r="BA51" i="1"/>
  <c r="AZ51" i="1"/>
  <c r="BF51" i="1" s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V51" i="1"/>
  <c r="X51" i="1" s="1"/>
  <c r="Z51" i="1" s="1"/>
  <c r="U51" i="1"/>
  <c r="T51" i="1"/>
  <c r="S51" i="1"/>
  <c r="Y51" i="1" s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V48" i="1"/>
  <c r="X48" i="1" s="1"/>
  <c r="Z48" i="1" s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X47" i="1" s="1"/>
  <c r="Z47" i="1" s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E43" i="1"/>
  <c r="D43" i="1"/>
  <c r="C43" i="1"/>
  <c r="W43" i="1" s="1"/>
  <c r="BC42" i="1"/>
  <c r="BB42" i="1"/>
  <c r="BA42" i="1"/>
  <c r="AZ42" i="1"/>
  <c r="AY42" i="1"/>
  <c r="AX42" i="1"/>
  <c r="AW42" i="1"/>
  <c r="AV42" i="1"/>
  <c r="AU42" i="1"/>
  <c r="AT42" i="1"/>
  <c r="BF42" i="1" s="1"/>
  <c r="AS42" i="1"/>
  <c r="AR42" i="1"/>
  <c r="AP42" i="1"/>
  <c r="AO42" i="1"/>
  <c r="AN42" i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E42" i="1"/>
  <c r="D42" i="1"/>
  <c r="C42" i="1"/>
  <c r="W42" i="1" s="1"/>
  <c r="BC41" i="1"/>
  <c r="BB41" i="1"/>
  <c r="BA41" i="1"/>
  <c r="AZ41" i="1"/>
  <c r="AY41" i="1"/>
  <c r="AX41" i="1"/>
  <c r="AW41" i="1"/>
  <c r="AV41" i="1"/>
  <c r="AU41" i="1"/>
  <c r="AT41" i="1"/>
  <c r="BF41" i="1" s="1"/>
  <c r="AS41" i="1"/>
  <c r="AR41" i="1"/>
  <c r="AP41" i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E41" i="1"/>
  <c r="D41" i="1"/>
  <c r="C41" i="1"/>
  <c r="W41" i="1" s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W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L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E39" i="1"/>
  <c r="D39" i="1"/>
  <c r="C39" i="1"/>
  <c r="BD38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L38" i="1"/>
  <c r="AK38" i="1"/>
  <c r="AJ38" i="1"/>
  <c r="W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E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L37" i="1"/>
  <c r="AK37" i="1"/>
  <c r="AJ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G37" i="1"/>
  <c r="J37" i="1" s="1"/>
  <c r="F37" i="1"/>
  <c r="E37" i="1"/>
  <c r="D37" i="1"/>
  <c r="C37" i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L36" i="1"/>
  <c r="AK36" i="1"/>
  <c r="AJ36" i="1"/>
  <c r="W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J36" i="1" s="1"/>
  <c r="F36" i="1"/>
  <c r="E36" i="1"/>
  <c r="D36" i="1"/>
  <c r="C36" i="1"/>
  <c r="BD35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L35" i="1"/>
  <c r="AK35" i="1"/>
  <c r="AJ35" i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H35" i="1"/>
  <c r="G35" i="1"/>
  <c r="J35" i="1" s="1"/>
  <c r="F35" i="1"/>
  <c r="E35" i="1"/>
  <c r="D35" i="1"/>
  <c r="C35" i="1"/>
  <c r="BD34" i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AL34" i="1"/>
  <c r="AK34" i="1"/>
  <c r="AJ34" i="1"/>
  <c r="W34" i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H34" i="1"/>
  <c r="G34" i="1"/>
  <c r="J34" i="1" s="1"/>
  <c r="F34" i="1"/>
  <c r="E34" i="1"/>
  <c r="D34" i="1"/>
  <c r="C34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L33" i="1"/>
  <c r="AK33" i="1"/>
  <c r="AJ33" i="1"/>
  <c r="U33" i="1"/>
  <c r="T33" i="1"/>
  <c r="S33" i="1"/>
  <c r="R33" i="1"/>
  <c r="V33" i="1" s="1"/>
  <c r="Q33" i="1"/>
  <c r="P33" i="1"/>
  <c r="O33" i="1"/>
  <c r="N33" i="1"/>
  <c r="M33" i="1"/>
  <c r="L33" i="1"/>
  <c r="K33" i="1"/>
  <c r="I33" i="1"/>
  <c r="H33" i="1"/>
  <c r="G33" i="1"/>
  <c r="J33" i="1" s="1"/>
  <c r="F33" i="1"/>
  <c r="E33" i="1"/>
  <c r="D33" i="1"/>
  <c r="C33" i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AL32" i="1"/>
  <c r="AK32" i="1"/>
  <c r="AJ32" i="1"/>
  <c r="W32" i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H32" i="1"/>
  <c r="G32" i="1"/>
  <c r="J32" i="1" s="1"/>
  <c r="F32" i="1"/>
  <c r="E32" i="1"/>
  <c r="D32" i="1"/>
  <c r="C32" i="1"/>
  <c r="BD31" i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L31" i="1"/>
  <c r="AK31" i="1"/>
  <c r="AJ31" i="1"/>
  <c r="U31" i="1"/>
  <c r="T31" i="1"/>
  <c r="S31" i="1"/>
  <c r="R31" i="1"/>
  <c r="V31" i="1" s="1"/>
  <c r="Q31" i="1"/>
  <c r="P31" i="1"/>
  <c r="O31" i="1"/>
  <c r="N31" i="1"/>
  <c r="M31" i="1"/>
  <c r="L31" i="1"/>
  <c r="K31" i="1"/>
  <c r="I31" i="1"/>
  <c r="H31" i="1"/>
  <c r="G31" i="1"/>
  <c r="J31" i="1" s="1"/>
  <c r="F31" i="1"/>
  <c r="E31" i="1"/>
  <c r="D31" i="1"/>
  <c r="C31" i="1"/>
  <c r="BD30" i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AL30" i="1"/>
  <c r="AK30" i="1"/>
  <c r="AJ30" i="1"/>
  <c r="W30" i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H30" i="1"/>
  <c r="G30" i="1"/>
  <c r="J30" i="1" s="1"/>
  <c r="F30" i="1"/>
  <c r="E30" i="1"/>
  <c r="D30" i="1"/>
  <c r="C30" i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L29" i="1"/>
  <c r="AK29" i="1"/>
  <c r="AJ29" i="1"/>
  <c r="U29" i="1"/>
  <c r="T29" i="1"/>
  <c r="S29" i="1"/>
  <c r="R29" i="1"/>
  <c r="V29" i="1" s="1"/>
  <c r="Q29" i="1"/>
  <c r="P29" i="1"/>
  <c r="O29" i="1"/>
  <c r="N29" i="1"/>
  <c r="M29" i="1"/>
  <c r="L29" i="1"/>
  <c r="K29" i="1"/>
  <c r="I29" i="1"/>
  <c r="H29" i="1"/>
  <c r="G29" i="1"/>
  <c r="J29" i="1" s="1"/>
  <c r="F29" i="1"/>
  <c r="E29" i="1"/>
  <c r="D29" i="1"/>
  <c r="C29" i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AL28" i="1"/>
  <c r="AK28" i="1"/>
  <c r="AJ28" i="1"/>
  <c r="W28" i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H28" i="1"/>
  <c r="G28" i="1"/>
  <c r="J28" i="1" s="1"/>
  <c r="F28" i="1"/>
  <c r="E28" i="1"/>
  <c r="D28" i="1"/>
  <c r="C28" i="1"/>
  <c r="BD27" i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L27" i="1"/>
  <c r="AK27" i="1"/>
  <c r="AJ27" i="1"/>
  <c r="U27" i="1"/>
  <c r="T27" i="1"/>
  <c r="S27" i="1"/>
  <c r="R27" i="1"/>
  <c r="V27" i="1" s="1"/>
  <c r="Q27" i="1"/>
  <c r="P27" i="1"/>
  <c r="O27" i="1"/>
  <c r="N27" i="1"/>
  <c r="M27" i="1"/>
  <c r="L27" i="1"/>
  <c r="K27" i="1"/>
  <c r="I27" i="1"/>
  <c r="H27" i="1"/>
  <c r="G27" i="1"/>
  <c r="J27" i="1" s="1"/>
  <c r="F27" i="1"/>
  <c r="E27" i="1"/>
  <c r="D27" i="1"/>
  <c r="C27" i="1"/>
  <c r="BD26" i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AL26" i="1"/>
  <c r="AK26" i="1"/>
  <c r="AJ26" i="1"/>
  <c r="W26" i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H26" i="1"/>
  <c r="G26" i="1"/>
  <c r="J26" i="1" s="1"/>
  <c r="F26" i="1"/>
  <c r="E26" i="1"/>
  <c r="D26" i="1"/>
  <c r="C26" i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L25" i="1"/>
  <c r="AK25" i="1"/>
  <c r="AJ25" i="1"/>
  <c r="U25" i="1"/>
  <c r="T25" i="1"/>
  <c r="S25" i="1"/>
  <c r="R25" i="1"/>
  <c r="V25" i="1" s="1"/>
  <c r="Q25" i="1"/>
  <c r="P25" i="1"/>
  <c r="O25" i="1"/>
  <c r="N25" i="1"/>
  <c r="M25" i="1"/>
  <c r="L25" i="1"/>
  <c r="K25" i="1"/>
  <c r="I25" i="1"/>
  <c r="H25" i="1"/>
  <c r="G25" i="1"/>
  <c r="J25" i="1" s="1"/>
  <c r="F25" i="1"/>
  <c r="E25" i="1"/>
  <c r="D25" i="1"/>
  <c r="C25" i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L24" i="1"/>
  <c r="AK24" i="1"/>
  <c r="AJ24" i="1"/>
  <c r="W24" i="1"/>
  <c r="U24" i="1"/>
  <c r="T24" i="1"/>
  <c r="S24" i="1"/>
  <c r="R24" i="1"/>
  <c r="V24" i="1" s="1"/>
  <c r="Q24" i="1"/>
  <c r="P24" i="1"/>
  <c r="O24" i="1"/>
  <c r="N24" i="1"/>
  <c r="M24" i="1"/>
  <c r="L24" i="1"/>
  <c r="K24" i="1"/>
  <c r="I24" i="1"/>
  <c r="H24" i="1"/>
  <c r="G24" i="1"/>
  <c r="J24" i="1" s="1"/>
  <c r="F24" i="1"/>
  <c r="E24" i="1"/>
  <c r="D24" i="1"/>
  <c r="C24" i="1"/>
  <c r="BD23" i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L23" i="1"/>
  <c r="AK23" i="1"/>
  <c r="AJ23" i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H23" i="1"/>
  <c r="G23" i="1"/>
  <c r="J23" i="1" s="1"/>
  <c r="F23" i="1"/>
  <c r="E23" i="1"/>
  <c r="D23" i="1"/>
  <c r="C23" i="1"/>
  <c r="BD22" i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L22" i="1"/>
  <c r="AK22" i="1"/>
  <c r="AJ22" i="1"/>
  <c r="W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G22" i="1"/>
  <c r="J22" i="1" s="1"/>
  <c r="F22" i="1"/>
  <c r="E22" i="1"/>
  <c r="D22" i="1"/>
  <c r="C22" i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L21" i="1"/>
  <c r="AK21" i="1"/>
  <c r="AJ21" i="1"/>
  <c r="W21" i="1"/>
  <c r="U21" i="1"/>
  <c r="T21" i="1"/>
  <c r="S21" i="1"/>
  <c r="R21" i="1"/>
  <c r="V21" i="1" s="1"/>
  <c r="Y21" i="1" s="1"/>
  <c r="Q21" i="1"/>
  <c r="P21" i="1"/>
  <c r="O21" i="1"/>
  <c r="N21" i="1"/>
  <c r="M21" i="1"/>
  <c r="L21" i="1"/>
  <c r="K21" i="1"/>
  <c r="I21" i="1"/>
  <c r="H21" i="1"/>
  <c r="G21" i="1"/>
  <c r="J21" i="1" s="1"/>
  <c r="F21" i="1"/>
  <c r="E21" i="1"/>
  <c r="D21" i="1"/>
  <c r="C21" i="1"/>
  <c r="BB20" i="1"/>
  <c r="BA20" i="1"/>
  <c r="AZ20" i="1"/>
  <c r="AY20" i="1"/>
  <c r="BC20" i="1" s="1"/>
  <c r="BE20" i="1" s="1"/>
  <c r="BG20" i="1" s="1"/>
  <c r="AX20" i="1"/>
  <c r="AW20" i="1"/>
  <c r="AV20" i="1"/>
  <c r="AU20" i="1"/>
  <c r="AT20" i="1"/>
  <c r="AS20" i="1"/>
  <c r="AR20" i="1"/>
  <c r="AQ20" i="1"/>
  <c r="AP20" i="1"/>
  <c r="BD20" i="1" s="1"/>
  <c r="AO20" i="1"/>
  <c r="AN20" i="1"/>
  <c r="AM20" i="1"/>
  <c r="AL20" i="1"/>
  <c r="AK20" i="1"/>
  <c r="AJ20" i="1"/>
  <c r="Z20" i="1"/>
  <c r="W20" i="1"/>
  <c r="U20" i="1"/>
  <c r="T20" i="1"/>
  <c r="S20" i="1"/>
  <c r="R20" i="1"/>
  <c r="V20" i="1" s="1"/>
  <c r="X20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D19" i="1"/>
  <c r="BB19" i="1"/>
  <c r="BA19" i="1"/>
  <c r="AZ19" i="1"/>
  <c r="AY19" i="1"/>
  <c r="BC19" i="1" s="1"/>
  <c r="BF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W19" i="1"/>
  <c r="U19" i="1"/>
  <c r="T19" i="1"/>
  <c r="S19" i="1"/>
  <c r="R19" i="1"/>
  <c r="V19" i="1" s="1"/>
  <c r="X19" i="1" s="1"/>
  <c r="Z19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B18" i="1"/>
  <c r="BA18" i="1"/>
  <c r="AZ18" i="1"/>
  <c r="AY18" i="1"/>
  <c r="BC18" i="1" s="1"/>
  <c r="BE18" i="1" s="1"/>
  <c r="BG18" i="1" s="1"/>
  <c r="AX18" i="1"/>
  <c r="AW18" i="1"/>
  <c r="AV18" i="1"/>
  <c r="AU18" i="1"/>
  <c r="AT18" i="1"/>
  <c r="AS18" i="1"/>
  <c r="AR18" i="1"/>
  <c r="AQ18" i="1"/>
  <c r="AP18" i="1"/>
  <c r="BD18" i="1" s="1"/>
  <c r="AO18" i="1"/>
  <c r="AN18" i="1"/>
  <c r="AM18" i="1"/>
  <c r="AL18" i="1"/>
  <c r="AK18" i="1"/>
  <c r="AJ18" i="1"/>
  <c r="Z18" i="1"/>
  <c r="U18" i="1"/>
  <c r="T18" i="1"/>
  <c r="S18" i="1"/>
  <c r="R18" i="1"/>
  <c r="V18" i="1" s="1"/>
  <c r="X18" i="1" s="1"/>
  <c r="Q18" i="1"/>
  <c r="P18" i="1"/>
  <c r="O18" i="1"/>
  <c r="N18" i="1"/>
  <c r="M18" i="1"/>
  <c r="L18" i="1"/>
  <c r="K18" i="1"/>
  <c r="I18" i="1"/>
  <c r="H18" i="1"/>
  <c r="G18" i="1"/>
  <c r="W18" i="1" s="1"/>
  <c r="F18" i="1"/>
  <c r="E18" i="1"/>
  <c r="D18" i="1"/>
  <c r="C18" i="1"/>
  <c r="BD17" i="1"/>
  <c r="BB17" i="1"/>
  <c r="BA17" i="1"/>
  <c r="AZ17" i="1"/>
  <c r="AY17" i="1"/>
  <c r="BC17" i="1" s="1"/>
  <c r="BF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W17" i="1"/>
  <c r="U17" i="1"/>
  <c r="T17" i="1"/>
  <c r="S17" i="1"/>
  <c r="R17" i="1"/>
  <c r="V17" i="1" s="1"/>
  <c r="X17" i="1" s="1"/>
  <c r="Z17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B16" i="1"/>
  <c r="BA16" i="1"/>
  <c r="AZ16" i="1"/>
  <c r="AY16" i="1"/>
  <c r="BC16" i="1" s="1"/>
  <c r="BE16" i="1" s="1"/>
  <c r="BG16" i="1" s="1"/>
  <c r="AX16" i="1"/>
  <c r="AW16" i="1"/>
  <c r="AV16" i="1"/>
  <c r="AU16" i="1"/>
  <c r="AT16" i="1"/>
  <c r="AS16" i="1"/>
  <c r="AR16" i="1"/>
  <c r="AQ16" i="1"/>
  <c r="AP16" i="1"/>
  <c r="BD16" i="1" s="1"/>
  <c r="AO16" i="1"/>
  <c r="AN16" i="1"/>
  <c r="AM16" i="1"/>
  <c r="AL16" i="1"/>
  <c r="AK16" i="1"/>
  <c r="AJ16" i="1"/>
  <c r="U16" i="1"/>
  <c r="T16" i="1"/>
  <c r="S16" i="1"/>
  <c r="R16" i="1"/>
  <c r="V16" i="1" s="1"/>
  <c r="Q16" i="1"/>
  <c r="P16" i="1"/>
  <c r="O16" i="1"/>
  <c r="Y16" i="1" s="1"/>
  <c r="N16" i="1"/>
  <c r="M16" i="1"/>
  <c r="L16" i="1"/>
  <c r="K16" i="1"/>
  <c r="I16" i="1"/>
  <c r="H16" i="1"/>
  <c r="G16" i="1"/>
  <c r="W16" i="1" s="1"/>
  <c r="F16" i="1"/>
  <c r="E16" i="1"/>
  <c r="D16" i="1"/>
  <c r="C16" i="1"/>
  <c r="BD15" i="1"/>
  <c r="BB15" i="1"/>
  <c r="BA15" i="1"/>
  <c r="AZ15" i="1"/>
  <c r="AY15" i="1"/>
  <c r="BC15" i="1" s="1"/>
  <c r="BF15" i="1" s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W15" i="1"/>
  <c r="U15" i="1"/>
  <c r="T15" i="1"/>
  <c r="S15" i="1"/>
  <c r="R15" i="1"/>
  <c r="V15" i="1" s="1"/>
  <c r="X15" i="1" s="1"/>
  <c r="Z15" i="1" s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B14" i="1"/>
  <c r="BA14" i="1"/>
  <c r="AZ14" i="1"/>
  <c r="AY14" i="1"/>
  <c r="BC14" i="1" s="1"/>
  <c r="BE14" i="1" s="1"/>
  <c r="BG14" i="1" s="1"/>
  <c r="AX14" i="1"/>
  <c r="AW14" i="1"/>
  <c r="AV14" i="1"/>
  <c r="AU14" i="1"/>
  <c r="AT14" i="1"/>
  <c r="AS14" i="1"/>
  <c r="AR14" i="1"/>
  <c r="AQ14" i="1"/>
  <c r="AP14" i="1"/>
  <c r="BD14" i="1" s="1"/>
  <c r="AO14" i="1"/>
  <c r="AN14" i="1"/>
  <c r="AM14" i="1"/>
  <c r="AL14" i="1"/>
  <c r="AK14" i="1"/>
  <c r="AJ14" i="1"/>
  <c r="U14" i="1"/>
  <c r="T14" i="1"/>
  <c r="S14" i="1"/>
  <c r="R14" i="1"/>
  <c r="V14" i="1" s="1"/>
  <c r="Q14" i="1"/>
  <c r="P14" i="1"/>
  <c r="O14" i="1"/>
  <c r="Y14" i="1" s="1"/>
  <c r="N14" i="1"/>
  <c r="M14" i="1"/>
  <c r="L14" i="1"/>
  <c r="K14" i="1"/>
  <c r="I14" i="1"/>
  <c r="H14" i="1"/>
  <c r="G14" i="1"/>
  <c r="W14" i="1" s="1"/>
  <c r="F14" i="1"/>
  <c r="D14" i="1"/>
  <c r="C14" i="1"/>
  <c r="E14" i="1" s="1"/>
  <c r="BD13" i="1"/>
  <c r="BB13" i="1"/>
  <c r="BA13" i="1"/>
  <c r="AZ13" i="1"/>
  <c r="AY13" i="1"/>
  <c r="BC13" i="1" s="1"/>
  <c r="BF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U13" i="1"/>
  <c r="T13" i="1"/>
  <c r="S13" i="1"/>
  <c r="R13" i="1"/>
  <c r="V13" i="1" s="1"/>
  <c r="Y13" i="1" s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W13" i="1" s="1"/>
  <c r="BB12" i="1"/>
  <c r="BA12" i="1"/>
  <c r="AZ12" i="1"/>
  <c r="AY12" i="1"/>
  <c r="BC12" i="1" s="1"/>
  <c r="BE12" i="1" s="1"/>
  <c r="BG12" i="1" s="1"/>
  <c r="AX12" i="1"/>
  <c r="AW12" i="1"/>
  <c r="AV12" i="1"/>
  <c r="AU12" i="1"/>
  <c r="AT12" i="1"/>
  <c r="AS12" i="1"/>
  <c r="AR12" i="1"/>
  <c r="AP12" i="1"/>
  <c r="BD12" i="1" s="1"/>
  <c r="AO12" i="1"/>
  <c r="AN12" i="1"/>
  <c r="AM12" i="1"/>
  <c r="AL12" i="1"/>
  <c r="AK12" i="1"/>
  <c r="AJ12" i="1"/>
  <c r="U12" i="1"/>
  <c r="T12" i="1"/>
  <c r="S12" i="1"/>
  <c r="R12" i="1"/>
  <c r="Q12" i="1"/>
  <c r="P12" i="1"/>
  <c r="O12" i="1"/>
  <c r="AV60" i="1" s="1"/>
  <c r="N12" i="1"/>
  <c r="AU60" i="1" s="1"/>
  <c r="M12" i="1"/>
  <c r="L12" i="1"/>
  <c r="AS60" i="1" s="1"/>
  <c r="K12" i="1"/>
  <c r="I12" i="1"/>
  <c r="H12" i="1"/>
  <c r="AO60" i="1" s="1"/>
  <c r="G12" i="1"/>
  <c r="AN60" i="1" s="1"/>
  <c r="F12" i="1"/>
  <c r="AM60" i="1" s="1"/>
  <c r="D12" i="1"/>
  <c r="AK60" i="1" s="1"/>
  <c r="C12" i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25" i="1" l="1"/>
  <c r="BE25" i="1"/>
  <c r="BG25" i="1" s="1"/>
  <c r="BF29" i="1"/>
  <c r="BE29" i="1"/>
  <c r="BG29" i="1" s="1"/>
  <c r="BF33" i="1"/>
  <c r="BE33" i="1"/>
  <c r="BG33" i="1" s="1"/>
  <c r="BF37" i="1"/>
  <c r="BE37" i="1"/>
  <c r="BG37" i="1" s="1"/>
  <c r="X41" i="1"/>
  <c r="Z41" i="1" s="1"/>
  <c r="Y41" i="1"/>
  <c r="AP60" i="1"/>
  <c r="AX60" i="1"/>
  <c r="E13" i="1"/>
  <c r="Y23" i="1"/>
  <c r="X23" i="1"/>
  <c r="Z23" i="1" s="1"/>
  <c r="W25" i="1"/>
  <c r="Y27" i="1"/>
  <c r="X27" i="1"/>
  <c r="Z27" i="1" s="1"/>
  <c r="W29" i="1"/>
  <c r="Y31" i="1"/>
  <c r="X31" i="1"/>
  <c r="Z31" i="1" s="1"/>
  <c r="W33" i="1"/>
  <c r="Y35" i="1"/>
  <c r="X35" i="1"/>
  <c r="Z35" i="1" s="1"/>
  <c r="W37" i="1"/>
  <c r="Y39" i="1"/>
  <c r="X39" i="1"/>
  <c r="Z39" i="1" s="1"/>
  <c r="BE39" i="1"/>
  <c r="BG39" i="1" s="1"/>
  <c r="BD59" i="1"/>
  <c r="AL59" i="1"/>
  <c r="AQ12" i="1"/>
  <c r="X14" i="1"/>
  <c r="Z14" i="1" s="1"/>
  <c r="X16" i="1"/>
  <c r="Z16" i="1" s="1"/>
  <c r="J18" i="1"/>
  <c r="BF24" i="1"/>
  <c r="BE24" i="1"/>
  <c r="BG24" i="1" s="1"/>
  <c r="BF28" i="1"/>
  <c r="BE28" i="1"/>
  <c r="BG28" i="1" s="1"/>
  <c r="BF32" i="1"/>
  <c r="BE32" i="1"/>
  <c r="BG32" i="1" s="1"/>
  <c r="BF36" i="1"/>
  <c r="BE36" i="1"/>
  <c r="BG36" i="1" s="1"/>
  <c r="X43" i="1"/>
  <c r="Z43" i="1" s="1"/>
  <c r="Y43" i="1"/>
  <c r="J12" i="1"/>
  <c r="J14" i="1"/>
  <c r="J16" i="1"/>
  <c r="AJ60" i="1"/>
  <c r="AR60" i="1"/>
  <c r="AZ60" i="1"/>
  <c r="Y15" i="1"/>
  <c r="Y17" i="1"/>
  <c r="Y19" i="1"/>
  <c r="Y22" i="1"/>
  <c r="X22" i="1"/>
  <c r="Z22" i="1" s="1"/>
  <c r="Y26" i="1"/>
  <c r="X26" i="1"/>
  <c r="Z26" i="1" s="1"/>
  <c r="Y30" i="1"/>
  <c r="X30" i="1"/>
  <c r="Z30" i="1" s="1"/>
  <c r="Y34" i="1"/>
  <c r="X34" i="1"/>
  <c r="Z34" i="1" s="1"/>
  <c r="Y38" i="1"/>
  <c r="X38" i="1"/>
  <c r="Z38" i="1" s="1"/>
  <c r="BD48" i="1"/>
  <c r="AL48" i="1"/>
  <c r="BD56" i="1"/>
  <c r="AL56" i="1"/>
  <c r="BE15" i="1"/>
  <c r="BG15" i="1" s="1"/>
  <c r="BE19" i="1"/>
  <c r="BG19" i="1" s="1"/>
  <c r="X21" i="1"/>
  <c r="Z21" i="1" s="1"/>
  <c r="BD21" i="1"/>
  <c r="BF23" i="1"/>
  <c r="BE23" i="1"/>
  <c r="BG23" i="1" s="1"/>
  <c r="BD25" i="1"/>
  <c r="BF27" i="1"/>
  <c r="BE27" i="1"/>
  <c r="BG27" i="1" s="1"/>
  <c r="BD29" i="1"/>
  <c r="BF31" i="1"/>
  <c r="BE31" i="1"/>
  <c r="BG31" i="1" s="1"/>
  <c r="BD33" i="1"/>
  <c r="BF35" i="1"/>
  <c r="BE35" i="1"/>
  <c r="BG35" i="1" s="1"/>
  <c r="BD37" i="1"/>
  <c r="BD40" i="1"/>
  <c r="AL40" i="1"/>
  <c r="BF21" i="1"/>
  <c r="BE21" i="1"/>
  <c r="BG21" i="1" s="1"/>
  <c r="AY60" i="1"/>
  <c r="V12" i="1"/>
  <c r="BE13" i="1"/>
  <c r="BG13" i="1" s="1"/>
  <c r="BE17" i="1"/>
  <c r="BG17" i="1" s="1"/>
  <c r="E12" i="1"/>
  <c r="AT60" i="1"/>
  <c r="BB60" i="1"/>
  <c r="BF12" i="1"/>
  <c r="BF14" i="1"/>
  <c r="BF16" i="1"/>
  <c r="BF18" i="1"/>
  <c r="BF20" i="1"/>
  <c r="W23" i="1"/>
  <c r="Y25" i="1"/>
  <c r="X25" i="1"/>
  <c r="Z25" i="1" s="1"/>
  <c r="W27" i="1"/>
  <c r="Y29" i="1"/>
  <c r="X29" i="1"/>
  <c r="Z29" i="1" s="1"/>
  <c r="W31" i="1"/>
  <c r="Y33" i="1"/>
  <c r="X33" i="1"/>
  <c r="Z33" i="1" s="1"/>
  <c r="W35" i="1"/>
  <c r="Y37" i="1"/>
  <c r="X37" i="1"/>
  <c r="Z37" i="1" s="1"/>
  <c r="W39" i="1"/>
  <c r="X42" i="1"/>
  <c r="Z42" i="1" s="1"/>
  <c r="Y42" i="1"/>
  <c r="W12" i="1"/>
  <c r="X13" i="1"/>
  <c r="Z13" i="1" s="1"/>
  <c r="BF22" i="1"/>
  <c r="BE22" i="1"/>
  <c r="BG22" i="1" s="1"/>
  <c r="BD24" i="1"/>
  <c r="BF26" i="1"/>
  <c r="BE26" i="1"/>
  <c r="BG26" i="1" s="1"/>
  <c r="BD28" i="1"/>
  <c r="BF30" i="1"/>
  <c r="BE30" i="1"/>
  <c r="BG30" i="1" s="1"/>
  <c r="BD32" i="1"/>
  <c r="BF34" i="1"/>
  <c r="BE34" i="1"/>
  <c r="BG34" i="1" s="1"/>
  <c r="BD36" i="1"/>
  <c r="BF38" i="1"/>
  <c r="BE38" i="1"/>
  <c r="BG38" i="1" s="1"/>
  <c r="BD39" i="1"/>
  <c r="Y18" i="1"/>
  <c r="Y20" i="1"/>
  <c r="Y24" i="1"/>
  <c r="X24" i="1"/>
  <c r="Z24" i="1" s="1"/>
  <c r="Y28" i="1"/>
  <c r="X28" i="1"/>
  <c r="Z28" i="1" s="1"/>
  <c r="Y32" i="1"/>
  <c r="X32" i="1"/>
  <c r="Z32" i="1" s="1"/>
  <c r="Y36" i="1"/>
  <c r="X36" i="1"/>
  <c r="Z36" i="1" s="1"/>
  <c r="BD44" i="1"/>
  <c r="AL44" i="1"/>
  <c r="BD52" i="1"/>
  <c r="AL52" i="1"/>
  <c r="J40" i="1"/>
  <c r="X40" i="1"/>
  <c r="Z40" i="1" s="1"/>
  <c r="AQ41" i="1"/>
  <c r="AQ42" i="1"/>
  <c r="X44" i="1"/>
  <c r="Z44" i="1" s="1"/>
  <c r="J45" i="1"/>
  <c r="BD45" i="1"/>
  <c r="AL45" i="1"/>
  <c r="J49" i="1"/>
  <c r="BD49" i="1"/>
  <c r="AL49" i="1"/>
  <c r="J53" i="1"/>
  <c r="BD53" i="1"/>
  <c r="AL53" i="1"/>
  <c r="J57" i="1"/>
  <c r="BD57" i="1"/>
  <c r="AL57" i="1"/>
  <c r="W59" i="1"/>
  <c r="E59" i="1"/>
  <c r="Y44" i="1"/>
  <c r="BE45" i="1"/>
  <c r="BG45" i="1" s="1"/>
  <c r="AQ46" i="1"/>
  <c r="W47" i="1"/>
  <c r="E47" i="1"/>
  <c r="BE49" i="1"/>
  <c r="BG49" i="1" s="1"/>
  <c r="AQ50" i="1"/>
  <c r="W51" i="1"/>
  <c r="E51" i="1"/>
  <c r="BE53" i="1"/>
  <c r="BG53" i="1" s="1"/>
  <c r="AQ54" i="1"/>
  <c r="W55" i="1"/>
  <c r="E55" i="1"/>
  <c r="BE57" i="1"/>
  <c r="BG57" i="1" s="1"/>
  <c r="AQ58" i="1"/>
  <c r="AW60" i="1"/>
  <c r="BE44" i="1"/>
  <c r="BG44" i="1" s="1"/>
  <c r="AQ45" i="1"/>
  <c r="W46" i="1"/>
  <c r="E46" i="1"/>
  <c r="BE48" i="1"/>
  <c r="BG48" i="1" s="1"/>
  <c r="AQ49" i="1"/>
  <c r="W50" i="1"/>
  <c r="E50" i="1"/>
  <c r="BE52" i="1"/>
  <c r="BG52" i="1" s="1"/>
  <c r="AQ53" i="1"/>
  <c r="W54" i="1"/>
  <c r="E54" i="1"/>
  <c r="BE56" i="1"/>
  <c r="BG56" i="1" s="1"/>
  <c r="AQ57" i="1"/>
  <c r="W58" i="1"/>
  <c r="E58" i="1"/>
  <c r="BE58" i="1"/>
  <c r="BG58" i="1" s="1"/>
  <c r="J59" i="1"/>
  <c r="BD41" i="1"/>
  <c r="BD42" i="1"/>
  <c r="BD43" i="1"/>
  <c r="AL43" i="1"/>
  <c r="X46" i="1"/>
  <c r="Z46" i="1" s="1"/>
  <c r="BD47" i="1"/>
  <c r="AL47" i="1"/>
  <c r="X50" i="1"/>
  <c r="Z50" i="1" s="1"/>
  <c r="BD51" i="1"/>
  <c r="AL51" i="1"/>
  <c r="X54" i="1"/>
  <c r="Z54" i="1" s="1"/>
  <c r="BD55" i="1"/>
  <c r="AL55" i="1"/>
  <c r="X58" i="1"/>
  <c r="Z58" i="1" s="1"/>
  <c r="BE43" i="1"/>
  <c r="BG43" i="1" s="1"/>
  <c r="W45" i="1"/>
  <c r="E45" i="1"/>
  <c r="BE47" i="1"/>
  <c r="BG47" i="1" s="1"/>
  <c r="W49" i="1"/>
  <c r="E49" i="1"/>
  <c r="BE51" i="1"/>
  <c r="BG51" i="1" s="1"/>
  <c r="AQ52" i="1"/>
  <c r="W53" i="1"/>
  <c r="E53" i="1"/>
  <c r="BE55" i="1"/>
  <c r="BG55" i="1" s="1"/>
  <c r="AQ56" i="1"/>
  <c r="W57" i="1"/>
  <c r="E57" i="1"/>
  <c r="X59" i="1"/>
  <c r="Z59" i="1" s="1"/>
  <c r="E40" i="1"/>
  <c r="AQ40" i="1"/>
  <c r="BE40" i="1"/>
  <c r="BG40" i="1" s="1"/>
  <c r="AL41" i="1"/>
  <c r="BE41" i="1"/>
  <c r="BG41" i="1" s="1"/>
  <c r="AL42" i="1"/>
  <c r="BE42" i="1"/>
  <c r="BG42" i="1" s="1"/>
  <c r="BF43" i="1"/>
  <c r="X45" i="1"/>
  <c r="Z45" i="1" s="1"/>
  <c r="J46" i="1"/>
  <c r="BD46" i="1"/>
  <c r="AL46" i="1"/>
  <c r="X49" i="1"/>
  <c r="Z49" i="1" s="1"/>
  <c r="J50" i="1"/>
  <c r="BD50" i="1"/>
  <c r="AL50" i="1"/>
  <c r="X53" i="1"/>
  <c r="Z53" i="1" s="1"/>
  <c r="J54" i="1"/>
  <c r="BD54" i="1"/>
  <c r="AL54" i="1"/>
  <c r="X57" i="1"/>
  <c r="Z57" i="1" s="1"/>
  <c r="J58" i="1"/>
  <c r="BD58" i="1"/>
  <c r="AL58" i="1"/>
  <c r="BA60" i="1"/>
  <c r="W44" i="1"/>
  <c r="E44" i="1"/>
  <c r="BE46" i="1"/>
  <c r="BG46" i="1" s="1"/>
  <c r="W48" i="1"/>
  <c r="E48" i="1"/>
  <c r="BE50" i="1"/>
  <c r="BG50" i="1" s="1"/>
  <c r="W52" i="1"/>
  <c r="E52" i="1"/>
  <c r="BE54" i="1"/>
  <c r="BG54" i="1" s="1"/>
  <c r="W56" i="1"/>
  <c r="E56" i="1"/>
  <c r="BE59" i="1"/>
  <c r="BG59" i="1" s="1"/>
  <c r="AQ60" i="1" l="1"/>
  <c r="AL60" i="1"/>
  <c r="BD60" i="1"/>
  <c r="BC60" i="1"/>
  <c r="X12" i="1"/>
  <c r="Y12" i="1"/>
  <c r="BF60" i="1" s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4DD7CEFD-2E1A-4B64-8AC7-2E732615D56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<sst xmlns="http://schemas.openxmlformats.org/spreadsheetml/2006/main" count="197" uniqueCount="180">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</sst>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EBC2B32C-176F-42BE-AEAE-7002D68FF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382-44B8-B32C-42F0FE3F211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382-44B8-B32C-42F0FE3F2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EFF38-EA33-4F90-88A9-9AA58742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45406</v>
          </cell>
        </row>
        <row r="3">
          <cell r="C3">
            <v>1</v>
          </cell>
          <cell r="D3" t="str">
            <v>Own Gen i/c Patikari &amp;  Micros (IPPs)</v>
          </cell>
          <cell r="G3">
            <v>78.365541499999992</v>
          </cell>
        </row>
        <row r="4">
          <cell r="C4">
            <v>2</v>
          </cell>
          <cell r="D4" t="str">
            <v>Baspa-II</v>
          </cell>
          <cell r="G4">
            <v>11.73</v>
          </cell>
        </row>
        <row r="5">
          <cell r="C5">
            <v>3</v>
          </cell>
          <cell r="D5" t="str">
            <v>Central Sector i/c SoR and e/c GoHP power</v>
          </cell>
          <cell r="G5">
            <v>52.55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3.44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14.597200000000006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44.900749999999988</v>
          </cell>
        </row>
        <row r="10">
          <cell r="D10" t="str">
            <v>Total Availability with HPSEBL (1+2+3+4+5+6)</v>
          </cell>
          <cell r="G10">
            <v>212.67794999999998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255.08794999999998</v>
          </cell>
        </row>
        <row r="29">
          <cell r="K29" t="str">
            <v xml:space="preserve">Demand of the State </v>
          </cell>
          <cell r="O29">
            <v>325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325</v>
          </cell>
        </row>
        <row r="32">
          <cell r="K32" t="str">
            <v xml:space="preserve">Gross Surplus/Deficit (+/-) </v>
          </cell>
          <cell r="O32">
            <v>-69.912050000000022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42.41</v>
          </cell>
          <cell r="K34" t="str">
            <v>Net Deficit (15-16)</v>
          </cell>
          <cell r="O34">
            <v>-69.912050000000022</v>
          </cell>
        </row>
        <row r="35">
          <cell r="D35" t="str">
            <v>Total Availability with HPSEBL (7+8)</v>
          </cell>
          <cell r="G35">
            <v>255.08794999999998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366.58600000000001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376.233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366.58600000000001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385.88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414.82100000000003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464.34869799999996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453.40899999999999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540.23199999999997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530.58500000000004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530.58500000000004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530.58500000000004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549.87900000000002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549.87900000000002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540.23199999999997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540.23199999999997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530.58500000000004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530.58500000000004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511.291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501.64400000000001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491.99700000000001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482.35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472.70299999999997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472.70299999999997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472.70299999999997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472.70299999999997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472.70299999999997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472.70299999999997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434.11500000000001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434.11500000000001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424.46800000000002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394.31147800000002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366.58600000000001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366.58600000000001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347.29199999999997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337.64499999999998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337.64499999999998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197.011034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299.05700000000002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156.97508820600001</v>
          </cell>
          <cell r="G5">
            <v>104.46000000000001</v>
          </cell>
          <cell r="H5">
            <v>0</v>
          </cell>
          <cell r="I5">
            <v>22.36</v>
          </cell>
        </row>
        <row r="6">
          <cell r="F6">
            <v>132.97508820600001</v>
          </cell>
          <cell r="G6">
            <v>76.86</v>
          </cell>
          <cell r="H6">
            <v>0</v>
          </cell>
          <cell r="I6">
            <v>22.36</v>
          </cell>
        </row>
        <row r="7">
          <cell r="F7">
            <v>132.97508820600001</v>
          </cell>
          <cell r="G7">
            <v>76.86</v>
          </cell>
          <cell r="H7">
            <v>0</v>
          </cell>
          <cell r="I7">
            <v>22.36</v>
          </cell>
        </row>
        <row r="8">
          <cell r="F8">
            <v>132.97508820600001</v>
          </cell>
          <cell r="G8">
            <v>76.86</v>
          </cell>
          <cell r="H8">
            <v>0</v>
          </cell>
          <cell r="I8">
            <v>22.36</v>
          </cell>
        </row>
        <row r="9">
          <cell r="F9">
            <v>122.52048820600001</v>
          </cell>
          <cell r="G9">
            <v>76.86</v>
          </cell>
          <cell r="H9">
            <v>0</v>
          </cell>
          <cell r="I9">
            <v>22.36</v>
          </cell>
        </row>
        <row r="10">
          <cell r="F10">
            <v>122.52048820600001</v>
          </cell>
          <cell r="G10">
            <v>76.86</v>
          </cell>
          <cell r="H10">
            <v>0</v>
          </cell>
          <cell r="I10">
            <v>22.36</v>
          </cell>
        </row>
        <row r="11">
          <cell r="F11">
            <v>122.52048820600001</v>
          </cell>
          <cell r="G11">
            <v>76.86</v>
          </cell>
          <cell r="H11">
            <v>0</v>
          </cell>
          <cell r="I11">
            <v>22.36</v>
          </cell>
        </row>
        <row r="12">
          <cell r="F12">
            <v>122.52048820600001</v>
          </cell>
          <cell r="G12">
            <v>76.86</v>
          </cell>
          <cell r="H12">
            <v>0</v>
          </cell>
          <cell r="I12">
            <v>22.36</v>
          </cell>
        </row>
        <row r="13">
          <cell r="F13">
            <v>122.52048820600001</v>
          </cell>
          <cell r="G13">
            <v>76.86</v>
          </cell>
          <cell r="H13">
            <v>0</v>
          </cell>
          <cell r="I13">
            <v>22.36</v>
          </cell>
        </row>
        <row r="14">
          <cell r="F14">
            <v>102.720488206</v>
          </cell>
          <cell r="G14">
            <v>72.059999999999988</v>
          </cell>
          <cell r="H14">
            <v>0</v>
          </cell>
          <cell r="I14">
            <v>17.559999999999999</v>
          </cell>
        </row>
        <row r="15">
          <cell r="F15">
            <v>102.720488206</v>
          </cell>
          <cell r="G15">
            <v>72.059999999999988</v>
          </cell>
          <cell r="H15">
            <v>0</v>
          </cell>
          <cell r="I15">
            <v>17.559999999999999</v>
          </cell>
        </row>
        <row r="16">
          <cell r="F16">
            <v>102.720488206</v>
          </cell>
          <cell r="G16">
            <v>72.059999999999988</v>
          </cell>
          <cell r="H16">
            <v>0</v>
          </cell>
          <cell r="I16">
            <v>17.559999999999999</v>
          </cell>
        </row>
        <row r="17">
          <cell r="F17">
            <v>102.720488206</v>
          </cell>
          <cell r="G17">
            <v>72.059999999999988</v>
          </cell>
          <cell r="H17">
            <v>0</v>
          </cell>
          <cell r="I17">
            <v>17.559999999999999</v>
          </cell>
        </row>
        <row r="18">
          <cell r="F18">
            <v>102.720488206</v>
          </cell>
          <cell r="G18">
            <v>72.059999999999988</v>
          </cell>
          <cell r="H18">
            <v>0</v>
          </cell>
          <cell r="I18">
            <v>17.559999999999999</v>
          </cell>
        </row>
        <row r="19">
          <cell r="F19">
            <v>102.720488206</v>
          </cell>
          <cell r="G19">
            <v>72.059999999999988</v>
          </cell>
          <cell r="H19">
            <v>0</v>
          </cell>
          <cell r="I19">
            <v>17.559999999999999</v>
          </cell>
        </row>
        <row r="20">
          <cell r="F20">
            <v>102.720488206</v>
          </cell>
          <cell r="G20">
            <v>72.059999999999988</v>
          </cell>
          <cell r="H20">
            <v>0</v>
          </cell>
          <cell r="I20">
            <v>17.559999999999999</v>
          </cell>
        </row>
        <row r="21">
          <cell r="F21">
            <v>109.270488206</v>
          </cell>
          <cell r="G21">
            <v>85.6</v>
          </cell>
          <cell r="H21">
            <v>0</v>
          </cell>
          <cell r="I21">
            <v>18.88</v>
          </cell>
        </row>
        <row r="22">
          <cell r="F22">
            <v>139.18048820600001</v>
          </cell>
          <cell r="G22">
            <v>147.81</v>
          </cell>
          <cell r="H22">
            <v>0</v>
          </cell>
          <cell r="I22">
            <v>25.1</v>
          </cell>
        </row>
        <row r="23">
          <cell r="F23">
            <v>139.18048820600001</v>
          </cell>
          <cell r="G23">
            <v>147.81</v>
          </cell>
          <cell r="H23">
            <v>0</v>
          </cell>
          <cell r="I23">
            <v>25.1</v>
          </cell>
        </row>
        <row r="24">
          <cell r="F24">
            <v>139.18048820600001</v>
          </cell>
          <cell r="G24">
            <v>147.81</v>
          </cell>
          <cell r="H24">
            <v>0</v>
          </cell>
          <cell r="I24">
            <v>25.1</v>
          </cell>
        </row>
        <row r="25">
          <cell r="F25">
            <v>139.18048820600001</v>
          </cell>
          <cell r="G25">
            <v>147.81</v>
          </cell>
          <cell r="H25">
            <v>0</v>
          </cell>
          <cell r="I25">
            <v>25.1</v>
          </cell>
        </row>
        <row r="26">
          <cell r="F26">
            <v>139.18048820600001</v>
          </cell>
          <cell r="G26">
            <v>147.81</v>
          </cell>
          <cell r="H26">
            <v>0</v>
          </cell>
          <cell r="I26">
            <v>25.1</v>
          </cell>
        </row>
        <row r="27">
          <cell r="F27">
            <v>129.98048820599999</v>
          </cell>
          <cell r="G27">
            <v>147.81</v>
          </cell>
          <cell r="H27">
            <v>0</v>
          </cell>
          <cell r="I27">
            <v>25.1</v>
          </cell>
        </row>
        <row r="28">
          <cell r="F28">
            <v>149.780488206</v>
          </cell>
          <cell r="G28">
            <v>152.61000000000001</v>
          </cell>
          <cell r="H28">
            <v>0</v>
          </cell>
          <cell r="I28">
            <v>29.9</v>
          </cell>
        </row>
        <row r="29">
          <cell r="F29">
            <v>162.284788206</v>
          </cell>
          <cell r="G29">
            <v>152.61000000000001</v>
          </cell>
          <cell r="H29">
            <v>0</v>
          </cell>
          <cell r="I29">
            <v>29.9</v>
          </cell>
        </row>
        <row r="30">
          <cell r="F30">
            <v>164.08478820600001</v>
          </cell>
          <cell r="G30">
            <v>152.61000000000001</v>
          </cell>
          <cell r="H30">
            <v>0</v>
          </cell>
          <cell r="I30">
            <v>29.9</v>
          </cell>
        </row>
        <row r="31">
          <cell r="F31">
            <v>191.33508820599999</v>
          </cell>
          <cell r="G31">
            <v>152.61000000000001</v>
          </cell>
          <cell r="H31">
            <v>0</v>
          </cell>
          <cell r="I31">
            <v>29.9</v>
          </cell>
        </row>
        <row r="32">
          <cell r="F32">
            <v>191.33508820599999</v>
          </cell>
          <cell r="G32">
            <v>152.61000000000001</v>
          </cell>
          <cell r="H32">
            <v>0</v>
          </cell>
          <cell r="I32">
            <v>29.9</v>
          </cell>
        </row>
        <row r="33">
          <cell r="F33">
            <v>191.33508820599999</v>
          </cell>
          <cell r="G33">
            <v>152.61000000000001</v>
          </cell>
          <cell r="H33">
            <v>0</v>
          </cell>
          <cell r="I33">
            <v>29.9</v>
          </cell>
        </row>
        <row r="34">
          <cell r="F34">
            <v>191.33508820599999</v>
          </cell>
          <cell r="G34">
            <v>152.61000000000001</v>
          </cell>
          <cell r="H34">
            <v>0</v>
          </cell>
          <cell r="I34">
            <v>29.9</v>
          </cell>
        </row>
        <row r="35">
          <cell r="F35">
            <v>163.53328820600004</v>
          </cell>
          <cell r="G35">
            <v>147.31</v>
          </cell>
          <cell r="H35">
            <v>0</v>
          </cell>
          <cell r="I35">
            <v>24.6</v>
          </cell>
        </row>
        <row r="36">
          <cell r="F36">
            <v>163.53328820600004</v>
          </cell>
          <cell r="G36">
            <v>147.31</v>
          </cell>
          <cell r="H36">
            <v>0</v>
          </cell>
          <cell r="I36">
            <v>24.6</v>
          </cell>
        </row>
        <row r="37">
          <cell r="F37">
            <v>126.133288206</v>
          </cell>
          <cell r="G37">
            <v>144.01</v>
          </cell>
          <cell r="H37">
            <v>0</v>
          </cell>
          <cell r="I37">
            <v>21.3</v>
          </cell>
        </row>
        <row r="38">
          <cell r="F38">
            <v>77.143288205999994</v>
          </cell>
          <cell r="G38">
            <v>78.260000000000005</v>
          </cell>
          <cell r="H38">
            <v>0</v>
          </cell>
          <cell r="I38">
            <v>10.9</v>
          </cell>
        </row>
        <row r="39">
          <cell r="F39">
            <v>73.523288206000018</v>
          </cell>
          <cell r="G39">
            <v>77.099999999999994</v>
          </cell>
          <cell r="H39">
            <v>0</v>
          </cell>
          <cell r="I39">
            <v>10.78</v>
          </cell>
        </row>
        <row r="40">
          <cell r="F40">
            <v>67.273288205999989</v>
          </cell>
          <cell r="G40">
            <v>63.96</v>
          </cell>
          <cell r="H40">
            <v>0</v>
          </cell>
          <cell r="I40">
            <v>9.4600000000000009</v>
          </cell>
        </row>
        <row r="41">
          <cell r="F41">
            <v>64.343288206000011</v>
          </cell>
          <cell r="G41">
            <v>57.85</v>
          </cell>
          <cell r="H41">
            <v>0</v>
          </cell>
          <cell r="I41">
            <v>8.81</v>
          </cell>
        </row>
        <row r="42">
          <cell r="F42">
            <v>38.193288205999998</v>
          </cell>
          <cell r="G42">
            <v>3.4</v>
          </cell>
          <cell r="H42">
            <v>0</v>
          </cell>
          <cell r="I42">
            <v>3.4</v>
          </cell>
        </row>
        <row r="43">
          <cell r="F43">
            <v>38.193288205999998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38.193288205999998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38.193288205999998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38.193288205999998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22.440488205999998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22.440488205999998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57.350488205999994</v>
          </cell>
          <cell r="G49">
            <v>72.62</v>
          </cell>
          <cell r="H49">
            <v>0</v>
          </cell>
          <cell r="I49">
            <v>7.25</v>
          </cell>
        </row>
        <row r="50">
          <cell r="F50">
            <v>57.350488205999994</v>
          </cell>
          <cell r="G50">
            <v>72.62</v>
          </cell>
          <cell r="H50">
            <v>0</v>
          </cell>
          <cell r="I50">
            <v>7.25</v>
          </cell>
        </row>
        <row r="51">
          <cell r="F51">
            <v>57.350488205999994</v>
          </cell>
          <cell r="G51">
            <v>72.62</v>
          </cell>
          <cell r="H51">
            <v>0</v>
          </cell>
          <cell r="I51">
            <v>7.25</v>
          </cell>
        </row>
        <row r="52">
          <cell r="F52">
            <v>57.350488205999994</v>
          </cell>
          <cell r="G52">
            <v>72.62</v>
          </cell>
          <cell r="H52">
            <v>0</v>
          </cell>
          <cell r="I52">
            <v>7.25</v>
          </cell>
        </row>
        <row r="53">
          <cell r="F53">
            <v>13.240488206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13.240488206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13.240488206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13.240488206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13.240488206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13.240488206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13.240488206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13.240488206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13.240488206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13.240488206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13.240488206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13.240488206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13.240488206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13.240488206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13.240488206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13.240488206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13.240488206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13.240488206</v>
          </cell>
          <cell r="G70">
            <v>0</v>
          </cell>
          <cell r="H70">
            <v>0</v>
          </cell>
          <cell r="I70">
            <v>0</v>
          </cell>
        </row>
        <row r="71">
          <cell r="F71">
            <v>13.240488206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30.740488206000002</v>
          </cell>
          <cell r="G72">
            <v>4.2</v>
          </cell>
          <cell r="H72">
            <v>0</v>
          </cell>
          <cell r="I72">
            <v>4.2</v>
          </cell>
        </row>
        <row r="73">
          <cell r="F73">
            <v>56.890488206000001</v>
          </cell>
          <cell r="G73">
            <v>58.650000000000006</v>
          </cell>
          <cell r="H73">
            <v>0</v>
          </cell>
          <cell r="I73">
            <v>9.6100000000000012</v>
          </cell>
        </row>
        <row r="74">
          <cell r="F74">
            <v>65.620488206000005</v>
          </cell>
          <cell r="G74">
            <v>71.72</v>
          </cell>
          <cell r="H74">
            <v>0</v>
          </cell>
          <cell r="I74">
            <v>11.899999999999999</v>
          </cell>
        </row>
        <row r="75">
          <cell r="F75">
            <v>119.49048820600001</v>
          </cell>
          <cell r="G75">
            <v>151.23000000000002</v>
          </cell>
          <cell r="H75">
            <v>0</v>
          </cell>
          <cell r="I75">
            <v>19.829999999999998</v>
          </cell>
        </row>
        <row r="76">
          <cell r="F76">
            <v>205.000488206</v>
          </cell>
          <cell r="G76">
            <v>251.56</v>
          </cell>
          <cell r="H76">
            <v>0</v>
          </cell>
          <cell r="I76">
            <v>32.379999999999995</v>
          </cell>
        </row>
        <row r="77">
          <cell r="F77">
            <v>220.93048820600001</v>
          </cell>
          <cell r="G77">
            <v>284.74</v>
          </cell>
          <cell r="H77">
            <v>0</v>
          </cell>
          <cell r="I77">
            <v>35.669999999999995</v>
          </cell>
        </row>
        <row r="78">
          <cell r="F78">
            <v>298.18048820600001</v>
          </cell>
          <cell r="G78">
            <v>401.09999999999997</v>
          </cell>
          <cell r="H78">
            <v>0</v>
          </cell>
          <cell r="I78">
            <v>49.63</v>
          </cell>
        </row>
        <row r="79">
          <cell r="F79">
            <v>446.93073230900001</v>
          </cell>
          <cell r="G79">
            <v>568.15</v>
          </cell>
          <cell r="H79">
            <v>0</v>
          </cell>
          <cell r="I79">
            <v>67.83</v>
          </cell>
        </row>
        <row r="80">
          <cell r="F80">
            <v>448.73073230900002</v>
          </cell>
          <cell r="G80">
            <v>568.15</v>
          </cell>
          <cell r="H80">
            <v>0</v>
          </cell>
          <cell r="I80">
            <v>67.83</v>
          </cell>
        </row>
        <row r="81">
          <cell r="F81">
            <v>475.03073230900003</v>
          </cell>
          <cell r="G81">
            <v>568.15</v>
          </cell>
          <cell r="H81">
            <v>0</v>
          </cell>
          <cell r="I81">
            <v>67.83</v>
          </cell>
        </row>
        <row r="82">
          <cell r="F82">
            <v>475.03073230900003</v>
          </cell>
          <cell r="G82">
            <v>568.15</v>
          </cell>
          <cell r="H82">
            <v>0</v>
          </cell>
          <cell r="I82">
            <v>67.83</v>
          </cell>
        </row>
        <row r="83">
          <cell r="F83">
            <v>479.78353230900001</v>
          </cell>
          <cell r="G83">
            <v>568.15</v>
          </cell>
          <cell r="H83">
            <v>0</v>
          </cell>
          <cell r="I83">
            <v>67.83</v>
          </cell>
        </row>
        <row r="84">
          <cell r="F84">
            <v>479.78353230900001</v>
          </cell>
          <cell r="G84">
            <v>568.15</v>
          </cell>
          <cell r="H84">
            <v>0</v>
          </cell>
          <cell r="I84">
            <v>67.83</v>
          </cell>
        </row>
        <row r="85">
          <cell r="F85">
            <v>479.78353230900001</v>
          </cell>
          <cell r="G85">
            <v>568.15</v>
          </cell>
          <cell r="H85">
            <v>0</v>
          </cell>
          <cell r="I85">
            <v>67.83</v>
          </cell>
        </row>
        <row r="86">
          <cell r="F86">
            <v>479.78353230900001</v>
          </cell>
          <cell r="G86">
            <v>568.15</v>
          </cell>
          <cell r="H86">
            <v>0</v>
          </cell>
          <cell r="I86">
            <v>67.83</v>
          </cell>
        </row>
        <row r="87">
          <cell r="F87">
            <v>398.63328820600003</v>
          </cell>
          <cell r="G87">
            <v>504.42000000000007</v>
          </cell>
          <cell r="H87">
            <v>0</v>
          </cell>
          <cell r="I87">
            <v>57.120000000000005</v>
          </cell>
        </row>
        <row r="88">
          <cell r="F88">
            <v>335.76328820599997</v>
          </cell>
          <cell r="G88">
            <v>388.53</v>
          </cell>
          <cell r="H88">
            <v>0</v>
          </cell>
          <cell r="I88">
            <v>46.96</v>
          </cell>
        </row>
        <row r="89">
          <cell r="F89">
            <v>333.46328820599996</v>
          </cell>
          <cell r="G89">
            <v>389.42999999999995</v>
          </cell>
          <cell r="H89">
            <v>0</v>
          </cell>
          <cell r="I89">
            <v>46.96</v>
          </cell>
        </row>
        <row r="90">
          <cell r="F90">
            <v>345.06328820599998</v>
          </cell>
          <cell r="G90">
            <v>402.82999999999993</v>
          </cell>
          <cell r="H90">
            <v>0</v>
          </cell>
          <cell r="I90">
            <v>46.96</v>
          </cell>
        </row>
        <row r="91">
          <cell r="F91">
            <v>393.83328820600002</v>
          </cell>
          <cell r="G91">
            <v>504.42000000000007</v>
          </cell>
          <cell r="H91">
            <v>0</v>
          </cell>
          <cell r="I91">
            <v>57.120000000000005</v>
          </cell>
        </row>
        <row r="92">
          <cell r="F92">
            <v>420.353532309</v>
          </cell>
          <cell r="G92">
            <v>509.22</v>
          </cell>
          <cell r="H92">
            <v>0</v>
          </cell>
          <cell r="I92">
            <v>61.92</v>
          </cell>
        </row>
        <row r="93">
          <cell r="F93">
            <v>448.68353230899999</v>
          </cell>
          <cell r="G93">
            <v>568.15</v>
          </cell>
          <cell r="H93">
            <v>0</v>
          </cell>
          <cell r="I93">
            <v>67.83</v>
          </cell>
        </row>
        <row r="94">
          <cell r="F94">
            <v>447.96353230899996</v>
          </cell>
          <cell r="G94">
            <v>566.78000000000009</v>
          </cell>
          <cell r="H94">
            <v>0</v>
          </cell>
          <cell r="I94">
            <v>67.709999999999994</v>
          </cell>
        </row>
        <row r="95">
          <cell r="F95">
            <v>420.353532309</v>
          </cell>
          <cell r="G95">
            <v>509.22</v>
          </cell>
          <cell r="H95">
            <v>0</v>
          </cell>
          <cell r="I95">
            <v>61.92</v>
          </cell>
        </row>
        <row r="96">
          <cell r="F96">
            <v>355.76328820599997</v>
          </cell>
          <cell r="G96">
            <v>407.63</v>
          </cell>
          <cell r="H96">
            <v>0</v>
          </cell>
          <cell r="I96">
            <v>51.760000000000005</v>
          </cell>
        </row>
        <row r="97">
          <cell r="F97">
            <v>317.92508820600005</v>
          </cell>
          <cell r="G97">
            <v>316.89999999999998</v>
          </cell>
          <cell r="H97">
            <v>0</v>
          </cell>
          <cell r="I97">
            <v>42.690000000000005</v>
          </cell>
        </row>
        <row r="98">
          <cell r="F98">
            <v>288.84508820600007</v>
          </cell>
          <cell r="G98">
            <v>256.33000000000004</v>
          </cell>
          <cell r="H98">
            <v>0</v>
          </cell>
          <cell r="I98">
            <v>36.630000000000003</v>
          </cell>
        </row>
        <row r="99">
          <cell r="F99">
            <v>235.77508820600002</v>
          </cell>
          <cell r="G99">
            <v>167.95999999999998</v>
          </cell>
          <cell r="H99">
            <v>0</v>
          </cell>
          <cell r="I99">
            <v>30.560000000000002</v>
          </cell>
        </row>
        <row r="100">
          <cell r="F100">
            <v>211.77508820600002</v>
          </cell>
          <cell r="G100">
            <v>140.35999999999999</v>
          </cell>
          <cell r="H100">
            <v>0</v>
          </cell>
          <cell r="I100">
            <v>30.560000000000002</v>
          </cell>
        </row>
      </sheetData>
      <sheetData sheetId="14"/>
      <sheetData sheetId="15"/>
      <sheetData sheetId="16"/>
      <sheetData sheetId="17"/>
      <sheetData sheetId="18">
        <row r="9">
          <cell r="BZ9">
            <v>479.23091199999999</v>
          </cell>
        </row>
        <row r="10">
          <cell r="BZ10">
            <v>425.74794399999996</v>
          </cell>
        </row>
        <row r="11">
          <cell r="BZ11">
            <v>425.74794399999996</v>
          </cell>
        </row>
        <row r="12">
          <cell r="BZ12">
            <v>425.74794399999996</v>
          </cell>
        </row>
        <row r="13">
          <cell r="BZ13">
            <v>425.74794399999996</v>
          </cell>
        </row>
        <row r="14">
          <cell r="BZ14">
            <v>425.74794399999996</v>
          </cell>
        </row>
        <row r="15">
          <cell r="BZ15">
            <v>425.74794399999996</v>
          </cell>
        </row>
        <row r="16">
          <cell r="BZ16">
            <v>425.74794399999996</v>
          </cell>
        </row>
        <row r="17">
          <cell r="BZ17">
            <v>423.93681699999996</v>
          </cell>
        </row>
        <row r="18">
          <cell r="BZ18">
            <v>398.37404199999997</v>
          </cell>
        </row>
        <row r="19">
          <cell r="BZ19">
            <v>398.37404199999997</v>
          </cell>
        </row>
        <row r="20">
          <cell r="BZ20">
            <v>398.37404199999997</v>
          </cell>
        </row>
        <row r="21">
          <cell r="BZ21">
            <v>398.37404199999997</v>
          </cell>
        </row>
        <row r="22">
          <cell r="BZ22">
            <v>398.37404199999997</v>
          </cell>
        </row>
        <row r="23">
          <cell r="BZ23">
            <v>398.37404199999997</v>
          </cell>
        </row>
        <row r="24">
          <cell r="BZ24">
            <v>398.37404199999997</v>
          </cell>
        </row>
        <row r="25">
          <cell r="BZ25">
            <v>419.05788499999994</v>
          </cell>
        </row>
        <row r="26">
          <cell r="BZ26">
            <v>514.63196799999992</v>
          </cell>
        </row>
        <row r="27">
          <cell r="BZ27">
            <v>514.62608699999998</v>
          </cell>
        </row>
        <row r="28">
          <cell r="BZ28">
            <v>514.62608699999998</v>
          </cell>
        </row>
        <row r="29">
          <cell r="BZ29">
            <v>514.62608699999998</v>
          </cell>
        </row>
        <row r="30">
          <cell r="BZ30">
            <v>514.62608699999998</v>
          </cell>
        </row>
        <row r="31">
          <cell r="BZ31">
            <v>513.58692299999996</v>
          </cell>
        </row>
        <row r="32">
          <cell r="BZ32">
            <v>539.14969799999994</v>
          </cell>
        </row>
        <row r="33">
          <cell r="BZ33">
            <v>542.28497299999992</v>
          </cell>
        </row>
        <row r="34">
          <cell r="BZ34">
            <v>544.21613799999989</v>
          </cell>
        </row>
        <row r="35">
          <cell r="BZ35">
            <v>571.66527599999984</v>
          </cell>
        </row>
        <row r="36">
          <cell r="BZ36">
            <v>572.14527599999985</v>
          </cell>
        </row>
        <row r="37">
          <cell r="BZ37">
            <v>572.74527599999988</v>
          </cell>
        </row>
        <row r="38">
          <cell r="BZ38">
            <v>575.00139899999999</v>
          </cell>
        </row>
        <row r="39">
          <cell r="BZ39">
            <v>547.95782699999995</v>
          </cell>
        </row>
        <row r="40">
          <cell r="BZ40">
            <v>548.78681599999993</v>
          </cell>
        </row>
        <row r="41">
          <cell r="BZ41">
            <v>506.57434599999988</v>
          </cell>
        </row>
        <row r="42">
          <cell r="BZ42">
            <v>388.72904499999993</v>
          </cell>
        </row>
        <row r="43">
          <cell r="BZ43">
            <v>383.48442399999999</v>
          </cell>
        </row>
        <row r="44">
          <cell r="BZ44">
            <v>364.69423299999994</v>
          </cell>
        </row>
        <row r="45">
          <cell r="BZ45">
            <v>354.18552999999997</v>
          </cell>
        </row>
        <row r="46">
          <cell r="BZ46">
            <v>271.80154600000003</v>
          </cell>
        </row>
        <row r="47">
          <cell r="BZ47">
            <v>272.72154600000005</v>
          </cell>
        </row>
        <row r="48">
          <cell r="BZ48">
            <v>273.651546</v>
          </cell>
        </row>
        <row r="49">
          <cell r="BZ49">
            <v>274.43154600000003</v>
          </cell>
        </row>
        <row r="50">
          <cell r="BZ50">
            <v>276.54943100000003</v>
          </cell>
        </row>
        <row r="51">
          <cell r="BZ51">
            <v>262.29398400000002</v>
          </cell>
        </row>
        <row r="52">
          <cell r="BZ52">
            <v>262.74398400000001</v>
          </cell>
        </row>
        <row r="53">
          <cell r="BZ53">
            <v>376.61513999999994</v>
          </cell>
        </row>
        <row r="54">
          <cell r="BZ54">
            <v>376.61513999999994</v>
          </cell>
        </row>
        <row r="55">
          <cell r="BZ55">
            <v>376.61513999999994</v>
          </cell>
        </row>
        <row r="56">
          <cell r="BZ56">
            <v>376.61513999999994</v>
          </cell>
        </row>
        <row r="57">
          <cell r="BZ57">
            <v>252.18486300000004</v>
          </cell>
        </row>
        <row r="58">
          <cell r="BZ58">
            <v>252.19074400000002</v>
          </cell>
        </row>
        <row r="59">
          <cell r="BZ59">
            <v>252.19074400000002</v>
          </cell>
        </row>
        <row r="60">
          <cell r="BZ60">
            <v>253.62862900000002</v>
          </cell>
        </row>
        <row r="61">
          <cell r="BZ61">
            <v>253.77680700000002</v>
          </cell>
        </row>
        <row r="62">
          <cell r="BZ62">
            <v>253.77680700000002</v>
          </cell>
        </row>
        <row r="63">
          <cell r="BZ63">
            <v>252.33892200000003</v>
          </cell>
        </row>
        <row r="64">
          <cell r="BZ64">
            <v>252.06892200000001</v>
          </cell>
        </row>
        <row r="65">
          <cell r="BZ65">
            <v>251.79304100000004</v>
          </cell>
        </row>
        <row r="66">
          <cell r="BZ66">
            <v>251.26304100000004</v>
          </cell>
        </row>
        <row r="67">
          <cell r="BZ67">
            <v>250.35304100000002</v>
          </cell>
        </row>
        <row r="68">
          <cell r="BZ68">
            <v>249.55304100000004</v>
          </cell>
        </row>
        <row r="69">
          <cell r="BZ69">
            <v>250.46092600000003</v>
          </cell>
        </row>
        <row r="70">
          <cell r="BZ70">
            <v>249.77092600000003</v>
          </cell>
        </row>
        <row r="71">
          <cell r="BZ71">
            <v>248.98092600000004</v>
          </cell>
        </row>
        <row r="72">
          <cell r="BZ72">
            <v>246.37304100000003</v>
          </cell>
        </row>
        <row r="73">
          <cell r="BZ73">
            <v>247.49938700000001</v>
          </cell>
        </row>
        <row r="74">
          <cell r="BZ74">
            <v>246.65938700000001</v>
          </cell>
        </row>
        <row r="75">
          <cell r="BZ75">
            <v>245.44938700000003</v>
          </cell>
        </row>
        <row r="76">
          <cell r="BZ76">
            <v>266.836614</v>
          </cell>
        </row>
        <row r="77">
          <cell r="BZ77">
            <v>349.93172499999991</v>
          </cell>
        </row>
        <row r="78">
          <cell r="BZ78">
            <v>371.8750849999999</v>
          </cell>
        </row>
        <row r="79">
          <cell r="BZ79">
            <v>510.7859059999999</v>
          </cell>
        </row>
        <row r="80">
          <cell r="BZ80">
            <v>711.55815499999983</v>
          </cell>
        </row>
        <row r="81">
          <cell r="BZ81">
            <v>761.70819799999981</v>
          </cell>
        </row>
        <row r="82">
          <cell r="BZ82">
            <v>966.24276499999974</v>
          </cell>
        </row>
        <row r="83">
          <cell r="BZ83">
            <v>1309.8816630000001</v>
          </cell>
        </row>
        <row r="84">
          <cell r="BZ84">
            <v>1313.981215</v>
          </cell>
        </row>
        <row r="85">
          <cell r="BZ85">
            <v>1341.150353</v>
          </cell>
        </row>
        <row r="86">
          <cell r="BZ86">
            <v>1341.1444730000001</v>
          </cell>
        </row>
        <row r="87">
          <cell r="BZ87">
            <v>1336.409639</v>
          </cell>
        </row>
        <row r="88">
          <cell r="BZ88">
            <v>1336.314134</v>
          </cell>
        </row>
        <row r="89">
          <cell r="BZ89">
            <v>1336.314134</v>
          </cell>
        </row>
        <row r="90">
          <cell r="BZ90">
            <v>1336.314134</v>
          </cell>
        </row>
        <row r="91">
          <cell r="BZ91">
            <v>1180.997715</v>
          </cell>
        </row>
        <row r="92">
          <cell r="BZ92">
            <v>995.69823499999984</v>
          </cell>
        </row>
        <row r="93">
          <cell r="BZ93">
            <v>994.1836559999997</v>
          </cell>
        </row>
        <row r="94">
          <cell r="BZ94">
            <v>1020.1147919999999</v>
          </cell>
        </row>
        <row r="95">
          <cell r="BZ95">
            <v>1176.3155439999998</v>
          </cell>
        </row>
        <row r="96">
          <cell r="BZ96">
            <v>1214.36258</v>
          </cell>
        </row>
        <row r="97">
          <cell r="BZ97">
            <v>1304.801179</v>
          </cell>
        </row>
        <row r="98">
          <cell r="BZ98">
            <v>1302.6377420000001</v>
          </cell>
        </row>
        <row r="99">
          <cell r="BZ99">
            <v>1214.36258</v>
          </cell>
        </row>
        <row r="100">
          <cell r="BZ100">
            <v>1026.8457939999998</v>
          </cell>
        </row>
        <row r="101">
          <cell r="BZ101">
            <v>868.52413999999976</v>
          </cell>
        </row>
        <row r="102">
          <cell r="BZ102">
            <v>773.14145299999973</v>
          </cell>
        </row>
        <row r="103">
          <cell r="BZ103">
            <v>626.65214399999991</v>
          </cell>
        </row>
        <row r="104">
          <cell r="BZ104">
            <v>573.16917599999988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80.42</v>
          </cell>
          <cell r="P18">
            <v>1.06</v>
          </cell>
          <cell r="T18">
            <v>220</v>
          </cell>
          <cell r="U18">
            <v>43.18</v>
          </cell>
          <cell r="V18">
            <v>19.8</v>
          </cell>
          <cell r="W18">
            <v>1.5</v>
          </cell>
          <cell r="X18">
            <v>18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24.68</v>
          </cell>
          <cell r="AD18">
            <v>14.8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80.42</v>
          </cell>
          <cell r="P19">
            <v>1.06</v>
          </cell>
          <cell r="T19">
            <v>220</v>
          </cell>
          <cell r="U19">
            <v>43.18</v>
          </cell>
          <cell r="V19">
            <v>19.8</v>
          </cell>
          <cell r="W19">
            <v>1.5</v>
          </cell>
          <cell r="X19">
            <v>18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24.68</v>
          </cell>
          <cell r="AD19">
            <v>14.8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80.42</v>
          </cell>
          <cell r="P20">
            <v>1.06</v>
          </cell>
          <cell r="T20">
            <v>220</v>
          </cell>
          <cell r="U20">
            <v>43.18</v>
          </cell>
          <cell r="V20">
            <v>19.8</v>
          </cell>
          <cell r="W20">
            <v>1.5</v>
          </cell>
          <cell r="X20">
            <v>18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24.68</v>
          </cell>
          <cell r="AD20">
            <v>14.8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80.42</v>
          </cell>
          <cell r="P21">
            <v>1.06</v>
          </cell>
          <cell r="T21">
            <v>220</v>
          </cell>
          <cell r="U21">
            <v>43.18</v>
          </cell>
          <cell r="V21">
            <v>19.8</v>
          </cell>
          <cell r="W21">
            <v>1.5</v>
          </cell>
          <cell r="X21">
            <v>18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24.68</v>
          </cell>
          <cell r="AD21">
            <v>14.8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220</v>
          </cell>
          <cell r="U22">
            <v>43.18</v>
          </cell>
          <cell r="V22">
            <v>19.8</v>
          </cell>
          <cell r="W22">
            <v>1.5</v>
          </cell>
          <cell r="X22">
            <v>18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24.68</v>
          </cell>
          <cell r="AD22">
            <v>14.8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220</v>
          </cell>
          <cell r="U23">
            <v>43.18</v>
          </cell>
          <cell r="V23">
            <v>19.8</v>
          </cell>
          <cell r="W23">
            <v>1.5</v>
          </cell>
          <cell r="X23">
            <v>18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24.68</v>
          </cell>
          <cell r="AD23">
            <v>14.8</v>
          </cell>
        </row>
        <row r="24">
          <cell r="B24">
            <v>0</v>
          </cell>
          <cell r="C24">
            <v>44</v>
          </cell>
          <cell r="D24">
            <v>66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43.18</v>
          </cell>
          <cell r="V24">
            <v>19.8</v>
          </cell>
          <cell r="W24">
            <v>1.5</v>
          </cell>
          <cell r="X24">
            <v>18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24.68</v>
          </cell>
          <cell r="AD24">
            <v>14.8</v>
          </cell>
        </row>
        <row r="25">
          <cell r="B25">
            <v>0</v>
          </cell>
          <cell r="C25">
            <v>44</v>
          </cell>
          <cell r="D25">
            <v>66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50</v>
          </cell>
          <cell r="U25">
            <v>43.18</v>
          </cell>
          <cell r="V25">
            <v>19.8</v>
          </cell>
          <cell r="W25">
            <v>1.5</v>
          </cell>
          <cell r="X25">
            <v>18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24.68</v>
          </cell>
          <cell r="AD25">
            <v>14.8</v>
          </cell>
        </row>
        <row r="26">
          <cell r="B26">
            <v>0</v>
          </cell>
          <cell r="C26">
            <v>44</v>
          </cell>
          <cell r="D26">
            <v>66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19.63</v>
          </cell>
          <cell r="V26">
            <v>19.309999999999999</v>
          </cell>
          <cell r="W26">
            <v>1.5</v>
          </cell>
          <cell r="X26">
            <v>18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24.68</v>
          </cell>
          <cell r="AD26">
            <v>14.8</v>
          </cell>
        </row>
        <row r="27">
          <cell r="B27">
            <v>0</v>
          </cell>
          <cell r="C27">
            <v>44</v>
          </cell>
          <cell r="D27">
            <v>66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19.63</v>
          </cell>
          <cell r="V27">
            <v>19.309999999999999</v>
          </cell>
          <cell r="W27">
            <v>1.5</v>
          </cell>
          <cell r="X27">
            <v>18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24.68</v>
          </cell>
          <cell r="AD27">
            <v>14.8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19.63</v>
          </cell>
          <cell r="V28">
            <v>19.309999999999999</v>
          </cell>
          <cell r="W28">
            <v>1.5</v>
          </cell>
          <cell r="X28">
            <v>18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24.68</v>
          </cell>
          <cell r="AD28">
            <v>14.8</v>
          </cell>
        </row>
        <row r="29">
          <cell r="B29">
            <v>0</v>
          </cell>
          <cell r="C29">
            <v>0</v>
          </cell>
          <cell r="D29">
            <v>48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19.63</v>
          </cell>
          <cell r="V29">
            <v>19.309999999999999</v>
          </cell>
          <cell r="W29">
            <v>1.5</v>
          </cell>
          <cell r="X29">
            <v>18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24.68</v>
          </cell>
          <cell r="AD29">
            <v>14.8</v>
          </cell>
        </row>
        <row r="30">
          <cell r="B30">
            <v>0</v>
          </cell>
          <cell r="C30">
            <v>0</v>
          </cell>
          <cell r="D30">
            <v>48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19.63</v>
          </cell>
          <cell r="V30">
            <v>19.309999999999999</v>
          </cell>
          <cell r="W30">
            <v>1.5</v>
          </cell>
          <cell r="X30">
            <v>18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24.68</v>
          </cell>
          <cell r="AD30">
            <v>14.8</v>
          </cell>
        </row>
        <row r="31">
          <cell r="B31">
            <v>0</v>
          </cell>
          <cell r="C31">
            <v>0</v>
          </cell>
          <cell r="D31">
            <v>48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19.309999999999999</v>
          </cell>
          <cell r="W31">
            <v>1.5</v>
          </cell>
          <cell r="X31">
            <v>18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24.68</v>
          </cell>
          <cell r="AD31">
            <v>14.8</v>
          </cell>
        </row>
        <row r="32">
          <cell r="B32">
            <v>0</v>
          </cell>
          <cell r="C32">
            <v>0</v>
          </cell>
          <cell r="D32">
            <v>48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19.309999999999999</v>
          </cell>
          <cell r="W32">
            <v>1.5</v>
          </cell>
          <cell r="X32">
            <v>18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24.68</v>
          </cell>
          <cell r="AD32">
            <v>14.8</v>
          </cell>
        </row>
        <row r="33">
          <cell r="B33">
            <v>0</v>
          </cell>
          <cell r="C33">
            <v>0</v>
          </cell>
          <cell r="D33">
            <v>48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19.309999999999999</v>
          </cell>
          <cell r="W33">
            <v>1.5</v>
          </cell>
          <cell r="X33">
            <v>18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24.68</v>
          </cell>
          <cell r="AD33">
            <v>14.8</v>
          </cell>
        </row>
        <row r="34">
          <cell r="B34">
            <v>0</v>
          </cell>
          <cell r="C34">
            <v>0</v>
          </cell>
          <cell r="D34">
            <v>48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18.809999999999999</v>
          </cell>
          <cell r="W34">
            <v>1.5</v>
          </cell>
          <cell r="X34">
            <v>18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24.68</v>
          </cell>
          <cell r="AD34">
            <v>14.8</v>
          </cell>
        </row>
        <row r="35">
          <cell r="B35">
            <v>0</v>
          </cell>
          <cell r="C35">
            <v>0</v>
          </cell>
          <cell r="D35">
            <v>48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18.809999999999999</v>
          </cell>
          <cell r="W35">
            <v>1.5</v>
          </cell>
          <cell r="X35">
            <v>18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24.68</v>
          </cell>
          <cell r="AD35">
            <v>14.8</v>
          </cell>
        </row>
        <row r="36">
          <cell r="B36">
            <v>0</v>
          </cell>
          <cell r="C36">
            <v>0</v>
          </cell>
          <cell r="D36">
            <v>48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18.809999999999999</v>
          </cell>
          <cell r="W36">
            <v>1.5</v>
          </cell>
          <cell r="X36">
            <v>18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29.61</v>
          </cell>
          <cell r="AD36">
            <v>14.8</v>
          </cell>
        </row>
        <row r="37">
          <cell r="B37">
            <v>0</v>
          </cell>
          <cell r="C37">
            <v>0</v>
          </cell>
          <cell r="D37">
            <v>48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18.809999999999999</v>
          </cell>
          <cell r="W37">
            <v>1.5</v>
          </cell>
          <cell r="X37">
            <v>18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29.61</v>
          </cell>
          <cell r="AD37">
            <v>14.8</v>
          </cell>
        </row>
        <row r="38">
          <cell r="B38">
            <v>0</v>
          </cell>
          <cell r="C38">
            <v>60</v>
          </cell>
          <cell r="D38">
            <v>48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43.18</v>
          </cell>
          <cell r="V38">
            <v>18.809999999999999</v>
          </cell>
          <cell r="W38">
            <v>1.5</v>
          </cell>
          <cell r="X38">
            <v>18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98.7</v>
          </cell>
          <cell r="AD38">
            <v>14.8</v>
          </cell>
        </row>
        <row r="39">
          <cell r="B39">
            <v>0</v>
          </cell>
          <cell r="C39">
            <v>60</v>
          </cell>
          <cell r="D39">
            <v>48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18.809999999999999</v>
          </cell>
          <cell r="W39">
            <v>1.5</v>
          </cell>
          <cell r="X39">
            <v>18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98.7</v>
          </cell>
          <cell r="AD39">
            <v>14.8</v>
          </cell>
        </row>
        <row r="40">
          <cell r="B40">
            <v>0</v>
          </cell>
          <cell r="C40">
            <v>60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70</v>
          </cell>
          <cell r="O40">
            <v>0</v>
          </cell>
          <cell r="P40">
            <v>1.06</v>
          </cell>
          <cell r="T40">
            <v>110</v>
          </cell>
          <cell r="U40">
            <v>43.18</v>
          </cell>
          <cell r="V40">
            <v>18.809999999999999</v>
          </cell>
          <cell r="W40">
            <v>1.5</v>
          </cell>
          <cell r="X40">
            <v>18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98.7</v>
          </cell>
          <cell r="AD40">
            <v>14.8</v>
          </cell>
        </row>
        <row r="41">
          <cell r="B41">
            <v>0</v>
          </cell>
          <cell r="C41">
            <v>60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70</v>
          </cell>
          <cell r="O41">
            <v>0</v>
          </cell>
          <cell r="P41">
            <v>1.06</v>
          </cell>
          <cell r="T41">
            <v>110</v>
          </cell>
          <cell r="U41">
            <v>43.18</v>
          </cell>
          <cell r="V41">
            <v>18.809999999999999</v>
          </cell>
          <cell r="W41">
            <v>1.5</v>
          </cell>
          <cell r="X41">
            <v>18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98.7</v>
          </cell>
          <cell r="AD41">
            <v>14.8</v>
          </cell>
        </row>
        <row r="42">
          <cell r="B42">
            <v>0</v>
          </cell>
          <cell r="D42">
            <v>66</v>
          </cell>
          <cell r="E42">
            <v>30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73.11</v>
          </cell>
          <cell r="P42">
            <v>1.06</v>
          </cell>
          <cell r="T42">
            <v>200</v>
          </cell>
          <cell r="U42">
            <v>43.18</v>
          </cell>
          <cell r="V42">
            <v>18.61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98.7</v>
          </cell>
          <cell r="AD42">
            <v>14.8</v>
          </cell>
        </row>
        <row r="43">
          <cell r="B43">
            <v>0</v>
          </cell>
          <cell r="C43">
            <v>60</v>
          </cell>
          <cell r="D43">
            <v>66</v>
          </cell>
          <cell r="E43">
            <v>30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73.11</v>
          </cell>
          <cell r="P43">
            <v>1.06</v>
          </cell>
          <cell r="T43">
            <v>200</v>
          </cell>
          <cell r="U43">
            <v>43.18</v>
          </cell>
          <cell r="V43">
            <v>18.61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98.7</v>
          </cell>
          <cell r="AD43">
            <v>14.8</v>
          </cell>
        </row>
        <row r="44">
          <cell r="B44">
            <v>0</v>
          </cell>
          <cell r="C44">
            <v>60</v>
          </cell>
          <cell r="D44">
            <v>66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60</v>
          </cell>
          <cell r="O44">
            <v>80.42</v>
          </cell>
          <cell r="P44">
            <v>1.06</v>
          </cell>
          <cell r="T44">
            <v>200</v>
          </cell>
          <cell r="U44">
            <v>43.18</v>
          </cell>
          <cell r="V44">
            <v>18.61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98.7</v>
          </cell>
          <cell r="AD44">
            <v>14.8</v>
          </cell>
        </row>
        <row r="45">
          <cell r="B45">
            <v>0</v>
          </cell>
          <cell r="C45">
            <v>60</v>
          </cell>
          <cell r="D45">
            <v>66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60</v>
          </cell>
          <cell r="O45">
            <v>80.42</v>
          </cell>
          <cell r="P45">
            <v>1.06</v>
          </cell>
          <cell r="T45">
            <v>200</v>
          </cell>
          <cell r="U45">
            <v>43.18</v>
          </cell>
          <cell r="V45">
            <v>18.61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98.7</v>
          </cell>
          <cell r="AD45">
            <v>14.8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80.42</v>
          </cell>
          <cell r="P46">
            <v>1.06</v>
          </cell>
          <cell r="T46">
            <v>110</v>
          </cell>
          <cell r="U46">
            <v>43.18</v>
          </cell>
          <cell r="V46">
            <v>18.32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98.7</v>
          </cell>
          <cell r="AD46">
            <v>14.8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80.42</v>
          </cell>
          <cell r="P47">
            <v>1.06</v>
          </cell>
          <cell r="T47">
            <v>110</v>
          </cell>
          <cell r="U47">
            <v>43.18</v>
          </cell>
          <cell r="V47">
            <v>18.32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98.7</v>
          </cell>
          <cell r="AD47">
            <v>14.8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36.56</v>
          </cell>
          <cell r="P48">
            <v>1.06</v>
          </cell>
          <cell r="T48">
            <v>0</v>
          </cell>
          <cell r="U48">
            <v>43.18</v>
          </cell>
          <cell r="V48">
            <v>18.32</v>
          </cell>
          <cell r="W48">
            <v>1.5</v>
          </cell>
          <cell r="X48">
            <v>18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98.7</v>
          </cell>
          <cell r="AD48">
            <v>14.8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36.56</v>
          </cell>
          <cell r="P49">
            <v>1.06</v>
          </cell>
          <cell r="T49">
            <v>0</v>
          </cell>
          <cell r="U49">
            <v>43.18</v>
          </cell>
          <cell r="V49">
            <v>18.32</v>
          </cell>
          <cell r="W49">
            <v>1.5</v>
          </cell>
          <cell r="X49">
            <v>18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98.7</v>
          </cell>
          <cell r="AD49">
            <v>14.8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36.56</v>
          </cell>
          <cell r="P50">
            <v>1.06</v>
          </cell>
          <cell r="T50">
            <v>0</v>
          </cell>
          <cell r="U50">
            <v>0</v>
          </cell>
          <cell r="V50">
            <v>18.12</v>
          </cell>
          <cell r="W50">
            <v>1.5</v>
          </cell>
          <cell r="X50">
            <v>18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14.8</v>
          </cell>
        </row>
        <row r="51">
          <cell r="B51">
            <v>0</v>
          </cell>
          <cell r="C51">
            <v>40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36.56</v>
          </cell>
          <cell r="P51">
            <v>1.06</v>
          </cell>
          <cell r="T51">
            <v>0</v>
          </cell>
          <cell r="U51">
            <v>0</v>
          </cell>
          <cell r="V51">
            <v>18.12</v>
          </cell>
          <cell r="W51">
            <v>1.5</v>
          </cell>
          <cell r="X51">
            <v>18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14.8</v>
          </cell>
        </row>
        <row r="52">
          <cell r="B52">
            <v>0</v>
          </cell>
          <cell r="C52">
            <v>40</v>
          </cell>
          <cell r="D52">
            <v>66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36.56</v>
          </cell>
          <cell r="P52">
            <v>1.06</v>
          </cell>
          <cell r="T52">
            <v>0</v>
          </cell>
          <cell r="U52">
            <v>0</v>
          </cell>
          <cell r="V52">
            <v>18.12</v>
          </cell>
          <cell r="W52">
            <v>1.5</v>
          </cell>
          <cell r="X52">
            <v>18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14.8</v>
          </cell>
        </row>
        <row r="53">
          <cell r="B53">
            <v>0</v>
          </cell>
          <cell r="C53">
            <v>40</v>
          </cell>
          <cell r="D53">
            <v>66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36.56</v>
          </cell>
          <cell r="P53">
            <v>1.06</v>
          </cell>
          <cell r="T53">
            <v>0</v>
          </cell>
          <cell r="U53">
            <v>0</v>
          </cell>
          <cell r="V53">
            <v>18.12</v>
          </cell>
          <cell r="W53">
            <v>1.5</v>
          </cell>
          <cell r="X53">
            <v>18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14.8</v>
          </cell>
        </row>
        <row r="54">
          <cell r="B54">
            <v>0</v>
          </cell>
          <cell r="C54">
            <v>40</v>
          </cell>
          <cell r="D54">
            <v>66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36.56</v>
          </cell>
          <cell r="P54">
            <v>1.06</v>
          </cell>
          <cell r="T54">
            <v>0</v>
          </cell>
          <cell r="U54">
            <v>0</v>
          </cell>
          <cell r="V54">
            <v>17.72</v>
          </cell>
          <cell r="W54">
            <v>1.5</v>
          </cell>
          <cell r="X54">
            <v>18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14.8</v>
          </cell>
        </row>
        <row r="55">
          <cell r="B55">
            <v>0</v>
          </cell>
          <cell r="C55">
            <v>40</v>
          </cell>
          <cell r="D55">
            <v>66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36.56</v>
          </cell>
          <cell r="P55">
            <v>1.06</v>
          </cell>
          <cell r="T55">
            <v>0</v>
          </cell>
          <cell r="U55">
            <v>0</v>
          </cell>
          <cell r="V55">
            <v>17.72</v>
          </cell>
          <cell r="W55">
            <v>1.5</v>
          </cell>
          <cell r="X55">
            <v>18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14.8</v>
          </cell>
        </row>
        <row r="56">
          <cell r="B56">
            <v>0</v>
          </cell>
          <cell r="C56">
            <v>40</v>
          </cell>
          <cell r="D56">
            <v>66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36.56</v>
          </cell>
          <cell r="P56">
            <v>1.06</v>
          </cell>
          <cell r="T56">
            <v>0</v>
          </cell>
          <cell r="U56">
            <v>0</v>
          </cell>
          <cell r="V56">
            <v>17.72</v>
          </cell>
          <cell r="W56">
            <v>1.5</v>
          </cell>
          <cell r="X56">
            <v>18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14.8</v>
          </cell>
        </row>
        <row r="57">
          <cell r="B57">
            <v>0</v>
          </cell>
          <cell r="C57">
            <v>40</v>
          </cell>
          <cell r="D57">
            <v>66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36.56</v>
          </cell>
          <cell r="P57">
            <v>1.06</v>
          </cell>
          <cell r="T57">
            <v>0</v>
          </cell>
          <cell r="U57">
            <v>0</v>
          </cell>
          <cell r="V57">
            <v>17.72</v>
          </cell>
          <cell r="W57">
            <v>1.5</v>
          </cell>
          <cell r="X57">
            <v>18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14.8</v>
          </cell>
        </row>
        <row r="58">
          <cell r="B58">
            <v>0</v>
          </cell>
          <cell r="C58">
            <v>40</v>
          </cell>
          <cell r="D58">
            <v>66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36.56</v>
          </cell>
          <cell r="P58">
            <v>1.06</v>
          </cell>
          <cell r="T58">
            <v>0</v>
          </cell>
          <cell r="U58">
            <v>0</v>
          </cell>
          <cell r="V58">
            <v>16.829999999999998</v>
          </cell>
          <cell r="W58">
            <v>1.5</v>
          </cell>
          <cell r="X58">
            <v>18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14.8</v>
          </cell>
        </row>
        <row r="59">
          <cell r="B59">
            <v>0</v>
          </cell>
          <cell r="C59">
            <v>40</v>
          </cell>
          <cell r="D59">
            <v>66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36.56</v>
          </cell>
          <cell r="P59">
            <v>1.06</v>
          </cell>
          <cell r="T59">
            <v>0</v>
          </cell>
          <cell r="U59">
            <v>0</v>
          </cell>
          <cell r="V59">
            <v>16.829999999999998</v>
          </cell>
          <cell r="W59">
            <v>1.5</v>
          </cell>
          <cell r="X59">
            <v>18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14.8</v>
          </cell>
        </row>
        <row r="60">
          <cell r="B60">
            <v>0</v>
          </cell>
          <cell r="C60">
            <v>40</v>
          </cell>
          <cell r="D60">
            <v>66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16.829999999999998</v>
          </cell>
          <cell r="W60">
            <v>1.5</v>
          </cell>
          <cell r="X60">
            <v>18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14.8</v>
          </cell>
        </row>
        <row r="61">
          <cell r="B61">
            <v>0</v>
          </cell>
          <cell r="C61">
            <v>40</v>
          </cell>
          <cell r="D61">
            <v>66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16.829999999999998</v>
          </cell>
          <cell r="W61">
            <v>1.5</v>
          </cell>
          <cell r="X61">
            <v>18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14.8</v>
          </cell>
        </row>
        <row r="62">
          <cell r="B62">
            <v>0</v>
          </cell>
          <cell r="C62">
            <v>40</v>
          </cell>
          <cell r="D62">
            <v>48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16.829999999999998</v>
          </cell>
          <cell r="W62">
            <v>1.5</v>
          </cell>
          <cell r="X62">
            <v>18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14.8</v>
          </cell>
        </row>
        <row r="63">
          <cell r="B63">
            <v>0</v>
          </cell>
          <cell r="C63">
            <v>40</v>
          </cell>
          <cell r="D63">
            <v>48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16.829999999999998</v>
          </cell>
          <cell r="W63">
            <v>1.5</v>
          </cell>
          <cell r="X63">
            <v>18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14.8</v>
          </cell>
        </row>
        <row r="64">
          <cell r="B64">
            <v>0</v>
          </cell>
          <cell r="C64">
            <v>40</v>
          </cell>
          <cell r="D64">
            <v>48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16.829999999999998</v>
          </cell>
          <cell r="W64">
            <v>1.5</v>
          </cell>
          <cell r="X64">
            <v>18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14.8</v>
          </cell>
        </row>
        <row r="65">
          <cell r="B65">
            <v>0</v>
          </cell>
          <cell r="C65">
            <v>40</v>
          </cell>
          <cell r="D65">
            <v>48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16.829999999999998</v>
          </cell>
          <cell r="W65">
            <v>1.5</v>
          </cell>
          <cell r="X65">
            <v>18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14.8</v>
          </cell>
        </row>
        <row r="66">
          <cell r="B66">
            <v>0</v>
          </cell>
          <cell r="C66">
            <v>40</v>
          </cell>
          <cell r="D66">
            <v>48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17.329999999999998</v>
          </cell>
          <cell r="W66">
            <v>1.5</v>
          </cell>
          <cell r="X66">
            <v>18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14.8</v>
          </cell>
        </row>
        <row r="67">
          <cell r="B67">
            <v>0</v>
          </cell>
          <cell r="C67">
            <v>40</v>
          </cell>
          <cell r="D67">
            <v>48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17.329999999999998</v>
          </cell>
          <cell r="W67">
            <v>1.5</v>
          </cell>
          <cell r="X67">
            <v>18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14.8</v>
          </cell>
        </row>
        <row r="68">
          <cell r="B68">
            <v>0</v>
          </cell>
          <cell r="C68">
            <v>40</v>
          </cell>
          <cell r="D68">
            <v>48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17.329999999999998</v>
          </cell>
          <cell r="W68">
            <v>1.5</v>
          </cell>
          <cell r="X68">
            <v>18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14.8</v>
          </cell>
        </row>
        <row r="69">
          <cell r="B69">
            <v>0</v>
          </cell>
          <cell r="C69">
            <v>40</v>
          </cell>
          <cell r="D69">
            <v>48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17.329999999999998</v>
          </cell>
          <cell r="W69">
            <v>1.5</v>
          </cell>
          <cell r="X69">
            <v>18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14.8</v>
          </cell>
        </row>
        <row r="70">
          <cell r="B70">
            <v>0</v>
          </cell>
          <cell r="C70">
            <v>0</v>
          </cell>
          <cell r="D70">
            <v>48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17.82</v>
          </cell>
          <cell r="W70">
            <v>1.5</v>
          </cell>
          <cell r="X70">
            <v>18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14.8</v>
          </cell>
        </row>
        <row r="71">
          <cell r="B71">
            <v>0</v>
          </cell>
          <cell r="C71">
            <v>0</v>
          </cell>
          <cell r="D71">
            <v>48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17.82</v>
          </cell>
          <cell r="W71">
            <v>1.5</v>
          </cell>
          <cell r="X71">
            <v>18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14.8</v>
          </cell>
        </row>
        <row r="72">
          <cell r="B72">
            <v>0</v>
          </cell>
          <cell r="C72">
            <v>0</v>
          </cell>
          <cell r="D72">
            <v>48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17.82</v>
          </cell>
          <cell r="W72">
            <v>1.5</v>
          </cell>
          <cell r="X72">
            <v>18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14.8</v>
          </cell>
        </row>
        <row r="73">
          <cell r="B73">
            <v>0</v>
          </cell>
          <cell r="C73">
            <v>0</v>
          </cell>
          <cell r="D73">
            <v>48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17.82</v>
          </cell>
          <cell r="W73">
            <v>1.5</v>
          </cell>
          <cell r="X73">
            <v>18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14.8</v>
          </cell>
        </row>
        <row r="74">
          <cell r="B74">
            <v>0</v>
          </cell>
          <cell r="C74">
            <v>0</v>
          </cell>
          <cell r="D74">
            <v>48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18.809999999999999</v>
          </cell>
          <cell r="W74">
            <v>1.5</v>
          </cell>
          <cell r="X74">
            <v>18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14.8</v>
          </cell>
        </row>
        <row r="75">
          <cell r="B75">
            <v>0</v>
          </cell>
          <cell r="C75">
            <v>0</v>
          </cell>
          <cell r="D75">
            <v>48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18.809999999999999</v>
          </cell>
          <cell r="W75">
            <v>1.5</v>
          </cell>
          <cell r="X75">
            <v>18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14.8</v>
          </cell>
        </row>
        <row r="76">
          <cell r="B76">
            <v>0</v>
          </cell>
          <cell r="C76">
            <v>0</v>
          </cell>
          <cell r="D76">
            <v>48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70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18.809999999999999</v>
          </cell>
          <cell r="W76">
            <v>1.5</v>
          </cell>
          <cell r="X76">
            <v>18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14.8</v>
          </cell>
        </row>
        <row r="77">
          <cell r="B77">
            <v>0</v>
          </cell>
          <cell r="C77">
            <v>0</v>
          </cell>
          <cell r="D77">
            <v>48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70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18.809999999999999</v>
          </cell>
          <cell r="W77">
            <v>1.5</v>
          </cell>
          <cell r="X77">
            <v>18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14.8</v>
          </cell>
        </row>
        <row r="78">
          <cell r="B78">
            <v>0</v>
          </cell>
          <cell r="C78">
            <v>0</v>
          </cell>
          <cell r="D78">
            <v>48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70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19.8</v>
          </cell>
          <cell r="W78">
            <v>1.5</v>
          </cell>
          <cell r="X78">
            <v>18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14.8</v>
          </cell>
        </row>
        <row r="79">
          <cell r="B79">
            <v>0</v>
          </cell>
          <cell r="C79">
            <v>0</v>
          </cell>
          <cell r="D79">
            <v>48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70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19.8</v>
          </cell>
          <cell r="W79">
            <v>1.5</v>
          </cell>
          <cell r="X79">
            <v>18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14.8</v>
          </cell>
        </row>
        <row r="80">
          <cell r="B80">
            <v>0</v>
          </cell>
          <cell r="C80">
            <v>0</v>
          </cell>
          <cell r="D80">
            <v>48</v>
          </cell>
          <cell r="E80">
            <v>0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19.8</v>
          </cell>
          <cell r="W80">
            <v>1.5</v>
          </cell>
          <cell r="X80">
            <v>18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14.8</v>
          </cell>
        </row>
        <row r="81">
          <cell r="B81">
            <v>0</v>
          </cell>
          <cell r="C81">
            <v>0</v>
          </cell>
          <cell r="D81">
            <v>48</v>
          </cell>
          <cell r="E81">
            <v>0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19.8</v>
          </cell>
          <cell r="W81">
            <v>1.5</v>
          </cell>
          <cell r="X81">
            <v>18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14.8</v>
          </cell>
        </row>
        <row r="82">
          <cell r="B82">
            <v>0</v>
          </cell>
          <cell r="C82">
            <v>40</v>
          </cell>
          <cell r="D82">
            <v>48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19.8</v>
          </cell>
          <cell r="W82">
            <v>1.5</v>
          </cell>
          <cell r="X82">
            <v>18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14.8</v>
          </cell>
        </row>
        <row r="83">
          <cell r="B83">
            <v>0</v>
          </cell>
          <cell r="C83">
            <v>40</v>
          </cell>
          <cell r="D83">
            <v>48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19.8</v>
          </cell>
          <cell r="W83">
            <v>1.5</v>
          </cell>
          <cell r="X83">
            <v>18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14.8</v>
          </cell>
        </row>
        <row r="84">
          <cell r="B84">
            <v>0</v>
          </cell>
          <cell r="C84">
            <v>40</v>
          </cell>
          <cell r="D84">
            <v>66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19.8</v>
          </cell>
          <cell r="W84">
            <v>1.5</v>
          </cell>
          <cell r="X84">
            <v>18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14.8</v>
          </cell>
        </row>
        <row r="85">
          <cell r="B85">
            <v>0</v>
          </cell>
          <cell r="C85">
            <v>40</v>
          </cell>
          <cell r="D85">
            <v>66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19.8</v>
          </cell>
          <cell r="W85">
            <v>1.5</v>
          </cell>
          <cell r="X85">
            <v>18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14.8</v>
          </cell>
        </row>
        <row r="86">
          <cell r="B86">
            <v>0</v>
          </cell>
          <cell r="C86">
            <v>40</v>
          </cell>
          <cell r="D86">
            <v>66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30</v>
          </cell>
          <cell r="U86">
            <v>0</v>
          </cell>
          <cell r="V86">
            <v>19.8</v>
          </cell>
          <cell r="W86">
            <v>1.5</v>
          </cell>
          <cell r="X86">
            <v>18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14.8</v>
          </cell>
        </row>
        <row r="87">
          <cell r="B87">
            <v>0</v>
          </cell>
          <cell r="C87">
            <v>40</v>
          </cell>
          <cell r="D87">
            <v>66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30</v>
          </cell>
          <cell r="U87">
            <v>0</v>
          </cell>
          <cell r="V87">
            <v>19.8</v>
          </cell>
          <cell r="W87">
            <v>1.5</v>
          </cell>
          <cell r="X87">
            <v>18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14.8</v>
          </cell>
        </row>
        <row r="88">
          <cell r="B88">
            <v>0</v>
          </cell>
          <cell r="C88">
            <v>40</v>
          </cell>
          <cell r="D88">
            <v>66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30</v>
          </cell>
          <cell r="U88">
            <v>0</v>
          </cell>
          <cell r="V88">
            <v>19.8</v>
          </cell>
          <cell r="W88">
            <v>1.5</v>
          </cell>
          <cell r="X88">
            <v>18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14.8</v>
          </cell>
        </row>
        <row r="89">
          <cell r="B89">
            <v>0</v>
          </cell>
          <cell r="C89">
            <v>40</v>
          </cell>
          <cell r="D89">
            <v>66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30</v>
          </cell>
          <cell r="U89">
            <v>0</v>
          </cell>
          <cell r="V89">
            <v>19.8</v>
          </cell>
          <cell r="W89">
            <v>1.5</v>
          </cell>
          <cell r="X89">
            <v>18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14.8</v>
          </cell>
        </row>
        <row r="90">
          <cell r="B90">
            <v>0</v>
          </cell>
          <cell r="C90">
            <v>40</v>
          </cell>
          <cell r="D90">
            <v>66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30</v>
          </cell>
          <cell r="U90">
            <v>19.63</v>
          </cell>
          <cell r="V90">
            <v>19.8</v>
          </cell>
          <cell r="W90">
            <v>1.5</v>
          </cell>
          <cell r="X90">
            <v>18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14.8</v>
          </cell>
        </row>
        <row r="91">
          <cell r="B91">
            <v>0</v>
          </cell>
          <cell r="C91">
            <v>40</v>
          </cell>
          <cell r="D91">
            <v>66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30</v>
          </cell>
          <cell r="U91">
            <v>19.63</v>
          </cell>
          <cell r="V91">
            <v>19.8</v>
          </cell>
          <cell r="W91">
            <v>1.5</v>
          </cell>
          <cell r="X91">
            <v>18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14.8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30</v>
          </cell>
          <cell r="U92">
            <v>19.63</v>
          </cell>
          <cell r="V92">
            <v>19.8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14.8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30</v>
          </cell>
          <cell r="U93">
            <v>19.63</v>
          </cell>
          <cell r="V93">
            <v>19.8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14.8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30</v>
          </cell>
          <cell r="U94">
            <v>43.18</v>
          </cell>
          <cell r="V94">
            <v>19.8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14.8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30</v>
          </cell>
          <cell r="U95">
            <v>43.18</v>
          </cell>
          <cell r="V95">
            <v>19.8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14.8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36.56</v>
          </cell>
          <cell r="P96">
            <v>1.06</v>
          </cell>
          <cell r="T96">
            <v>30</v>
          </cell>
          <cell r="U96">
            <v>43.18</v>
          </cell>
          <cell r="V96">
            <v>19.8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14.8</v>
          </cell>
        </row>
        <row r="97">
          <cell r="B97">
            <v>0</v>
          </cell>
          <cell r="C97">
            <v>40</v>
          </cell>
          <cell r="D97">
            <v>66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36.56</v>
          </cell>
          <cell r="P97">
            <v>1.06</v>
          </cell>
          <cell r="T97">
            <v>30</v>
          </cell>
          <cell r="U97">
            <v>43.18</v>
          </cell>
          <cell r="V97">
            <v>19.8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14.8</v>
          </cell>
        </row>
        <row r="98">
          <cell r="B98">
            <v>0</v>
          </cell>
          <cell r="C98">
            <v>60</v>
          </cell>
          <cell r="D98">
            <v>66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36.56</v>
          </cell>
          <cell r="P98">
            <v>1.06</v>
          </cell>
          <cell r="T98">
            <v>30</v>
          </cell>
          <cell r="U98">
            <v>43.18</v>
          </cell>
          <cell r="V98">
            <v>19.8</v>
          </cell>
          <cell r="W98">
            <v>1.5</v>
          </cell>
          <cell r="X98">
            <v>18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24.68</v>
          </cell>
          <cell r="AD98">
            <v>14.8</v>
          </cell>
        </row>
        <row r="99">
          <cell r="B99">
            <v>0</v>
          </cell>
          <cell r="C99">
            <v>60</v>
          </cell>
          <cell r="D99">
            <v>66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36.56</v>
          </cell>
          <cell r="P99">
            <v>1.06</v>
          </cell>
          <cell r="T99">
            <v>30</v>
          </cell>
          <cell r="U99">
            <v>43.18</v>
          </cell>
          <cell r="V99">
            <v>19.8</v>
          </cell>
          <cell r="W99">
            <v>1.5</v>
          </cell>
          <cell r="X99">
            <v>18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24.68</v>
          </cell>
          <cell r="AD99">
            <v>14.8</v>
          </cell>
        </row>
        <row r="100">
          <cell r="B100">
            <v>0</v>
          </cell>
          <cell r="C100">
            <v>60</v>
          </cell>
          <cell r="D100">
            <v>66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36.56</v>
          </cell>
          <cell r="P100">
            <v>1.06</v>
          </cell>
          <cell r="T100">
            <v>50</v>
          </cell>
          <cell r="U100">
            <v>43.18</v>
          </cell>
          <cell r="V100">
            <v>19.8</v>
          </cell>
          <cell r="W100">
            <v>1.5</v>
          </cell>
          <cell r="X100">
            <v>18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24.68</v>
          </cell>
          <cell r="AD100">
            <v>14.8</v>
          </cell>
        </row>
        <row r="101">
          <cell r="B101">
            <v>0</v>
          </cell>
          <cell r="C101">
            <v>60</v>
          </cell>
          <cell r="D101">
            <v>66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36.56</v>
          </cell>
          <cell r="P101">
            <v>1.06</v>
          </cell>
          <cell r="T101">
            <v>50</v>
          </cell>
          <cell r="U101">
            <v>43.18</v>
          </cell>
          <cell r="V101">
            <v>19.8</v>
          </cell>
          <cell r="W101">
            <v>1.5</v>
          </cell>
          <cell r="X101">
            <v>18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24.68</v>
          </cell>
          <cell r="AD101">
            <v>14.8</v>
          </cell>
        </row>
        <row r="102">
          <cell r="B102">
            <v>0</v>
          </cell>
          <cell r="C102">
            <v>60</v>
          </cell>
          <cell r="D102">
            <v>66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36.56</v>
          </cell>
          <cell r="P102">
            <v>1.06</v>
          </cell>
          <cell r="T102">
            <v>50</v>
          </cell>
          <cell r="U102">
            <v>43.18</v>
          </cell>
          <cell r="V102">
            <v>19.8</v>
          </cell>
          <cell r="W102">
            <v>1.5</v>
          </cell>
          <cell r="X102">
            <v>18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24.68</v>
          </cell>
          <cell r="AD102">
            <v>14.8</v>
          </cell>
        </row>
        <row r="103">
          <cell r="B103">
            <v>0</v>
          </cell>
          <cell r="C103">
            <v>60</v>
          </cell>
          <cell r="D103">
            <v>66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36.56</v>
          </cell>
          <cell r="P103">
            <v>1.06</v>
          </cell>
          <cell r="T103">
            <v>50</v>
          </cell>
          <cell r="U103">
            <v>43.18</v>
          </cell>
          <cell r="V103">
            <v>19.8</v>
          </cell>
          <cell r="W103">
            <v>1.5</v>
          </cell>
          <cell r="X103">
            <v>18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24.68</v>
          </cell>
          <cell r="AD103">
            <v>14.8</v>
          </cell>
        </row>
        <row r="104">
          <cell r="B104">
            <v>0</v>
          </cell>
          <cell r="C104">
            <v>60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36.56</v>
          </cell>
          <cell r="P104">
            <v>1.06</v>
          </cell>
          <cell r="T104">
            <v>50</v>
          </cell>
          <cell r="U104">
            <v>43.18</v>
          </cell>
          <cell r="V104">
            <v>19.8</v>
          </cell>
          <cell r="W104">
            <v>1.5</v>
          </cell>
          <cell r="X104">
            <v>18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24.68</v>
          </cell>
          <cell r="AD104">
            <v>14.8</v>
          </cell>
        </row>
        <row r="105">
          <cell r="B105">
            <v>0</v>
          </cell>
          <cell r="C105">
            <v>60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36.56</v>
          </cell>
          <cell r="P105">
            <v>1.06</v>
          </cell>
          <cell r="T105">
            <v>50</v>
          </cell>
          <cell r="U105">
            <v>43.18</v>
          </cell>
          <cell r="V105">
            <v>19.8</v>
          </cell>
          <cell r="W105">
            <v>1.5</v>
          </cell>
          <cell r="X105">
            <v>18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24.68</v>
          </cell>
          <cell r="AD105">
            <v>14.8</v>
          </cell>
        </row>
        <row r="106">
          <cell r="B106">
            <v>0</v>
          </cell>
          <cell r="C106">
            <v>60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36.56</v>
          </cell>
          <cell r="P106">
            <v>1.06</v>
          </cell>
          <cell r="T106">
            <v>50</v>
          </cell>
          <cell r="U106">
            <v>43.18</v>
          </cell>
          <cell r="V106">
            <v>19.8</v>
          </cell>
          <cell r="W106">
            <v>1.5</v>
          </cell>
          <cell r="X106">
            <v>18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24.68</v>
          </cell>
          <cell r="AD106">
            <v>14.8</v>
          </cell>
        </row>
        <row r="107">
          <cell r="B107">
            <v>0</v>
          </cell>
          <cell r="C107">
            <v>60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70</v>
          </cell>
          <cell r="O107">
            <v>36.56</v>
          </cell>
          <cell r="P107">
            <v>1.06</v>
          </cell>
          <cell r="T107">
            <v>50</v>
          </cell>
          <cell r="U107">
            <v>43.18</v>
          </cell>
          <cell r="V107">
            <v>19.8</v>
          </cell>
          <cell r="W107">
            <v>1.5</v>
          </cell>
          <cell r="X107">
            <v>18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24.68</v>
          </cell>
          <cell r="AD107">
            <v>14.8</v>
          </cell>
        </row>
        <row r="108">
          <cell r="B108">
            <v>0</v>
          </cell>
          <cell r="C108">
            <v>88</v>
          </cell>
          <cell r="D108">
            <v>66</v>
          </cell>
          <cell r="E108">
            <v>18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70</v>
          </cell>
          <cell r="O108">
            <v>36.56</v>
          </cell>
          <cell r="P108">
            <v>1.06</v>
          </cell>
          <cell r="T108">
            <v>50</v>
          </cell>
          <cell r="U108">
            <v>43.18</v>
          </cell>
          <cell r="V108">
            <v>19.8</v>
          </cell>
          <cell r="W108">
            <v>1.5</v>
          </cell>
          <cell r="X108">
            <v>18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24.68</v>
          </cell>
          <cell r="AD108">
            <v>14.8</v>
          </cell>
        </row>
        <row r="109">
          <cell r="B109">
            <v>0</v>
          </cell>
          <cell r="C109">
            <v>88</v>
          </cell>
          <cell r="D109">
            <v>66</v>
          </cell>
          <cell r="E109">
            <v>18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70</v>
          </cell>
          <cell r="O109">
            <v>36.56</v>
          </cell>
          <cell r="P109">
            <v>1.06</v>
          </cell>
          <cell r="T109">
            <v>220</v>
          </cell>
          <cell r="U109">
            <v>43.18</v>
          </cell>
          <cell r="V109">
            <v>19.8</v>
          </cell>
          <cell r="W109">
            <v>1.5</v>
          </cell>
          <cell r="X109">
            <v>18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24.68</v>
          </cell>
          <cell r="AD109">
            <v>14.8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18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70</v>
          </cell>
          <cell r="O110">
            <v>80.42</v>
          </cell>
          <cell r="P110">
            <v>1.06</v>
          </cell>
          <cell r="T110">
            <v>220</v>
          </cell>
          <cell r="U110">
            <v>43.18</v>
          </cell>
          <cell r="V110">
            <v>19.8</v>
          </cell>
          <cell r="W110">
            <v>1.5</v>
          </cell>
          <cell r="X110">
            <v>18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24.68</v>
          </cell>
          <cell r="AD110">
            <v>14.8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60</v>
          </cell>
          <cell r="O111">
            <v>80.42</v>
          </cell>
          <cell r="P111">
            <v>1.06</v>
          </cell>
          <cell r="T111">
            <v>220</v>
          </cell>
          <cell r="U111">
            <v>43.18</v>
          </cell>
          <cell r="V111">
            <v>19.8</v>
          </cell>
          <cell r="W111">
            <v>1.5</v>
          </cell>
          <cell r="X111">
            <v>18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24.68</v>
          </cell>
          <cell r="AD111">
            <v>14.8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60</v>
          </cell>
          <cell r="O112">
            <v>80.42</v>
          </cell>
          <cell r="P112">
            <v>1.06</v>
          </cell>
          <cell r="T112">
            <v>220</v>
          </cell>
          <cell r="U112">
            <v>43.18</v>
          </cell>
          <cell r="V112">
            <v>19.8</v>
          </cell>
          <cell r="W112">
            <v>1.5</v>
          </cell>
          <cell r="X112">
            <v>18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24.68</v>
          </cell>
          <cell r="AD112">
            <v>14.8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60</v>
          </cell>
          <cell r="O113">
            <v>80.42</v>
          </cell>
          <cell r="P113">
            <v>1.06</v>
          </cell>
          <cell r="T113">
            <v>220</v>
          </cell>
          <cell r="U113">
            <v>43.18</v>
          </cell>
          <cell r="V113">
            <v>19.8</v>
          </cell>
          <cell r="W113">
            <v>1.5</v>
          </cell>
          <cell r="X113">
            <v>18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24.68</v>
          </cell>
          <cell r="AD113">
            <v>14.8</v>
          </cell>
        </row>
      </sheetData>
      <sheetData sheetId="27"/>
      <sheetData sheetId="28">
        <row r="12">
          <cell r="C12">
            <v>1086.1600000000001</v>
          </cell>
          <cell r="F12">
            <v>0</v>
          </cell>
        </row>
        <row r="13">
          <cell r="C13">
            <v>1085.1600000000001</v>
          </cell>
          <cell r="F13">
            <v>0</v>
          </cell>
        </row>
        <row r="14">
          <cell r="C14">
            <v>1076.19</v>
          </cell>
          <cell r="F14">
            <v>0</v>
          </cell>
        </row>
        <row r="15">
          <cell r="C15">
            <v>1081.17</v>
          </cell>
        </row>
        <row r="16">
          <cell r="C16">
            <v>1064.23</v>
          </cell>
          <cell r="F16">
            <v>0</v>
          </cell>
        </row>
        <row r="17">
          <cell r="C17">
            <v>1052.26</v>
          </cell>
          <cell r="F17">
            <v>0</v>
          </cell>
        </row>
        <row r="18">
          <cell r="C18">
            <v>1048.77</v>
          </cell>
          <cell r="F18">
            <v>0</v>
          </cell>
        </row>
        <row r="19">
          <cell r="C19">
            <v>1046.78</v>
          </cell>
          <cell r="F19">
            <v>0</v>
          </cell>
        </row>
        <row r="20">
          <cell r="C20">
            <v>1035.31</v>
          </cell>
          <cell r="F20">
            <v>0</v>
          </cell>
        </row>
        <row r="21">
          <cell r="C21">
            <v>1042.29</v>
          </cell>
          <cell r="F21">
            <v>0</v>
          </cell>
        </row>
        <row r="22">
          <cell r="C22">
            <v>1055.75</v>
          </cell>
          <cell r="F22">
            <v>0</v>
          </cell>
        </row>
        <row r="23">
          <cell r="C23">
            <v>1058.74</v>
          </cell>
          <cell r="F23">
            <v>0</v>
          </cell>
        </row>
        <row r="24">
          <cell r="C24">
            <v>1052.26</v>
          </cell>
          <cell r="F24">
            <v>0</v>
          </cell>
        </row>
        <row r="25">
          <cell r="C25">
            <v>1051.27</v>
          </cell>
          <cell r="F25">
            <v>0</v>
          </cell>
        </row>
        <row r="26">
          <cell r="C26">
            <v>1052.76</v>
          </cell>
          <cell r="F26">
            <v>0</v>
          </cell>
        </row>
        <row r="27">
          <cell r="C27">
            <v>1060.74</v>
          </cell>
          <cell r="F27">
            <v>0</v>
          </cell>
        </row>
        <row r="28">
          <cell r="C28">
            <v>1065.22</v>
          </cell>
          <cell r="F28">
            <v>0</v>
          </cell>
        </row>
        <row r="29">
          <cell r="C29">
            <v>1075.19</v>
          </cell>
          <cell r="F29">
            <v>0</v>
          </cell>
        </row>
        <row r="30">
          <cell r="C30">
            <v>1089.6500000000001</v>
          </cell>
          <cell r="F30">
            <v>0</v>
          </cell>
        </row>
        <row r="31">
          <cell r="C31">
            <v>1099.1199999999999</v>
          </cell>
          <cell r="F31">
            <v>0</v>
          </cell>
        </row>
        <row r="32">
          <cell r="C32">
            <v>1135.01</v>
          </cell>
          <cell r="F32">
            <v>0</v>
          </cell>
        </row>
        <row r="33">
          <cell r="C33">
            <v>1199.81</v>
          </cell>
          <cell r="F33">
            <v>0</v>
          </cell>
        </row>
        <row r="34">
          <cell r="C34">
            <v>1306.48</v>
          </cell>
          <cell r="F34">
            <v>0</v>
          </cell>
        </row>
        <row r="35">
          <cell r="C35">
            <v>1414.65</v>
          </cell>
          <cell r="F35">
            <v>0</v>
          </cell>
        </row>
        <row r="36">
          <cell r="C36">
            <v>1496.89</v>
          </cell>
          <cell r="F36">
            <v>0</v>
          </cell>
        </row>
        <row r="37">
          <cell r="C37">
            <v>1591.6</v>
          </cell>
          <cell r="F37">
            <v>0</v>
          </cell>
        </row>
        <row r="38">
          <cell r="C38">
            <v>1641.95</v>
          </cell>
          <cell r="F38">
            <v>0</v>
          </cell>
        </row>
        <row r="39">
          <cell r="C39">
            <v>1685.81</v>
          </cell>
          <cell r="F39">
            <v>0</v>
          </cell>
        </row>
        <row r="40">
          <cell r="C40">
            <v>1699.77</v>
          </cell>
          <cell r="F40">
            <v>0</v>
          </cell>
        </row>
        <row r="41">
          <cell r="C41">
            <v>1711.73</v>
          </cell>
          <cell r="F41">
            <v>0</v>
          </cell>
        </row>
        <row r="42">
          <cell r="C42">
            <v>1704.26</v>
          </cell>
          <cell r="F42">
            <v>0</v>
          </cell>
        </row>
        <row r="43">
          <cell r="C43">
            <v>1694.79</v>
          </cell>
          <cell r="F43">
            <v>0</v>
          </cell>
        </row>
        <row r="44">
          <cell r="C44">
            <v>1678.34</v>
          </cell>
          <cell r="F44">
            <v>0</v>
          </cell>
        </row>
        <row r="45">
          <cell r="C45">
            <v>1660.89</v>
          </cell>
          <cell r="F45">
            <v>0</v>
          </cell>
        </row>
        <row r="46">
          <cell r="C46">
            <v>1625.5</v>
          </cell>
          <cell r="F46">
            <v>0</v>
          </cell>
        </row>
        <row r="47">
          <cell r="C47">
            <v>1605.06</v>
          </cell>
          <cell r="F47">
            <v>0</v>
          </cell>
        </row>
        <row r="48">
          <cell r="C48">
            <v>1608.05</v>
          </cell>
          <cell r="F48">
            <v>0</v>
          </cell>
        </row>
        <row r="49">
          <cell r="C49">
            <v>1600.58</v>
          </cell>
          <cell r="F49">
            <v>0</v>
          </cell>
        </row>
        <row r="50">
          <cell r="C50">
            <v>1595.59</v>
          </cell>
          <cell r="F50">
            <v>0</v>
          </cell>
        </row>
        <row r="51">
          <cell r="C51">
            <v>1583.63</v>
          </cell>
          <cell r="F51">
            <v>0</v>
          </cell>
        </row>
        <row r="52">
          <cell r="C52">
            <v>1578.14</v>
          </cell>
          <cell r="F52">
            <v>0</v>
          </cell>
        </row>
        <row r="53">
          <cell r="C53">
            <v>1586.12</v>
          </cell>
          <cell r="F53">
            <v>0</v>
          </cell>
        </row>
        <row r="54">
          <cell r="C54">
            <v>1585.12</v>
          </cell>
          <cell r="F54">
            <v>0</v>
          </cell>
        </row>
        <row r="55">
          <cell r="C55">
            <v>1568.67</v>
          </cell>
          <cell r="F55">
            <v>0</v>
          </cell>
        </row>
        <row r="56">
          <cell r="C56">
            <v>1558.7</v>
          </cell>
          <cell r="F56">
            <v>0</v>
          </cell>
        </row>
        <row r="57">
          <cell r="C57">
            <v>1557.71</v>
          </cell>
          <cell r="F57">
            <v>0</v>
          </cell>
        </row>
        <row r="58">
          <cell r="C58">
            <v>1538.27</v>
          </cell>
          <cell r="F58">
            <v>0</v>
          </cell>
        </row>
        <row r="59">
          <cell r="C59">
            <v>1530.79</v>
          </cell>
          <cell r="F59">
            <v>0</v>
          </cell>
        </row>
        <row r="60">
          <cell r="C60">
            <v>1502.38</v>
          </cell>
          <cell r="F60">
            <v>0</v>
          </cell>
        </row>
        <row r="61">
          <cell r="C61">
            <v>1491.41</v>
          </cell>
          <cell r="F61">
            <v>0</v>
          </cell>
        </row>
        <row r="62">
          <cell r="C62">
            <v>1469.48</v>
          </cell>
          <cell r="F62">
            <v>0</v>
          </cell>
        </row>
        <row r="63">
          <cell r="C63">
            <v>1454.03</v>
          </cell>
          <cell r="F63">
            <v>0</v>
          </cell>
        </row>
        <row r="64">
          <cell r="C64">
            <v>1410.16</v>
          </cell>
          <cell r="F64">
            <v>0</v>
          </cell>
        </row>
        <row r="65">
          <cell r="C65">
            <v>1404.68</v>
          </cell>
          <cell r="F65">
            <v>0</v>
          </cell>
        </row>
        <row r="66">
          <cell r="C66">
            <v>1401.69</v>
          </cell>
          <cell r="F66">
            <v>0</v>
          </cell>
        </row>
        <row r="67">
          <cell r="C67">
            <v>1406.67</v>
          </cell>
          <cell r="F67">
            <v>0</v>
          </cell>
        </row>
        <row r="68">
          <cell r="C68">
            <v>1409.16</v>
          </cell>
          <cell r="F68">
            <v>0</v>
          </cell>
        </row>
        <row r="69">
          <cell r="C69">
            <v>1402.19</v>
          </cell>
          <cell r="F69">
            <v>0</v>
          </cell>
        </row>
        <row r="70">
          <cell r="C70">
            <v>1412.15</v>
          </cell>
          <cell r="F70">
            <v>0</v>
          </cell>
        </row>
        <row r="71">
          <cell r="C71">
            <v>1408.67</v>
          </cell>
          <cell r="F71">
            <v>0</v>
          </cell>
        </row>
        <row r="72">
          <cell r="C72">
            <v>1425.61</v>
          </cell>
          <cell r="F72">
            <v>0</v>
          </cell>
        </row>
        <row r="73">
          <cell r="C73">
            <v>1445.05</v>
          </cell>
          <cell r="F73">
            <v>0</v>
          </cell>
        </row>
        <row r="74">
          <cell r="C74">
            <v>1444.56</v>
          </cell>
          <cell r="F74">
            <v>0</v>
          </cell>
        </row>
        <row r="75">
          <cell r="C75">
            <v>1442.56</v>
          </cell>
          <cell r="F75">
            <v>0</v>
          </cell>
        </row>
        <row r="76">
          <cell r="C76">
            <v>1422.12</v>
          </cell>
          <cell r="F76">
            <v>0</v>
          </cell>
        </row>
        <row r="77">
          <cell r="C77">
            <v>1421.13</v>
          </cell>
          <cell r="F77">
            <v>0</v>
          </cell>
        </row>
        <row r="78">
          <cell r="C78">
            <v>1417.64</v>
          </cell>
          <cell r="F78">
            <v>0</v>
          </cell>
        </row>
        <row r="79">
          <cell r="C79">
            <v>1423.62</v>
          </cell>
          <cell r="F79">
            <v>0</v>
          </cell>
        </row>
        <row r="80">
          <cell r="C80">
            <v>1408.37</v>
          </cell>
          <cell r="F80">
            <v>0</v>
          </cell>
        </row>
        <row r="81">
          <cell r="C81">
            <v>1376.76</v>
          </cell>
          <cell r="F81">
            <v>0</v>
          </cell>
        </row>
        <row r="82">
          <cell r="C82">
            <v>1362.81</v>
          </cell>
          <cell r="F82">
            <v>0</v>
          </cell>
        </row>
        <row r="83">
          <cell r="C83">
            <v>1375.27</v>
          </cell>
          <cell r="F83">
            <v>0</v>
          </cell>
        </row>
        <row r="84">
          <cell r="C84">
            <v>1358.82</v>
          </cell>
          <cell r="F84">
            <v>0</v>
          </cell>
        </row>
        <row r="85">
          <cell r="C85">
            <v>1345.36</v>
          </cell>
          <cell r="F85">
            <v>0</v>
          </cell>
        </row>
        <row r="86">
          <cell r="C86">
            <v>1366.2</v>
          </cell>
          <cell r="F86">
            <v>0</v>
          </cell>
        </row>
        <row r="87">
          <cell r="C87">
            <v>1409.16</v>
          </cell>
          <cell r="F87">
            <v>0</v>
          </cell>
        </row>
        <row r="88">
          <cell r="C88">
            <v>1409.16</v>
          </cell>
          <cell r="F88">
            <v>0</v>
          </cell>
        </row>
        <row r="89">
          <cell r="C89">
            <v>1432.59</v>
          </cell>
          <cell r="F89">
            <v>0</v>
          </cell>
        </row>
        <row r="90">
          <cell r="C90">
            <v>1436.58</v>
          </cell>
          <cell r="F90">
            <v>0</v>
          </cell>
        </row>
        <row r="91">
          <cell r="C91">
            <v>1413.15</v>
          </cell>
          <cell r="F91">
            <v>0</v>
          </cell>
        </row>
        <row r="92">
          <cell r="C92">
            <v>1391.22</v>
          </cell>
          <cell r="F92">
            <v>0</v>
          </cell>
        </row>
        <row r="93">
          <cell r="C93">
            <v>1370.28</v>
          </cell>
          <cell r="F93">
            <v>0</v>
          </cell>
        </row>
        <row r="94">
          <cell r="C94">
            <v>1341.37</v>
          </cell>
          <cell r="F94">
            <v>0</v>
          </cell>
        </row>
        <row r="95">
          <cell r="C95">
            <v>1345.36</v>
          </cell>
          <cell r="F95">
            <v>0</v>
          </cell>
        </row>
        <row r="96">
          <cell r="C96">
            <v>1317.94</v>
          </cell>
          <cell r="F96">
            <v>0</v>
          </cell>
        </row>
        <row r="97">
          <cell r="C97">
            <v>1294.52</v>
          </cell>
          <cell r="F97">
            <v>0</v>
          </cell>
        </row>
        <row r="98">
          <cell r="C98">
            <v>1280.06</v>
          </cell>
          <cell r="F98">
            <v>0</v>
          </cell>
        </row>
        <row r="99">
          <cell r="C99">
            <v>1250.6500000000001</v>
          </cell>
          <cell r="F99">
            <v>0</v>
          </cell>
        </row>
        <row r="100">
          <cell r="C100">
            <v>1225.23</v>
          </cell>
          <cell r="F100">
            <v>0</v>
          </cell>
        </row>
        <row r="101">
          <cell r="C101">
            <v>1203.3</v>
          </cell>
          <cell r="F101">
            <v>0</v>
          </cell>
        </row>
        <row r="102">
          <cell r="C102">
            <v>1177.8800000000001</v>
          </cell>
          <cell r="F102">
            <v>0</v>
          </cell>
        </row>
        <row r="103">
          <cell r="C103">
            <v>1154.95</v>
          </cell>
          <cell r="F103">
            <v>0</v>
          </cell>
        </row>
        <row r="104">
          <cell r="C104">
            <v>1139.49</v>
          </cell>
          <cell r="F104">
            <v>0</v>
          </cell>
        </row>
        <row r="105">
          <cell r="C105">
            <v>1129.52</v>
          </cell>
          <cell r="F105">
            <v>0</v>
          </cell>
        </row>
        <row r="106">
          <cell r="C106">
            <v>1113.57</v>
          </cell>
          <cell r="F106">
            <v>0</v>
          </cell>
        </row>
        <row r="107">
          <cell r="C107">
            <v>1101.44</v>
          </cell>
          <cell r="F107">
            <v>0</v>
          </cell>
        </row>
      </sheetData>
      <sheetData sheetId="29">
        <row r="13">
          <cell r="N13">
            <v>61.84</v>
          </cell>
        </row>
        <row r="14">
          <cell r="N14">
            <v>61.84</v>
          </cell>
        </row>
        <row r="15">
          <cell r="N15">
            <v>61.84</v>
          </cell>
        </row>
        <row r="16">
          <cell r="N16">
            <v>61.84</v>
          </cell>
        </row>
        <row r="17">
          <cell r="N17">
            <v>61.84</v>
          </cell>
        </row>
        <row r="18">
          <cell r="N18">
            <v>61.84</v>
          </cell>
        </row>
        <row r="19">
          <cell r="N19">
            <v>61.84</v>
          </cell>
        </row>
        <row r="20">
          <cell r="N20">
            <v>61.84</v>
          </cell>
        </row>
        <row r="21">
          <cell r="N21">
            <v>45.25</v>
          </cell>
        </row>
        <row r="22">
          <cell r="N22">
            <v>45.25</v>
          </cell>
        </row>
        <row r="23">
          <cell r="N23">
            <v>45.25</v>
          </cell>
        </row>
        <row r="24">
          <cell r="N24">
            <v>45.25</v>
          </cell>
        </row>
        <row r="25">
          <cell r="N25">
            <v>45.25</v>
          </cell>
        </row>
        <row r="26">
          <cell r="N26">
            <v>45.25</v>
          </cell>
        </row>
        <row r="27">
          <cell r="N27">
            <v>45.25</v>
          </cell>
        </row>
        <row r="28">
          <cell r="N28">
            <v>45.25</v>
          </cell>
        </row>
        <row r="29">
          <cell r="N29">
            <v>45.25</v>
          </cell>
        </row>
        <row r="30">
          <cell r="N30">
            <v>45.25</v>
          </cell>
        </row>
        <row r="31">
          <cell r="N31">
            <v>45.25</v>
          </cell>
        </row>
        <row r="32">
          <cell r="N32">
            <v>45.25</v>
          </cell>
        </row>
        <row r="33">
          <cell r="N33">
            <v>50.55</v>
          </cell>
        </row>
        <row r="34">
          <cell r="N34">
            <v>50.55</v>
          </cell>
        </row>
        <row r="35">
          <cell r="N35">
            <v>50.55</v>
          </cell>
        </row>
        <row r="36">
          <cell r="N36">
            <v>50.55</v>
          </cell>
        </row>
        <row r="37">
          <cell r="N37">
            <v>60.87</v>
          </cell>
        </row>
        <row r="38">
          <cell r="N38">
            <v>92.03</v>
          </cell>
        </row>
        <row r="39">
          <cell r="N39">
            <v>92.03</v>
          </cell>
        </row>
        <row r="40">
          <cell r="N40">
            <v>92.03</v>
          </cell>
        </row>
        <row r="41">
          <cell r="N41">
            <v>92.03</v>
          </cell>
        </row>
        <row r="42">
          <cell r="N42">
            <v>92.03</v>
          </cell>
        </row>
        <row r="43">
          <cell r="N43">
            <v>92.03</v>
          </cell>
        </row>
        <row r="44">
          <cell r="N44">
            <v>60.87</v>
          </cell>
        </row>
        <row r="45">
          <cell r="N45">
            <v>60.87</v>
          </cell>
        </row>
        <row r="46">
          <cell r="N46">
            <v>60.87</v>
          </cell>
        </row>
        <row r="47">
          <cell r="N47">
            <v>60.87</v>
          </cell>
        </row>
        <row r="48">
          <cell r="N48">
            <v>60.87</v>
          </cell>
        </row>
        <row r="49">
          <cell r="N49">
            <v>50.55</v>
          </cell>
        </row>
        <row r="50">
          <cell r="N50">
            <v>50.55</v>
          </cell>
        </row>
        <row r="51">
          <cell r="N51">
            <v>50.55</v>
          </cell>
        </row>
        <row r="52">
          <cell r="N52">
            <v>50.55</v>
          </cell>
        </row>
        <row r="53">
          <cell r="N53">
            <v>50.55</v>
          </cell>
        </row>
        <row r="54">
          <cell r="N54">
            <v>50.55</v>
          </cell>
        </row>
        <row r="55">
          <cell r="N55">
            <v>50.55</v>
          </cell>
        </row>
        <row r="56">
          <cell r="N56">
            <v>50.55</v>
          </cell>
        </row>
        <row r="57">
          <cell r="N57">
            <v>50.55</v>
          </cell>
        </row>
        <row r="58">
          <cell r="N58">
            <v>50.55</v>
          </cell>
        </row>
        <row r="59">
          <cell r="N59">
            <v>50.55</v>
          </cell>
        </row>
        <row r="60">
          <cell r="N60">
            <v>50.55</v>
          </cell>
        </row>
        <row r="61">
          <cell r="N61">
            <v>50.55</v>
          </cell>
        </row>
        <row r="62">
          <cell r="N62">
            <v>50.55</v>
          </cell>
        </row>
        <row r="63">
          <cell r="N63">
            <v>50.55</v>
          </cell>
        </row>
        <row r="64">
          <cell r="N64">
            <v>50.55</v>
          </cell>
        </row>
        <row r="65">
          <cell r="N65">
            <v>50.55</v>
          </cell>
        </row>
        <row r="66">
          <cell r="N66">
            <v>50.55</v>
          </cell>
        </row>
        <row r="67">
          <cell r="N67">
            <v>50.55</v>
          </cell>
        </row>
        <row r="68">
          <cell r="N68">
            <v>50.55</v>
          </cell>
        </row>
        <row r="69">
          <cell r="N69">
            <v>50.55</v>
          </cell>
        </row>
        <row r="70">
          <cell r="N70">
            <v>50.55</v>
          </cell>
        </row>
        <row r="71">
          <cell r="N71">
            <v>50.55</v>
          </cell>
        </row>
        <row r="72">
          <cell r="N72">
            <v>50.55</v>
          </cell>
        </row>
        <row r="73">
          <cell r="N73">
            <v>50.55</v>
          </cell>
        </row>
        <row r="74">
          <cell r="N74">
            <v>50.55</v>
          </cell>
        </row>
        <row r="75">
          <cell r="N75">
            <v>60.87</v>
          </cell>
        </row>
        <row r="76">
          <cell r="N76">
            <v>60.87</v>
          </cell>
        </row>
        <row r="77">
          <cell r="N77">
            <v>60.87</v>
          </cell>
        </row>
        <row r="78">
          <cell r="N78">
            <v>60.87</v>
          </cell>
        </row>
        <row r="79">
          <cell r="N79">
            <v>60.87</v>
          </cell>
        </row>
        <row r="80">
          <cell r="N80">
            <v>60.87</v>
          </cell>
        </row>
        <row r="81">
          <cell r="N81">
            <v>60.87</v>
          </cell>
        </row>
        <row r="82">
          <cell r="N82">
            <v>60.87</v>
          </cell>
        </row>
        <row r="83">
          <cell r="N83">
            <v>60.87</v>
          </cell>
        </row>
        <row r="84">
          <cell r="N84">
            <v>60.87</v>
          </cell>
        </row>
        <row r="85">
          <cell r="N85">
            <v>60.87</v>
          </cell>
        </row>
        <row r="86">
          <cell r="N86">
            <v>62.989999999999995</v>
          </cell>
        </row>
        <row r="87">
          <cell r="N87">
            <v>62.989999999999995</v>
          </cell>
        </row>
        <row r="88">
          <cell r="N88">
            <v>62.989999999999995</v>
          </cell>
        </row>
        <row r="89">
          <cell r="N89">
            <v>62.989999999999995</v>
          </cell>
        </row>
        <row r="90">
          <cell r="N90">
            <v>62.989999999999995</v>
          </cell>
        </row>
        <row r="91">
          <cell r="N91">
            <v>62.989999999999995</v>
          </cell>
        </row>
        <row r="92">
          <cell r="N92">
            <v>62.989999999999995</v>
          </cell>
        </row>
        <row r="93">
          <cell r="N93">
            <v>62.989999999999995</v>
          </cell>
        </row>
        <row r="94">
          <cell r="N94">
            <v>62.989999999999995</v>
          </cell>
        </row>
        <row r="95">
          <cell r="N95">
            <v>62.989999999999995</v>
          </cell>
        </row>
        <row r="96">
          <cell r="N96">
            <v>62.989999999999995</v>
          </cell>
        </row>
        <row r="97">
          <cell r="N97">
            <v>92.03</v>
          </cell>
        </row>
        <row r="98">
          <cell r="N98">
            <v>92.03</v>
          </cell>
        </row>
        <row r="99">
          <cell r="N99">
            <v>92.03</v>
          </cell>
        </row>
        <row r="100">
          <cell r="N100">
            <v>92.03</v>
          </cell>
        </row>
        <row r="101">
          <cell r="N101">
            <v>92.03</v>
          </cell>
        </row>
        <row r="102">
          <cell r="N102">
            <v>92.03</v>
          </cell>
        </row>
        <row r="103">
          <cell r="N103">
            <v>92.03</v>
          </cell>
        </row>
        <row r="104">
          <cell r="N104">
            <v>92.03</v>
          </cell>
        </row>
        <row r="105">
          <cell r="N105">
            <v>67.14</v>
          </cell>
        </row>
        <row r="106">
          <cell r="N106">
            <v>67.14</v>
          </cell>
        </row>
        <row r="107">
          <cell r="N107">
            <v>67.14</v>
          </cell>
        </row>
        <row r="108">
          <cell r="N108">
            <v>67.14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5BBDE-DD1B-41DF-A05A-58374F391A46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45406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45405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45406</v>
      </c>
      <c r="AJ5" s="10"/>
      <c r="AK5" s="11"/>
      <c r="AL5" s="12" t="str">
        <f>"Based on Revision No." &amp; '[1]Frm-1 Anticipated Gen.'!$T$2 &amp; " of NRLDC"</f>
        <v>Based on Revision No.78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1086.1600000000001</v>
      </c>
      <c r="D12" s="42">
        <f>'[1]Frm-3 DEMAND'!F12</f>
        <v>0</v>
      </c>
      <c r="E12" s="43">
        <f>C12-D12</f>
        <v>1086.1600000000001</v>
      </c>
      <c r="F12" s="42">
        <f>'[1]Frm-1 Anticipated Gen.'!T18</f>
        <v>220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372.52539999999999</v>
      </c>
      <c r="J12" s="43">
        <f>G12+H12+I12</f>
        <v>452.52539999999999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96.146145000000004</v>
      </c>
      <c r="L12" s="43">
        <f>'[1]Frm-4 Shared Projects'!N13</f>
        <v>61.84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17.963855000000002</v>
      </c>
      <c r="R12" s="43">
        <f>'[1]GoHP POWER'!G5+'[1]GoHP POWER'!H5+'[1]GoHP POWER'!I5</f>
        <v>126.82000000000001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195.43582379399999</v>
      </c>
      <c r="W12" s="43">
        <f t="shared" ref="W12:W59" si="0">C12-(F12+G12+H12+I12+Q12+D12)</f>
        <v>395.67074500000012</v>
      </c>
      <c r="X12" s="43">
        <f>V12+F12+G12+H12+I12+M12+N12+O12+P12+Q12+R12-(S12+T12+U12)+L12</f>
        <v>1074.5850787940001</v>
      </c>
      <c r="Y12" s="43">
        <f>V12+M12+N12+P12+O12+R12-(S12+T12+U12)+L12</f>
        <v>384.09582379400001</v>
      </c>
      <c r="Z12" s="43">
        <f t="shared" ref="Z12:Z59" si="1">X12-C12+D12</f>
        <v>-11.574921205999999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1502.38</v>
      </c>
      <c r="AK12" s="42">
        <f>'[1]Frm-3 DEMAND'!F60</f>
        <v>0</v>
      </c>
      <c r="AL12" s="43">
        <f>AJ12-AK12</f>
        <v>1502.38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271.56</v>
      </c>
      <c r="AQ12" s="43">
        <f>AN12+AO12+AP12</f>
        <v>311.56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40.183149999999998</v>
      </c>
      <c r="AS12" s="43">
        <f>'[1]Frm-4 Shared Projects'!N61</f>
        <v>50.55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511.291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4.6168500000000003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238.94437479400003</v>
      </c>
      <c r="BD12" s="43">
        <f>AJ12-(AM12+AN12+AO12+AP12+AX12+AK12)</f>
        <v>1186.2031500000001</v>
      </c>
      <c r="BE12" s="43">
        <f>BC12+AM12+AN12+AO12+AP12+AT12+AU12+AV12+AW12+AX12+AY12-(AZ12+BA12+BB12)+AS12</f>
        <v>1116.9622247940001</v>
      </c>
      <c r="BF12" s="43">
        <f>BC12+AT12+AU12+AW12+AU12+AY12-(AZ12+BA12+BB12)+AS12</f>
        <v>800.78537479399995</v>
      </c>
      <c r="BG12" s="43">
        <f t="shared" ref="BG12:BG59" si="2">BE12-AJ12+AK12</f>
        <v>-385.41777520599999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1085.1600000000001</v>
      </c>
      <c r="D13" s="42">
        <f>'[1]Frm-3 DEMAND'!F13</f>
        <v>0</v>
      </c>
      <c r="E13" s="43">
        <f t="shared" ref="E13:E59" si="3">C13-D13</f>
        <v>1085.1600000000001</v>
      </c>
      <c r="F13" s="42">
        <f>'[1]Frm-1 Anticipated Gen.'!T19</f>
        <v>220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372.52539999999999</v>
      </c>
      <c r="J13" s="43">
        <f t="shared" ref="J13:J59" si="4">G13+H13+I13</f>
        <v>452.52539999999999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96.146145000000004</v>
      </c>
      <c r="L13" s="43">
        <f>'[1]Frm-4 Shared Projects'!N14</f>
        <v>61.84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17.963855000000002</v>
      </c>
      <c r="R13" s="43">
        <f>'[1]GoHP POWER'!G6+'[1]GoHP POWER'!H6+'[1]GoHP POWER'!I6</f>
        <v>99.22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193.55285579399992</v>
      </c>
      <c r="W13" s="43">
        <f t="shared" si="0"/>
        <v>394.67074500000012</v>
      </c>
      <c r="X13" s="43">
        <f t="shared" ref="X13:X59" si="5">V13+F13+G13+H13+I13+M13+N13+O13+P13+Q13+R13-(S13+T13+U13)+L13</f>
        <v>1045.1021107939998</v>
      </c>
      <c r="Y13" s="43">
        <f t="shared" ref="Y13:Y59" si="6">V13+M13+N13+P13+O13+R13-(S13+T13+U13)+L13</f>
        <v>354.61285579399998</v>
      </c>
      <c r="Z13" s="43">
        <f t="shared" si="1"/>
        <v>-40.057889206000254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1491.41</v>
      </c>
      <c r="AK13" s="42">
        <f>'[1]Frm-3 DEMAND'!F61</f>
        <v>0</v>
      </c>
      <c r="AL13" s="43">
        <f t="shared" ref="AL13:AL59" si="7">AJ13-AK13</f>
        <v>1491.41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271.56</v>
      </c>
      <c r="AQ13" s="43">
        <f t="shared" ref="AQ13:AQ58" si="8">AN13+AO13+AP13</f>
        <v>311.56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40.183149999999998</v>
      </c>
      <c r="AS13" s="43">
        <f>'[1]Frm-4 Shared Projects'!N62</f>
        <v>50.55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501.64400000000001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4.6168500000000003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238.95025579400001</v>
      </c>
      <c r="BD13" s="43">
        <f t="shared" ref="BD13:BD59" si="9">AJ13-(AM13+AN13+AO13+AP13+AX13+AK13)</f>
        <v>1175.23315</v>
      </c>
      <c r="BE13" s="43">
        <f t="shared" ref="BE13:BE59" si="10">BC13+AM13+AN13+AO13+AP13+AT13+AU13+AV13+AW13+AX13+AY13-(AZ13+BA13+BB13)+AS13</f>
        <v>1107.321105794</v>
      </c>
      <c r="BF13" s="43">
        <f t="shared" ref="BF13:BF59" si="11">BC13+AT13+AU13+AW13+AU13+AY13-(AZ13+BA13+BB13)+AS13</f>
        <v>791.14425579399995</v>
      </c>
      <c r="BG13" s="43">
        <f t="shared" si="2"/>
        <v>-384.08889420600008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1076.19</v>
      </c>
      <c r="D14" s="42">
        <f>'[1]Frm-3 DEMAND'!F14</f>
        <v>0</v>
      </c>
      <c r="E14" s="43">
        <f t="shared" si="3"/>
        <v>1076.19</v>
      </c>
      <c r="F14" s="42">
        <f>'[1]Frm-1 Anticipated Gen.'!T20</f>
        <v>220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372.52539999999999</v>
      </c>
      <c r="J14" s="43">
        <f t="shared" si="4"/>
        <v>432.52539999999999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96.146145000000004</v>
      </c>
      <c r="L14" s="43">
        <f>'[1]Frm-4 Shared Projects'!N15</f>
        <v>61.84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17.963855000000002</v>
      </c>
      <c r="R14" s="43">
        <f>'[1]GoHP POWER'!G7+'[1]GoHP POWER'!H7+'[1]GoHP POWER'!I7</f>
        <v>99.22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193.55285579399992</v>
      </c>
      <c r="W14" s="43">
        <f t="shared" si="0"/>
        <v>405.7007450000001</v>
      </c>
      <c r="X14" s="43">
        <f t="shared" si="5"/>
        <v>1025.1021107939998</v>
      </c>
      <c r="Y14" s="43">
        <f t="shared" si="6"/>
        <v>354.61285579399998</v>
      </c>
      <c r="Z14" s="43">
        <f t="shared" si="1"/>
        <v>-51.087889206000227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1469.48</v>
      </c>
      <c r="AK14" s="42">
        <f>'[1]Frm-3 DEMAND'!F62</f>
        <v>0</v>
      </c>
      <c r="AL14" s="43">
        <f t="shared" si="7"/>
        <v>1469.48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271.56</v>
      </c>
      <c r="AQ14" s="43">
        <f t="shared" si="8"/>
        <v>311.56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40.183149999999998</v>
      </c>
      <c r="AS14" s="43">
        <f>'[1]Frm-4 Shared Projects'!N63</f>
        <v>50.55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491.99700000000001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4.6168500000000003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238.95025579400001</v>
      </c>
      <c r="BD14" s="43">
        <f t="shared" si="9"/>
        <v>1153.30315</v>
      </c>
      <c r="BE14" s="43">
        <f t="shared" si="10"/>
        <v>1097.6741057940001</v>
      </c>
      <c r="BF14" s="43">
        <f t="shared" si="11"/>
        <v>781.49725579400001</v>
      </c>
      <c r="BG14" s="43">
        <f t="shared" si="2"/>
        <v>-371.80589420599995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1081.17</v>
      </c>
      <c r="D15" s="42">
        <f>'[1]Frm-3 DEMAND'!F14</f>
        <v>0</v>
      </c>
      <c r="E15" s="43">
        <f t="shared" si="3"/>
        <v>1081.17</v>
      </c>
      <c r="F15" s="42">
        <f>'[1]Frm-1 Anticipated Gen.'!T21</f>
        <v>220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372.52539999999999</v>
      </c>
      <c r="J15" s="43">
        <f t="shared" si="4"/>
        <v>432.52539999999999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96.146145000000004</v>
      </c>
      <c r="L15" s="43">
        <f>'[1]Frm-4 Shared Projects'!N16</f>
        <v>61.84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17.963855000000002</v>
      </c>
      <c r="R15" s="43">
        <f>'[1]GoHP POWER'!G8+'[1]GoHP POWER'!H8+'[1]GoHP POWER'!I8</f>
        <v>99.22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193.55285579399992</v>
      </c>
      <c r="W15" s="43">
        <f t="shared" si="0"/>
        <v>410.68074500000012</v>
      </c>
      <c r="X15" s="43">
        <f t="shared" si="5"/>
        <v>1025.1021107939998</v>
      </c>
      <c r="Y15" s="43">
        <f t="shared" si="6"/>
        <v>354.61285579399998</v>
      </c>
      <c r="Z15" s="43">
        <f t="shared" si="1"/>
        <v>-56.067889206000245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1454.03</v>
      </c>
      <c r="AK15" s="42">
        <f>'[1]Frm-3 DEMAND'!F63</f>
        <v>0</v>
      </c>
      <c r="AL15" s="43">
        <f t="shared" si="7"/>
        <v>1454.03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40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271.56</v>
      </c>
      <c r="AQ15" s="43">
        <f t="shared" si="8"/>
        <v>311.56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40.183149999999998</v>
      </c>
      <c r="AS15" s="43">
        <f>'[1]Frm-4 Shared Projects'!N64</f>
        <v>50.55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482.35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4.6168500000000003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240.38814079400001</v>
      </c>
      <c r="BD15" s="43">
        <f t="shared" si="9"/>
        <v>1137.8531499999999</v>
      </c>
      <c r="BE15" s="43">
        <f t="shared" si="10"/>
        <v>1089.4649907940002</v>
      </c>
      <c r="BF15" s="43">
        <f t="shared" si="11"/>
        <v>773.28814079400001</v>
      </c>
      <c r="BG15" s="43">
        <f t="shared" si="2"/>
        <v>-364.56500920599979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1064.23</v>
      </c>
      <c r="D16" s="42">
        <f>'[1]Frm-3 DEMAND'!F16</f>
        <v>0</v>
      </c>
      <c r="E16" s="43">
        <f t="shared" si="3"/>
        <v>1064.23</v>
      </c>
      <c r="F16" s="42">
        <f>'[1]Frm-1 Anticipated Gen.'!T22</f>
        <v>220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302.56</v>
      </c>
      <c r="J16" s="43">
        <f t="shared" si="4"/>
        <v>362.56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96.146145000000004</v>
      </c>
      <c r="L16" s="43">
        <f>'[1]Frm-4 Shared Projects'!N17</f>
        <v>61.84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17.963855000000002</v>
      </c>
      <c r="R16" s="43">
        <f>'[1]GoHP POWER'!G9+'[1]GoHP POWER'!H9+'[1]GoHP POWER'!I9</f>
        <v>99.22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204.00745579399992</v>
      </c>
      <c r="W16" s="43">
        <f t="shared" si="0"/>
        <v>463.70614500000011</v>
      </c>
      <c r="X16" s="43">
        <f t="shared" si="5"/>
        <v>965.59131079399992</v>
      </c>
      <c r="Y16" s="43">
        <f t="shared" si="6"/>
        <v>365.0674557939999</v>
      </c>
      <c r="Z16" s="43">
        <f t="shared" si="1"/>
        <v>-98.638689206000095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1410.16</v>
      </c>
      <c r="AK16" s="42">
        <f>'[1]Frm-3 DEMAND'!F64</f>
        <v>0</v>
      </c>
      <c r="AL16" s="43">
        <f t="shared" si="7"/>
        <v>1410.16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271.56</v>
      </c>
      <c r="AQ16" s="43">
        <f t="shared" si="8"/>
        <v>271.56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40.354569999999995</v>
      </c>
      <c r="AS16" s="43">
        <f>'[1]Frm-4 Shared Projects'!N65</f>
        <v>50.55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472.70299999999997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4.6454300000000002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240.53631879400001</v>
      </c>
      <c r="BD16" s="43">
        <f t="shared" si="9"/>
        <v>1133.9545700000001</v>
      </c>
      <c r="BE16" s="43">
        <f t="shared" si="10"/>
        <v>1039.9947487940001</v>
      </c>
      <c r="BF16" s="43">
        <f t="shared" si="11"/>
        <v>763.78931879399988</v>
      </c>
      <c r="BG16" s="43">
        <f t="shared" si="2"/>
        <v>-370.16525120599999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1052.26</v>
      </c>
      <c r="D17" s="42">
        <f>'[1]Frm-3 DEMAND'!F17</f>
        <v>0</v>
      </c>
      <c r="E17" s="43">
        <f t="shared" si="3"/>
        <v>1052.26</v>
      </c>
      <c r="F17" s="42">
        <f>'[1]Frm-1 Anticipated Gen.'!T23</f>
        <v>220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292.56</v>
      </c>
      <c r="J17" s="43">
        <f t="shared" si="4"/>
        <v>352.56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96.146145000000004</v>
      </c>
      <c r="L17" s="43">
        <f>'[1]Frm-4 Shared Projects'!N18</f>
        <v>61.84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17.963855000000002</v>
      </c>
      <c r="R17" s="43">
        <f>'[1]GoHP POWER'!G10+'[1]GoHP POWER'!H10+'[1]GoHP POWER'!I10</f>
        <v>99.22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204.00745579399992</v>
      </c>
      <c r="W17" s="43">
        <f t="shared" si="0"/>
        <v>461.73614500000008</v>
      </c>
      <c r="X17" s="43">
        <f t="shared" si="5"/>
        <v>955.59131079399992</v>
      </c>
      <c r="Y17" s="43">
        <f t="shared" si="6"/>
        <v>365.0674557939999</v>
      </c>
      <c r="Z17" s="43">
        <f t="shared" si="1"/>
        <v>-96.668689206000067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1404.68</v>
      </c>
      <c r="AK17" s="42">
        <f>'[1]Frm-3 DEMAND'!F65</f>
        <v>0</v>
      </c>
      <c r="AL17" s="43">
        <f t="shared" si="7"/>
        <v>1404.68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271.56</v>
      </c>
      <c r="AQ17" s="43">
        <f t="shared" si="8"/>
        <v>271.56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40.354569999999995</v>
      </c>
      <c r="AS17" s="43">
        <f>'[1]Frm-4 Shared Projects'!N66</f>
        <v>50.55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472.70299999999997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4.6454300000000002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240.53631879400001</v>
      </c>
      <c r="BD17" s="43">
        <f t="shared" si="9"/>
        <v>1128.4745700000001</v>
      </c>
      <c r="BE17" s="43">
        <f t="shared" si="10"/>
        <v>1039.9947487940001</v>
      </c>
      <c r="BF17" s="43">
        <f t="shared" si="11"/>
        <v>763.78931879399988</v>
      </c>
      <c r="BG17" s="43">
        <f t="shared" si="2"/>
        <v>-364.68525120599998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1048.77</v>
      </c>
      <c r="D18" s="42">
        <f>'[1]Frm-3 DEMAND'!F18</f>
        <v>0</v>
      </c>
      <c r="E18" s="43">
        <f t="shared" si="3"/>
        <v>1048.77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274.56</v>
      </c>
      <c r="J18" s="43">
        <f t="shared" si="4"/>
        <v>318.56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96.146145000000004</v>
      </c>
      <c r="L18" s="43">
        <f>'[1]Frm-4 Shared Projects'!N19</f>
        <v>61.84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17.963855000000002</v>
      </c>
      <c r="R18" s="43">
        <f>'[1]GoHP POWER'!G11+'[1]GoHP POWER'!H11+'[1]GoHP POWER'!I11</f>
        <v>99.22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204.00745579399992</v>
      </c>
      <c r="W18" s="43">
        <f t="shared" si="0"/>
        <v>602.24614499999996</v>
      </c>
      <c r="X18" s="43">
        <f t="shared" si="5"/>
        <v>811.59131079399992</v>
      </c>
      <c r="Y18" s="43">
        <f t="shared" si="6"/>
        <v>365.0674557939999</v>
      </c>
      <c r="Z18" s="43">
        <f t="shared" si="1"/>
        <v>-237.17868920600006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1401.69</v>
      </c>
      <c r="AK18" s="42">
        <f>'[1]Frm-3 DEMAND'!F66</f>
        <v>0</v>
      </c>
      <c r="AL18" s="43">
        <f t="shared" si="7"/>
        <v>1401.69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271.56</v>
      </c>
      <c r="AQ18" s="43">
        <f t="shared" si="8"/>
        <v>271.56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40.354569999999995</v>
      </c>
      <c r="AS18" s="43">
        <f>'[1]Frm-4 Shared Projects'!N67</f>
        <v>50.55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472.70299999999997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4.6454300000000002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239.09843379400002</v>
      </c>
      <c r="BD18" s="43">
        <f t="shared" si="9"/>
        <v>1125.4845700000001</v>
      </c>
      <c r="BE18" s="43">
        <f t="shared" si="10"/>
        <v>1038.556863794</v>
      </c>
      <c r="BF18" s="43">
        <f t="shared" si="11"/>
        <v>762.35143379399995</v>
      </c>
      <c r="BG18" s="43">
        <f t="shared" si="2"/>
        <v>-363.13313620600002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1046.78</v>
      </c>
      <c r="D19" s="42">
        <f>'[1]Frm-3 DEMAND'!F19</f>
        <v>0</v>
      </c>
      <c r="E19" s="43">
        <f t="shared" si="3"/>
        <v>1046.78</v>
      </c>
      <c r="F19" s="42">
        <f>'[1]Frm-1 Anticipated Gen.'!T25</f>
        <v>50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274.56</v>
      </c>
      <c r="J19" s="43">
        <f t="shared" si="4"/>
        <v>318.56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96.146145000000004</v>
      </c>
      <c r="L19" s="43">
        <f>'[1]Frm-4 Shared Projects'!N20</f>
        <v>61.84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17.963855000000002</v>
      </c>
      <c r="R19" s="43">
        <f>'[1]GoHP POWER'!G12+'[1]GoHP POWER'!H12+'[1]GoHP POWER'!I12</f>
        <v>99.22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204.00745579399992</v>
      </c>
      <c r="W19" s="43">
        <f t="shared" si="0"/>
        <v>660.25614499999995</v>
      </c>
      <c r="X19" s="43">
        <f t="shared" si="5"/>
        <v>751.59131079399992</v>
      </c>
      <c r="Y19" s="43">
        <f t="shared" si="6"/>
        <v>365.0674557939999</v>
      </c>
      <c r="Z19" s="43">
        <f t="shared" si="1"/>
        <v>-295.18868920600005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1406.67</v>
      </c>
      <c r="AK19" s="42">
        <f>'[1]Frm-3 DEMAND'!F67</f>
        <v>0</v>
      </c>
      <c r="AL19" s="43">
        <f t="shared" si="7"/>
        <v>1406.67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271.56</v>
      </c>
      <c r="AQ19" s="43">
        <f t="shared" si="8"/>
        <v>271.56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40.354569999999995</v>
      </c>
      <c r="AS19" s="43">
        <f>'[1]Frm-4 Shared Projects'!N68</f>
        <v>50.55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472.70299999999997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4.6454300000000002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238.82843379400001</v>
      </c>
      <c r="BD19" s="43">
        <f t="shared" si="9"/>
        <v>1130.4645700000001</v>
      </c>
      <c r="BE19" s="43">
        <f t="shared" si="10"/>
        <v>1038.2868637940001</v>
      </c>
      <c r="BF19" s="43">
        <f t="shared" si="11"/>
        <v>762.08143379399996</v>
      </c>
      <c r="BG19" s="43">
        <f t="shared" si="2"/>
        <v>-368.38313620600002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1035.31</v>
      </c>
      <c r="D20" s="42">
        <f>'[1]Frm-3 DEMAND'!F20</f>
        <v>0</v>
      </c>
      <c r="E20" s="43">
        <f t="shared" si="3"/>
        <v>1035.31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274.56</v>
      </c>
      <c r="J20" s="43">
        <f t="shared" si="4"/>
        <v>318.56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77.755514999999988</v>
      </c>
      <c r="L20" s="43">
        <f>'[1]Frm-4 Shared Projects'!N21</f>
        <v>45.25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12.504484999999999</v>
      </c>
      <c r="R20" s="43">
        <f>'[1]GoHP POWER'!G13+'[1]GoHP POWER'!H13+'[1]GoHP POWER'!I13</f>
        <v>99.22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202.19632879399998</v>
      </c>
      <c r="W20" s="43">
        <f t="shared" si="0"/>
        <v>704.24551499999995</v>
      </c>
      <c r="X20" s="43">
        <f t="shared" si="5"/>
        <v>677.73081379400003</v>
      </c>
      <c r="Y20" s="43">
        <f t="shared" si="6"/>
        <v>346.66632879399998</v>
      </c>
      <c r="Z20" s="43">
        <f t="shared" si="1"/>
        <v>-357.57918620599992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1409.16</v>
      </c>
      <c r="AK20" s="42">
        <f>'[1]Frm-3 DEMAND'!F68</f>
        <v>0</v>
      </c>
      <c r="AL20" s="43">
        <f t="shared" si="7"/>
        <v>1409.16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271.56</v>
      </c>
      <c r="AQ20" s="43">
        <f t="shared" si="8"/>
        <v>271.56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40.825975</v>
      </c>
      <c r="AS20" s="43">
        <f>'[1]Frm-4 Shared Projects'!N69</f>
        <v>50.55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472.70299999999997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4.7240250000000001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238.55255279400004</v>
      </c>
      <c r="BD20" s="43">
        <f t="shared" si="9"/>
        <v>1132.8759750000002</v>
      </c>
      <c r="BE20" s="43">
        <f t="shared" si="10"/>
        <v>1038.089577794</v>
      </c>
      <c r="BF20" s="43">
        <f t="shared" si="11"/>
        <v>761.80555279399994</v>
      </c>
      <c r="BG20" s="43">
        <f t="shared" si="2"/>
        <v>-371.0704222060001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1042.29</v>
      </c>
      <c r="D21" s="42">
        <f>'[1]Frm-3 DEMAND'!F21</f>
        <v>0</v>
      </c>
      <c r="E21" s="43">
        <f t="shared" si="3"/>
        <v>1042.29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274.56</v>
      </c>
      <c r="J21" s="43">
        <f t="shared" si="4"/>
        <v>318.56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77.755514999999988</v>
      </c>
      <c r="L21" s="43">
        <f>'[1]Frm-4 Shared Projects'!N22</f>
        <v>45.25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12.504484999999999</v>
      </c>
      <c r="R21" s="43">
        <f>'[1]GoHP POWER'!G14+'[1]GoHP POWER'!H14+'[1]GoHP POWER'!I14</f>
        <v>89.61999999999999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206.03355379399997</v>
      </c>
      <c r="W21" s="43">
        <f t="shared" si="0"/>
        <v>711.22551499999997</v>
      </c>
      <c r="X21" s="43">
        <f t="shared" si="5"/>
        <v>671.96803879399999</v>
      </c>
      <c r="Y21" s="43">
        <f t="shared" si="6"/>
        <v>340.90355379399995</v>
      </c>
      <c r="Z21" s="43">
        <f t="shared" si="1"/>
        <v>-370.32196120599997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1402.19</v>
      </c>
      <c r="AK21" s="42">
        <f>'[1]Frm-3 DEMAND'!F69</f>
        <v>0</v>
      </c>
      <c r="AL21" s="43">
        <f t="shared" si="7"/>
        <v>1402.19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271.56</v>
      </c>
      <c r="AQ21" s="43">
        <f t="shared" si="8"/>
        <v>271.56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40.825975</v>
      </c>
      <c r="AS21" s="43">
        <f>'[1]Frm-4 Shared Projects'!N70</f>
        <v>50.55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472.70299999999997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4.7240250000000001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238.02255279400003</v>
      </c>
      <c r="BD21" s="43">
        <f t="shared" si="9"/>
        <v>1125.9059750000001</v>
      </c>
      <c r="BE21" s="43">
        <f t="shared" si="10"/>
        <v>1037.559577794</v>
      </c>
      <c r="BF21" s="43">
        <f t="shared" si="11"/>
        <v>761.27555279399996</v>
      </c>
      <c r="BG21" s="43">
        <f t="shared" si="2"/>
        <v>-364.63042220600005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1055.75</v>
      </c>
      <c r="D22" s="42">
        <f>'[1]Frm-3 DEMAND'!F22</f>
        <v>0</v>
      </c>
      <c r="E22" s="43">
        <f t="shared" si="3"/>
        <v>1055.75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274.56</v>
      </c>
      <c r="J22" s="43">
        <f t="shared" si="4"/>
        <v>274.56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77.755514999999988</v>
      </c>
      <c r="L22" s="43">
        <f>'[1]Frm-4 Shared Projects'!N23</f>
        <v>45.25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12.504484999999999</v>
      </c>
      <c r="R22" s="43">
        <f>'[1]GoHP POWER'!G15+'[1]GoHP POWER'!H15+'[1]GoHP POWER'!I15</f>
        <v>89.61999999999999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206.03355379399997</v>
      </c>
      <c r="W22" s="43">
        <f t="shared" si="0"/>
        <v>768.68551500000001</v>
      </c>
      <c r="X22" s="43">
        <f t="shared" si="5"/>
        <v>627.96803879399988</v>
      </c>
      <c r="Y22" s="43">
        <f t="shared" si="6"/>
        <v>340.90355379399995</v>
      </c>
      <c r="Z22" s="43">
        <f t="shared" si="1"/>
        <v>-427.78196120600012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1412.15</v>
      </c>
      <c r="AK22" s="42">
        <f>'[1]Frm-3 DEMAND'!F70</f>
        <v>0</v>
      </c>
      <c r="AL22" s="43">
        <f t="shared" si="7"/>
        <v>1412.15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332.46</v>
      </c>
      <c r="AQ22" s="43">
        <f t="shared" si="8"/>
        <v>332.46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101.72597499999999</v>
      </c>
      <c r="AS22" s="43">
        <f>'[1]Frm-4 Shared Projects'!N71</f>
        <v>50.55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434.11500000000001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13.824024999999999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237.11255279400001</v>
      </c>
      <c r="BD22" s="43">
        <f t="shared" si="9"/>
        <v>1065.8659750000002</v>
      </c>
      <c r="BE22" s="43">
        <f t="shared" si="10"/>
        <v>1068.061577794</v>
      </c>
      <c r="BF22" s="43">
        <f t="shared" si="11"/>
        <v>721.77755279400003</v>
      </c>
      <c r="BG22" s="43">
        <f t="shared" si="2"/>
        <v>-344.08842220600013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1058.74</v>
      </c>
      <c r="D23" s="42">
        <f>'[1]Frm-3 DEMAND'!F23</f>
        <v>0</v>
      </c>
      <c r="E23" s="43">
        <f t="shared" si="3"/>
        <v>1058.74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256.56</v>
      </c>
      <c r="J23" s="43">
        <f t="shared" si="4"/>
        <v>256.56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77.755514999999988</v>
      </c>
      <c r="L23" s="43">
        <f>'[1]Frm-4 Shared Projects'!N24</f>
        <v>45.25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12.504484999999999</v>
      </c>
      <c r="R23" s="43">
        <f>'[1]GoHP POWER'!G16+'[1]GoHP POWER'!H16+'[1]GoHP POWER'!I16</f>
        <v>89.61999999999999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206.03355379399997</v>
      </c>
      <c r="W23" s="43">
        <f t="shared" si="0"/>
        <v>789.67551500000002</v>
      </c>
      <c r="X23" s="43">
        <f t="shared" si="5"/>
        <v>609.96803879399988</v>
      </c>
      <c r="Y23" s="43">
        <f t="shared" si="6"/>
        <v>340.90355379399995</v>
      </c>
      <c r="Z23" s="43">
        <f t="shared" si="1"/>
        <v>-448.77196120600013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1408.67</v>
      </c>
      <c r="AK23" s="42">
        <f>'[1]Frm-3 DEMAND'!F71</f>
        <v>0</v>
      </c>
      <c r="AL23" s="43">
        <f t="shared" si="7"/>
        <v>1408.67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332.46</v>
      </c>
      <c r="AQ23" s="43">
        <f t="shared" si="8"/>
        <v>332.46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101.72597499999999</v>
      </c>
      <c r="AS23" s="43">
        <f>'[1]Frm-4 Shared Projects'!N72</f>
        <v>50.55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434.11500000000001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13.824024999999999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236.31255279400003</v>
      </c>
      <c r="BD23" s="43">
        <f t="shared" si="9"/>
        <v>1062.3859750000001</v>
      </c>
      <c r="BE23" s="43">
        <f t="shared" si="10"/>
        <v>1067.261577794</v>
      </c>
      <c r="BF23" s="43">
        <f t="shared" si="11"/>
        <v>720.97755279399996</v>
      </c>
      <c r="BG23" s="43">
        <f t="shared" si="2"/>
        <v>-341.40842220600007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1052.26</v>
      </c>
      <c r="D24" s="42">
        <f>'[1]Frm-3 DEMAND'!F24</f>
        <v>0</v>
      </c>
      <c r="E24" s="43">
        <f t="shared" si="3"/>
        <v>1052.26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256.56</v>
      </c>
      <c r="J24" s="43">
        <f t="shared" si="4"/>
        <v>256.56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77.669804999999997</v>
      </c>
      <c r="L24" s="43">
        <f>'[1]Frm-4 Shared Projects'!N25</f>
        <v>45.25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12.490195</v>
      </c>
      <c r="R24" s="43">
        <f>'[1]GoHP POWER'!G17+'[1]GoHP POWER'!H17+'[1]GoHP POWER'!I17</f>
        <v>89.61999999999999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206.03355379399997</v>
      </c>
      <c r="W24" s="43">
        <f t="shared" si="0"/>
        <v>783.20980499999996</v>
      </c>
      <c r="X24" s="43">
        <f t="shared" si="5"/>
        <v>609.95374879399992</v>
      </c>
      <c r="Y24" s="43">
        <f t="shared" si="6"/>
        <v>340.90355379399995</v>
      </c>
      <c r="Z24" s="43">
        <f t="shared" si="1"/>
        <v>-442.30625120600007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1425.61</v>
      </c>
      <c r="AK24" s="42">
        <f>'[1]Frm-3 DEMAND'!F72</f>
        <v>0</v>
      </c>
      <c r="AL24" s="43">
        <f t="shared" si="7"/>
        <v>1425.61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332.46</v>
      </c>
      <c r="AQ24" s="43">
        <f t="shared" si="8"/>
        <v>332.46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101.94025000000001</v>
      </c>
      <c r="AS24" s="43">
        <f>'[1]Frm-4 Shared Projects'!N73</f>
        <v>50.55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424.46800000000002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13.85975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237.22043779400002</v>
      </c>
      <c r="BD24" s="43">
        <f t="shared" si="9"/>
        <v>1079.29025</v>
      </c>
      <c r="BE24" s="43">
        <f t="shared" si="10"/>
        <v>1058.5581877940001</v>
      </c>
      <c r="BF24" s="43">
        <f t="shared" si="11"/>
        <v>712.23843779399999</v>
      </c>
      <c r="BG24" s="43">
        <f t="shared" si="2"/>
        <v>-367.05181220599979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1051.27</v>
      </c>
      <c r="D25" s="42">
        <f>'[1]Frm-3 DEMAND'!F25</f>
        <v>0</v>
      </c>
      <c r="E25" s="43">
        <f t="shared" si="3"/>
        <v>1051.27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256.56</v>
      </c>
      <c r="J25" s="43">
        <f t="shared" si="4"/>
        <v>256.56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77.669804999999997</v>
      </c>
      <c r="L25" s="43">
        <f>'[1]Frm-4 Shared Projects'!N26</f>
        <v>45.25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12.490195</v>
      </c>
      <c r="R25" s="43">
        <f>'[1]GoHP POWER'!G18+'[1]GoHP POWER'!H18+'[1]GoHP POWER'!I18</f>
        <v>89.61999999999999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206.03355379399997</v>
      </c>
      <c r="W25" s="43">
        <f t="shared" si="0"/>
        <v>782.21980499999995</v>
      </c>
      <c r="X25" s="43">
        <f t="shared" si="5"/>
        <v>609.95374879399992</v>
      </c>
      <c r="Y25" s="43">
        <f t="shared" si="6"/>
        <v>340.90355379399995</v>
      </c>
      <c r="Z25" s="43">
        <f t="shared" si="1"/>
        <v>-441.31625120600006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1445.05</v>
      </c>
      <c r="AK25" s="42">
        <f>'[1]Frm-3 DEMAND'!F73</f>
        <v>0</v>
      </c>
      <c r="AL25" s="43">
        <f t="shared" si="7"/>
        <v>1445.05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331.46</v>
      </c>
      <c r="AQ25" s="43">
        <f t="shared" si="8"/>
        <v>331.46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101.94025000000001</v>
      </c>
      <c r="AS25" s="43">
        <f>'[1]Frm-4 Shared Projects'!N74</f>
        <v>50.55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394.31147800000002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13.85975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236.53043779400002</v>
      </c>
      <c r="BD25" s="43">
        <f t="shared" si="9"/>
        <v>1099.7302500000001</v>
      </c>
      <c r="BE25" s="43">
        <f t="shared" si="10"/>
        <v>1026.7116657940001</v>
      </c>
      <c r="BF25" s="43">
        <f t="shared" si="11"/>
        <v>681.39191579399994</v>
      </c>
      <c r="BG25" s="43">
        <f t="shared" si="2"/>
        <v>-418.3383342059999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1052.76</v>
      </c>
      <c r="D26" s="42">
        <f>'[1]Frm-3 DEMAND'!F26</f>
        <v>0</v>
      </c>
      <c r="E26" s="43">
        <f t="shared" si="3"/>
        <v>1052.76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256.56</v>
      </c>
      <c r="J26" s="43">
        <f t="shared" si="4"/>
        <v>256.56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77.669804999999997</v>
      </c>
      <c r="L26" s="43">
        <f>'[1]Frm-4 Shared Projects'!N27</f>
        <v>45.25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12.490195</v>
      </c>
      <c r="R26" s="43">
        <f>'[1]GoHP POWER'!G19+'[1]GoHP POWER'!H19+'[1]GoHP POWER'!I19</f>
        <v>89.61999999999999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206.03355379399997</v>
      </c>
      <c r="W26" s="43">
        <f t="shared" si="0"/>
        <v>783.70980499999996</v>
      </c>
      <c r="X26" s="43">
        <f t="shared" si="5"/>
        <v>609.95374879399992</v>
      </c>
      <c r="Y26" s="43">
        <f t="shared" si="6"/>
        <v>340.90355379399995</v>
      </c>
      <c r="Z26" s="43">
        <f t="shared" si="1"/>
        <v>-442.80625120600007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1444.56</v>
      </c>
      <c r="AK26" s="42">
        <f>'[1]Frm-3 DEMAND'!F74</f>
        <v>0</v>
      </c>
      <c r="AL26" s="43">
        <f t="shared" si="7"/>
        <v>1444.56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270.56</v>
      </c>
      <c r="AQ26" s="43">
        <f t="shared" si="8"/>
        <v>270.56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41.04025</v>
      </c>
      <c r="AS26" s="43">
        <f>'[1]Frm-4 Shared Projects'!N75</f>
        <v>60.87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366.58600000000001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4.7597500000000004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235.74043779400003</v>
      </c>
      <c r="BD26" s="43">
        <f t="shared" si="9"/>
        <v>1169.2402499999998</v>
      </c>
      <c r="BE26" s="43">
        <f t="shared" si="10"/>
        <v>938.51618779400007</v>
      </c>
      <c r="BF26" s="43">
        <f t="shared" si="11"/>
        <v>663.19643779400008</v>
      </c>
      <c r="BG26" s="43">
        <f t="shared" si="2"/>
        <v>-506.04381220599987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1060.74</v>
      </c>
      <c r="D27" s="42">
        <f>'[1]Frm-3 DEMAND'!F27</f>
        <v>0</v>
      </c>
      <c r="E27" s="43">
        <f t="shared" si="3"/>
        <v>1060.74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256.56</v>
      </c>
      <c r="J27" s="43">
        <f t="shared" si="4"/>
        <v>256.56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77.669804999999997</v>
      </c>
      <c r="L27" s="43">
        <f>'[1]Frm-4 Shared Projects'!N28</f>
        <v>45.25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12.490195</v>
      </c>
      <c r="R27" s="43">
        <f>'[1]GoHP POWER'!G20+'[1]GoHP POWER'!H20+'[1]GoHP POWER'!I20</f>
        <v>89.61999999999999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206.03355379399997</v>
      </c>
      <c r="W27" s="43">
        <f t="shared" si="0"/>
        <v>791.68980499999998</v>
      </c>
      <c r="X27" s="43">
        <f t="shared" si="5"/>
        <v>609.95374879399992</v>
      </c>
      <c r="Y27" s="43">
        <f t="shared" si="6"/>
        <v>340.90355379399995</v>
      </c>
      <c r="Z27" s="43">
        <f t="shared" si="1"/>
        <v>-450.78625120600009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1442.56</v>
      </c>
      <c r="AK27" s="42">
        <f>'[1]Frm-3 DEMAND'!F75</f>
        <v>0</v>
      </c>
      <c r="AL27" s="43">
        <f t="shared" si="7"/>
        <v>1442.56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270.56</v>
      </c>
      <c r="AQ27" s="43">
        <f t="shared" si="8"/>
        <v>270.56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41.04025</v>
      </c>
      <c r="AS27" s="43">
        <f>'[1]Frm-4 Shared Projects'!N76</f>
        <v>60.87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366.58600000000001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4.7597500000000004</v>
      </c>
      <c r="AY27" s="43">
        <f>'[1]GoHP POWER'!G68+'[1]GoHP POWER'!H68+'[1]GoHP POWER'!I68</f>
        <v>0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233.13255279400002</v>
      </c>
      <c r="BD27" s="43">
        <f t="shared" si="9"/>
        <v>1167.2402499999998</v>
      </c>
      <c r="BE27" s="43">
        <f t="shared" si="10"/>
        <v>935.90830279400006</v>
      </c>
      <c r="BF27" s="43">
        <f t="shared" si="11"/>
        <v>660.58855279400007</v>
      </c>
      <c r="BG27" s="43">
        <f t="shared" si="2"/>
        <v>-506.65169720599988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1065.22</v>
      </c>
      <c r="D28" s="42">
        <f>'[1]Frm-3 DEMAND'!F28</f>
        <v>0</v>
      </c>
      <c r="E28" s="43">
        <f t="shared" si="3"/>
        <v>1065.22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259.56</v>
      </c>
      <c r="J28" s="43">
        <f t="shared" si="4"/>
        <v>259.56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77.669804999999997</v>
      </c>
      <c r="L28" s="43">
        <f>'[1]Frm-4 Shared Projects'!N29</f>
        <v>45.25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12.490195</v>
      </c>
      <c r="R28" s="43">
        <f>'[1]GoHP POWER'!G21+'[1]GoHP POWER'!H21+'[1]GoHP POWER'!I21</f>
        <v>104.47999999999999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205.30739679399994</v>
      </c>
      <c r="W28" s="43">
        <f t="shared" si="0"/>
        <v>793.169805</v>
      </c>
      <c r="X28" s="43">
        <f t="shared" si="5"/>
        <v>627.08759179399999</v>
      </c>
      <c r="Y28" s="43">
        <f t="shared" si="6"/>
        <v>355.03739679399996</v>
      </c>
      <c r="Z28" s="43">
        <f t="shared" si="1"/>
        <v>-438.13240820600004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1422.12</v>
      </c>
      <c r="AK28" s="42">
        <f>'[1]Frm-3 DEMAND'!F76</f>
        <v>0</v>
      </c>
      <c r="AL28" s="43">
        <f t="shared" si="7"/>
        <v>1422.12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40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289.56</v>
      </c>
      <c r="AQ28" s="43">
        <f t="shared" si="8"/>
        <v>329.56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41.211669999999998</v>
      </c>
      <c r="AS28" s="43">
        <f>'[1]Frm-4 Shared Projects'!N77</f>
        <v>60.87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347.29199999999997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4.7883300000000002</v>
      </c>
      <c r="AY28" s="43">
        <f>'[1]GoHP POWER'!G69+'[1]GoHP POWER'!H69+'[1]GoHP POWER'!I69</f>
        <v>0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234.258898794</v>
      </c>
      <c r="BD28" s="43">
        <f t="shared" si="9"/>
        <v>1087.7716699999999</v>
      </c>
      <c r="BE28" s="43">
        <f t="shared" si="10"/>
        <v>976.7692287939999</v>
      </c>
      <c r="BF28" s="43">
        <f t="shared" si="11"/>
        <v>642.42089879399998</v>
      </c>
      <c r="BG28" s="43">
        <f t="shared" si="2"/>
        <v>-445.35077120599999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1075.19</v>
      </c>
      <c r="D29" s="42">
        <f>'[1]Frm-3 DEMAND'!F29</f>
        <v>0</v>
      </c>
      <c r="E29" s="43">
        <f t="shared" si="3"/>
        <v>1075.19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259.56</v>
      </c>
      <c r="J29" s="43">
        <f t="shared" si="4"/>
        <v>259.56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77.669804999999997</v>
      </c>
      <c r="L29" s="43">
        <f>'[1]Frm-4 Shared Projects'!N30</f>
        <v>45.25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12.490195</v>
      </c>
      <c r="R29" s="43">
        <f>'[1]GoHP POWER'!G22+'[1]GoHP POWER'!H22+'[1]GoHP POWER'!I22</f>
        <v>172.91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202.54147979399994</v>
      </c>
      <c r="W29" s="43">
        <f t="shared" si="0"/>
        <v>803.13980500000002</v>
      </c>
      <c r="X29" s="43">
        <f t="shared" si="5"/>
        <v>692.75167479399988</v>
      </c>
      <c r="Y29" s="43">
        <f t="shared" si="6"/>
        <v>420.70147979399997</v>
      </c>
      <c r="Z29" s="43">
        <f t="shared" si="1"/>
        <v>-382.43832520600017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1421.13</v>
      </c>
      <c r="AK29" s="42">
        <f>'[1]Frm-3 DEMAND'!F77</f>
        <v>0</v>
      </c>
      <c r="AL29" s="43">
        <f t="shared" si="7"/>
        <v>1421.13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40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289.56</v>
      </c>
      <c r="AQ29" s="43">
        <f t="shared" si="8"/>
        <v>329.56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41.211669999999998</v>
      </c>
      <c r="AS29" s="43">
        <f>'[1]Frm-4 Shared Projects'!N78</f>
        <v>60.87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337.64499999999998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4.7883300000000002</v>
      </c>
      <c r="AY29" s="43">
        <f>'[1]GoHP POWER'!G70+'[1]GoHP POWER'!H70+'[1]GoHP POWER'!I70</f>
        <v>0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233.418898794</v>
      </c>
      <c r="BD29" s="43">
        <f t="shared" si="9"/>
        <v>1086.7816700000001</v>
      </c>
      <c r="BE29" s="43">
        <f t="shared" si="10"/>
        <v>966.28222879400005</v>
      </c>
      <c r="BF29" s="43">
        <f t="shared" si="11"/>
        <v>631.93389879400002</v>
      </c>
      <c r="BG29" s="43">
        <f t="shared" si="2"/>
        <v>-454.84777120600006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1089.6500000000001</v>
      </c>
      <c r="D30" s="42">
        <f>'[1]Frm-3 DEMAND'!F30</f>
        <v>0</v>
      </c>
      <c r="E30" s="43">
        <f t="shared" si="3"/>
        <v>1089.6500000000001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259.56</v>
      </c>
      <c r="J30" s="43">
        <f t="shared" si="4"/>
        <v>259.56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81.958905000000001</v>
      </c>
      <c r="L30" s="43">
        <f>'[1]Frm-4 Shared Projects'!N31</f>
        <v>45.25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13.131095</v>
      </c>
      <c r="R30" s="43">
        <f>'[1]GoHP POWER'!G23+'[1]GoHP POWER'!H23+'[1]GoHP POWER'!I23</f>
        <v>172.91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202.53559879400001</v>
      </c>
      <c r="W30" s="43">
        <f t="shared" si="0"/>
        <v>816.95890500000007</v>
      </c>
      <c r="X30" s="43">
        <f t="shared" si="5"/>
        <v>693.38669379400005</v>
      </c>
      <c r="Y30" s="43">
        <f t="shared" si="6"/>
        <v>420.69559879400003</v>
      </c>
      <c r="Z30" s="43">
        <f t="shared" si="1"/>
        <v>-396.26330620600004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1417.64</v>
      </c>
      <c r="AK30" s="42">
        <f>'[1]Frm-3 DEMAND'!F78</f>
        <v>0</v>
      </c>
      <c r="AL30" s="43">
        <f t="shared" si="7"/>
        <v>1417.64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40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307.56</v>
      </c>
      <c r="AQ30" s="43">
        <f t="shared" si="8"/>
        <v>347.56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41.211669999999998</v>
      </c>
      <c r="AS30" s="43">
        <f>'[1]Frm-4 Shared Projects'!N79</f>
        <v>60.87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337.64499999999998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4.7883300000000002</v>
      </c>
      <c r="AY30" s="43">
        <f>'[1]GoHP POWER'!G71+'[1]GoHP POWER'!H71+'[1]GoHP POWER'!I71</f>
        <v>0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232.20889879400002</v>
      </c>
      <c r="BD30" s="43">
        <f t="shared" si="9"/>
        <v>1065.2916700000001</v>
      </c>
      <c r="BE30" s="43">
        <f t="shared" si="10"/>
        <v>983.07222879400001</v>
      </c>
      <c r="BF30" s="43">
        <f t="shared" si="11"/>
        <v>630.72389879399998</v>
      </c>
      <c r="BG30" s="43">
        <f t="shared" si="2"/>
        <v>-434.56777120600009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1099.1199999999999</v>
      </c>
      <c r="D31" s="42">
        <f>'[1]Frm-3 DEMAND'!F31</f>
        <v>0</v>
      </c>
      <c r="E31" s="43">
        <f t="shared" si="3"/>
        <v>1099.1199999999999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259.56</v>
      </c>
      <c r="J31" s="43">
        <f t="shared" si="4"/>
        <v>259.56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81.958905000000001</v>
      </c>
      <c r="L31" s="43">
        <f>'[1]Frm-4 Shared Projects'!N32</f>
        <v>45.25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13.131095</v>
      </c>
      <c r="R31" s="43">
        <f>'[1]GoHP POWER'!G24+'[1]GoHP POWER'!H24+'[1]GoHP POWER'!I24</f>
        <v>172.91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202.53559879400001</v>
      </c>
      <c r="W31" s="43">
        <f t="shared" si="0"/>
        <v>826.42890499999987</v>
      </c>
      <c r="X31" s="43">
        <f t="shared" si="5"/>
        <v>693.38669379400005</v>
      </c>
      <c r="Y31" s="43">
        <f t="shared" si="6"/>
        <v>420.69559879400003</v>
      </c>
      <c r="Z31" s="43">
        <f t="shared" si="1"/>
        <v>-405.73330620599984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1423.62</v>
      </c>
      <c r="AK31" s="42">
        <f>'[1]Frm-3 DEMAND'!F79</f>
        <v>0</v>
      </c>
      <c r="AL31" s="43">
        <f t="shared" si="7"/>
        <v>1423.62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40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307.56</v>
      </c>
      <c r="AQ31" s="43">
        <f t="shared" si="8"/>
        <v>347.56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41.211669999999998</v>
      </c>
      <c r="AS31" s="43">
        <f>'[1]Frm-4 Shared Projects'!N80</f>
        <v>60.87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197.011034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4.7883300000000002</v>
      </c>
      <c r="AY31" s="43">
        <f>'[1]GoHP POWER'!G72+'[1]GoHP POWER'!H72+'[1]GoHP POWER'!I72</f>
        <v>8.4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227.69612579400001</v>
      </c>
      <c r="BD31" s="43">
        <f t="shared" si="9"/>
        <v>1071.2716699999999</v>
      </c>
      <c r="BE31" s="43">
        <f t="shared" si="10"/>
        <v>846.32548979399996</v>
      </c>
      <c r="BF31" s="43">
        <f t="shared" si="11"/>
        <v>493.97715979399999</v>
      </c>
      <c r="BG31" s="43">
        <f t="shared" si="2"/>
        <v>-577.29451020599993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1135.01</v>
      </c>
      <c r="D32" s="42">
        <f>'[1]Frm-3 DEMAND'!F32</f>
        <v>0</v>
      </c>
      <c r="E32" s="43">
        <f t="shared" si="3"/>
        <v>1135.01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60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259.56</v>
      </c>
      <c r="J32" s="43">
        <f t="shared" si="4"/>
        <v>319.56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159.94357500000001</v>
      </c>
      <c r="L32" s="43">
        <f>'[1]Frm-4 Shared Projects'!N33</f>
        <v>50.55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27.486425000000004</v>
      </c>
      <c r="R32" s="43">
        <f>'[1]GoHP POWER'!G25+'[1]GoHP POWER'!H25+'[1]GoHP POWER'!I25</f>
        <v>172.91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202.53559879400001</v>
      </c>
      <c r="W32" s="43">
        <f t="shared" si="0"/>
        <v>787.96357499999999</v>
      </c>
      <c r="X32" s="43">
        <f t="shared" si="5"/>
        <v>773.04202379399999</v>
      </c>
      <c r="Y32" s="43">
        <f t="shared" si="6"/>
        <v>425.99559879400005</v>
      </c>
      <c r="Z32" s="43">
        <f t="shared" si="1"/>
        <v>-361.967976206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1408.37</v>
      </c>
      <c r="AK32" s="42">
        <f>'[1]Frm-3 DEMAND'!F80</f>
        <v>0</v>
      </c>
      <c r="AL32" s="43">
        <f t="shared" si="7"/>
        <v>1408.37</v>
      </c>
      <c r="AM32" s="42">
        <f>'[1]Frm-1 Anticipated Gen.'!T86</f>
        <v>30</v>
      </c>
      <c r="AN32" s="42">
        <f>'[1]Frm-1 Anticipated Gen.'!B86</f>
        <v>0</v>
      </c>
      <c r="AO32" s="43">
        <f>'[1]Frm-1 Anticipated Gen.'!C86</f>
        <v>40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307.56</v>
      </c>
      <c r="AQ32" s="43">
        <f t="shared" si="8"/>
        <v>347.56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41.468800000000002</v>
      </c>
      <c r="AS32" s="43">
        <f>'[1]Frm-4 Shared Projects'!N81</f>
        <v>60.87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299.05700000000002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4.8311999999999999</v>
      </c>
      <c r="AY32" s="43">
        <f>'[1]GoHP POWER'!G73+'[1]GoHP POWER'!H73+'[1]GoHP POWER'!I73</f>
        <v>68.260000000000005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224.78123679399994</v>
      </c>
      <c r="BD32" s="43">
        <f t="shared" si="9"/>
        <v>1025.9787999999999</v>
      </c>
      <c r="BE32" s="43">
        <f t="shared" si="10"/>
        <v>1035.359436794</v>
      </c>
      <c r="BF32" s="43">
        <f t="shared" si="11"/>
        <v>652.96823679399995</v>
      </c>
      <c r="BG32" s="43">
        <f t="shared" si="2"/>
        <v>-373.01056320599992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1199.81</v>
      </c>
      <c r="D33" s="42">
        <f>'[1]Frm-3 DEMAND'!F33</f>
        <v>0</v>
      </c>
      <c r="E33" s="43">
        <f t="shared" si="3"/>
        <v>1199.81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60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259.56</v>
      </c>
      <c r="J33" s="43">
        <f t="shared" si="4"/>
        <v>319.56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159.94357500000001</v>
      </c>
      <c r="L33" s="43">
        <f>'[1]Frm-4 Shared Projects'!N34</f>
        <v>50.55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27.486425000000004</v>
      </c>
      <c r="R33" s="43">
        <f>'[1]GoHP POWER'!G26+'[1]GoHP POWER'!H26+'[1]GoHP POWER'!I26</f>
        <v>172.91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202.53559879400001</v>
      </c>
      <c r="W33" s="43">
        <f t="shared" si="0"/>
        <v>852.76357499999995</v>
      </c>
      <c r="X33" s="43">
        <f t="shared" si="5"/>
        <v>773.04202379399999</v>
      </c>
      <c r="Y33" s="43">
        <f t="shared" si="6"/>
        <v>425.99559879400005</v>
      </c>
      <c r="Z33" s="43">
        <f t="shared" si="1"/>
        <v>-426.76797620599996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1376.76</v>
      </c>
      <c r="AK33" s="42">
        <f>'[1]Frm-3 DEMAND'!F81</f>
        <v>0</v>
      </c>
      <c r="AL33" s="43">
        <f t="shared" si="7"/>
        <v>1376.76</v>
      </c>
      <c r="AM33" s="42">
        <f>'[1]Frm-1 Anticipated Gen.'!T87</f>
        <v>30</v>
      </c>
      <c r="AN33" s="42">
        <f>'[1]Frm-1 Anticipated Gen.'!B87</f>
        <v>0</v>
      </c>
      <c r="AO33" s="43">
        <f>'[1]Frm-1 Anticipated Gen.'!C87</f>
        <v>40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307.56</v>
      </c>
      <c r="AQ33" s="43">
        <f t="shared" si="8"/>
        <v>347.56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41.468800000000002</v>
      </c>
      <c r="AS33" s="43">
        <f>'[1]Frm-4 Shared Projects'!N82</f>
        <v>60.87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4.8311999999999999</v>
      </c>
      <c r="AY33" s="43">
        <f>'[1]GoHP POWER'!G74+'[1]GoHP POWER'!H74+'[1]GoHP POWER'!I74</f>
        <v>83.62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222.63459679399989</v>
      </c>
      <c r="BD33" s="43">
        <f t="shared" si="9"/>
        <v>994.36879999999996</v>
      </c>
      <c r="BE33" s="43">
        <f t="shared" si="10"/>
        <v>749.51579679399981</v>
      </c>
      <c r="BF33" s="43">
        <f t="shared" si="11"/>
        <v>367.1245967939999</v>
      </c>
      <c r="BG33" s="43">
        <f t="shared" si="2"/>
        <v>-627.24420320600018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1306.48</v>
      </c>
      <c r="D34" s="42">
        <f>'[1]Frm-3 DEMAND'!F34</f>
        <v>0</v>
      </c>
      <c r="E34" s="43">
        <f t="shared" si="3"/>
        <v>1306.48</v>
      </c>
      <c r="F34" s="42">
        <f>'[1]Frm-1 Anticipated Gen.'!T40</f>
        <v>110</v>
      </c>
      <c r="G34" s="42">
        <f>'[1]Frm-1 Anticipated Gen.'!B40</f>
        <v>0</v>
      </c>
      <c r="H34" s="43">
        <f>'[1]Frm-1 Anticipated Gen.'!C40</f>
        <v>60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343.46</v>
      </c>
      <c r="J34" s="43">
        <f t="shared" si="4"/>
        <v>403.46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220.84357500000002</v>
      </c>
      <c r="L34" s="43">
        <f>'[1]Frm-4 Shared Projects'!N35</f>
        <v>50.55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36.586425000000006</v>
      </c>
      <c r="R34" s="43">
        <f>'[1]GoHP POWER'!G27+'[1]GoHP POWER'!H27+'[1]GoHP POWER'!I27</f>
        <v>172.91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210.696434794</v>
      </c>
      <c r="W34" s="43">
        <f t="shared" si="0"/>
        <v>756.43357500000002</v>
      </c>
      <c r="X34" s="43">
        <f t="shared" si="5"/>
        <v>984.20285979399989</v>
      </c>
      <c r="Y34" s="43">
        <f t="shared" si="6"/>
        <v>434.15643479400001</v>
      </c>
      <c r="Z34" s="43">
        <f t="shared" si="1"/>
        <v>-322.27714020600013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1362.81</v>
      </c>
      <c r="AK34" s="42">
        <f>'[1]Frm-3 DEMAND'!F82</f>
        <v>0</v>
      </c>
      <c r="AL34" s="43">
        <f t="shared" si="7"/>
        <v>1362.81</v>
      </c>
      <c r="AM34" s="42">
        <f>'[1]Frm-1 Anticipated Gen.'!T88</f>
        <v>30</v>
      </c>
      <c r="AN34" s="42">
        <f>'[1]Frm-1 Anticipated Gen.'!B88</f>
        <v>0</v>
      </c>
      <c r="AO34" s="43">
        <f>'[1]Frm-1 Anticipated Gen.'!C88</f>
        <v>40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306.56</v>
      </c>
      <c r="AQ34" s="43">
        <f t="shared" si="8"/>
        <v>346.56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41.468800000000002</v>
      </c>
      <c r="AS34" s="43">
        <f>'[1]Frm-4 Shared Projects'!N83</f>
        <v>60.87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4.8311999999999999</v>
      </c>
      <c r="AY34" s="43">
        <f>'[1]GoHP POWER'!G75+'[1]GoHP POWER'!H75+'[1]GoHP POWER'!I75</f>
        <v>171.06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220.23541779399989</v>
      </c>
      <c r="BD34" s="43">
        <f t="shared" si="9"/>
        <v>981.41879999999992</v>
      </c>
      <c r="BE34" s="43">
        <f t="shared" si="10"/>
        <v>833.55661779399986</v>
      </c>
      <c r="BF34" s="43">
        <f t="shared" si="11"/>
        <v>452.16541779399989</v>
      </c>
      <c r="BG34" s="43">
        <f t="shared" si="2"/>
        <v>-529.25338220600008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1414.65</v>
      </c>
      <c r="D35" s="42">
        <f>'[1]Frm-3 DEMAND'!F35</f>
        <v>0</v>
      </c>
      <c r="E35" s="43">
        <f t="shared" si="3"/>
        <v>1414.65</v>
      </c>
      <c r="F35" s="42">
        <f>'[1]Frm-1 Anticipated Gen.'!T41</f>
        <v>110</v>
      </c>
      <c r="G35" s="42">
        <f>'[1]Frm-1 Anticipated Gen.'!B41</f>
        <v>0</v>
      </c>
      <c r="H35" s="43">
        <f>'[1]Frm-1 Anticipated Gen.'!C41</f>
        <v>60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361.46</v>
      </c>
      <c r="J35" s="43">
        <f t="shared" si="4"/>
        <v>421.46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220.84357500000002</v>
      </c>
      <c r="L35" s="43">
        <f>'[1]Frm-4 Shared Projects'!N36</f>
        <v>50.55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36.586425000000006</v>
      </c>
      <c r="R35" s="43">
        <f>'[1]GoHP POWER'!G28+'[1]GoHP POWER'!H28+'[1]GoHP POWER'!I28</f>
        <v>182.51000000000002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206.85920979399995</v>
      </c>
      <c r="W35" s="43">
        <f t="shared" si="0"/>
        <v>846.60357500000009</v>
      </c>
      <c r="X35" s="43">
        <f t="shared" si="5"/>
        <v>1007.9656347939999</v>
      </c>
      <c r="Y35" s="43">
        <f t="shared" si="6"/>
        <v>439.91920979399998</v>
      </c>
      <c r="Z35" s="43">
        <f t="shared" si="1"/>
        <v>-406.68436520600017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1375.27</v>
      </c>
      <c r="AK35" s="42">
        <f>'[1]Frm-3 DEMAND'!F83</f>
        <v>0</v>
      </c>
      <c r="AL35" s="43">
        <f t="shared" si="7"/>
        <v>1375.27</v>
      </c>
      <c r="AM35" s="42">
        <f>'[1]Frm-1 Anticipated Gen.'!T89</f>
        <v>30</v>
      </c>
      <c r="AN35" s="42">
        <f>'[1]Frm-1 Anticipated Gen.'!B89</f>
        <v>0</v>
      </c>
      <c r="AO35" s="43">
        <f>'[1]Frm-1 Anticipated Gen.'!C89</f>
        <v>40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306.56</v>
      </c>
      <c r="AQ35" s="43">
        <f t="shared" si="8"/>
        <v>346.56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41.468800000000002</v>
      </c>
      <c r="AS35" s="43">
        <f>'[1]Frm-4 Shared Projects'!N84</f>
        <v>60.87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4.8311999999999999</v>
      </c>
      <c r="AY35" s="43">
        <f>'[1]GoHP POWER'!G76+'[1]GoHP POWER'!H76+'[1]GoHP POWER'!I76</f>
        <v>283.94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222.61766679399983</v>
      </c>
      <c r="BD35" s="43">
        <f t="shared" si="9"/>
        <v>993.87879999999996</v>
      </c>
      <c r="BE35" s="43">
        <f t="shared" si="10"/>
        <v>948.81886679399975</v>
      </c>
      <c r="BF35" s="43">
        <f t="shared" si="11"/>
        <v>567.42766679399983</v>
      </c>
      <c r="BG35" s="43">
        <f t="shared" si="2"/>
        <v>-426.45113320600024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1496.89</v>
      </c>
      <c r="D36" s="42">
        <f>'[1]Frm-3 DEMAND'!F36</f>
        <v>0</v>
      </c>
      <c r="E36" s="43">
        <f t="shared" si="3"/>
        <v>1496.89</v>
      </c>
      <c r="F36" s="42">
        <f>'[1]Frm-1 Anticipated Gen.'!T42</f>
        <v>200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445.06569999999999</v>
      </c>
      <c r="J36" s="43">
        <f t="shared" si="4"/>
        <v>485.06569999999999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230.72455500000004</v>
      </c>
      <c r="L36" s="43">
        <f>'[1]Frm-4 Shared Projects'!N37</f>
        <v>60.87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38.505445000000002</v>
      </c>
      <c r="R36" s="43">
        <f>'[1]GoHP POWER'!G29+'[1]GoHP POWER'!H29+'[1]GoHP POWER'!I29</f>
        <v>182.51000000000002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197.49018479399993</v>
      </c>
      <c r="W36" s="43">
        <f t="shared" si="0"/>
        <v>773.3188550000001</v>
      </c>
      <c r="X36" s="43">
        <f t="shared" si="5"/>
        <v>1164.4413297939998</v>
      </c>
      <c r="Y36" s="43">
        <f t="shared" si="6"/>
        <v>440.87018479399995</v>
      </c>
      <c r="Z36" s="43">
        <f t="shared" si="1"/>
        <v>-332.44867020600032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1358.82</v>
      </c>
      <c r="AK36" s="42">
        <f>'[1]Frm-3 DEMAND'!F84</f>
        <v>0</v>
      </c>
      <c r="AL36" s="43">
        <f t="shared" si="7"/>
        <v>1358.82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306.56</v>
      </c>
      <c r="AQ36" s="43">
        <f t="shared" si="8"/>
        <v>346.56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56.669609999999992</v>
      </c>
      <c r="AS36" s="43">
        <f>'[1]Frm-4 Shared Projects'!N85</f>
        <v>60.87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9.3603900000000007</v>
      </c>
      <c r="AY36" s="43">
        <f>'[1]GoHP POWER'!G77+'[1]GoHP POWER'!H77+'[1]GoHP POWER'!I77</f>
        <v>320.41000000000003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220.36770979399978</v>
      </c>
      <c r="BD36" s="43">
        <f t="shared" si="9"/>
        <v>972.89960999999994</v>
      </c>
      <c r="BE36" s="43">
        <f t="shared" si="10"/>
        <v>987.56809979399998</v>
      </c>
      <c r="BF36" s="43">
        <f t="shared" si="11"/>
        <v>601.64770979399975</v>
      </c>
      <c r="BG36" s="43">
        <f t="shared" si="2"/>
        <v>-371.25190020599996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1591.6</v>
      </c>
      <c r="D37" s="42">
        <f>'[1]Frm-3 DEMAND'!F37</f>
        <v>0</v>
      </c>
      <c r="E37" s="43">
        <f t="shared" si="3"/>
        <v>1591.6</v>
      </c>
      <c r="F37" s="42">
        <f>'[1]Frm-1 Anticipated Gen.'!T43</f>
        <v>200</v>
      </c>
      <c r="G37" s="42">
        <f>'[1]Frm-1 Anticipated Gen.'!B43</f>
        <v>0</v>
      </c>
      <c r="H37" s="43">
        <f>'[1]Frm-1 Anticipated Gen.'!C43</f>
        <v>60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444.06569999999999</v>
      </c>
      <c r="J37" s="43">
        <f t="shared" si="4"/>
        <v>504.06569999999999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230.72455500000004</v>
      </c>
      <c r="L37" s="43">
        <f>'[1]Frm-4 Shared Projects'!N38</f>
        <v>92.03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38.505445000000002</v>
      </c>
      <c r="R37" s="43">
        <f>'[1]GoHP POWER'!G30+'[1]GoHP POWER'!H30+'[1]GoHP POWER'!I30</f>
        <v>182.51000000000002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197.62134979399988</v>
      </c>
      <c r="W37" s="43">
        <f t="shared" si="0"/>
        <v>849.02885499999991</v>
      </c>
      <c r="X37" s="43">
        <f t="shared" si="5"/>
        <v>1214.7324947939999</v>
      </c>
      <c r="Y37" s="43">
        <f t="shared" si="6"/>
        <v>472.16134979399988</v>
      </c>
      <c r="Z37" s="43">
        <f t="shared" si="1"/>
        <v>-376.86750520600003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1345.36</v>
      </c>
      <c r="AK37" s="42">
        <f>'[1]Frm-3 DEMAND'!F85</f>
        <v>0</v>
      </c>
      <c r="AL37" s="43">
        <f t="shared" si="7"/>
        <v>1345.36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306.56</v>
      </c>
      <c r="AQ37" s="43">
        <f t="shared" si="8"/>
        <v>346.56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56.669609999999992</v>
      </c>
      <c r="AS37" s="43">
        <f>'[1]Frm-4 Shared Projects'!N86</f>
        <v>62.989999999999995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9.3603900000000007</v>
      </c>
      <c r="AY37" s="43">
        <f>'[1]GoHP POWER'!G78+'[1]GoHP POWER'!H78+'[1]GoHP POWER'!I78</f>
        <v>450.72999999999996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217.33227679399971</v>
      </c>
      <c r="BD37" s="43">
        <f t="shared" si="9"/>
        <v>959.4396099999999</v>
      </c>
      <c r="BE37" s="43">
        <f t="shared" si="10"/>
        <v>1116.9726667939997</v>
      </c>
      <c r="BF37" s="43">
        <f t="shared" si="11"/>
        <v>731.05227679399968</v>
      </c>
      <c r="BG37" s="43">
        <f t="shared" si="2"/>
        <v>-228.38733320600022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1641.95</v>
      </c>
      <c r="D38" s="42">
        <f>'[1]Frm-3 DEMAND'!F38</f>
        <v>0</v>
      </c>
      <c r="E38" s="43">
        <f t="shared" si="3"/>
        <v>1641.95</v>
      </c>
      <c r="F38" s="42">
        <f>'[1]Frm-1 Anticipated Gen.'!T44</f>
        <v>200</v>
      </c>
      <c r="G38" s="42">
        <f>'[1]Frm-1 Anticipated Gen.'!B44</f>
        <v>0</v>
      </c>
      <c r="H38" s="43">
        <f>'[1]Frm-1 Anticipated Gen.'!C44</f>
        <v>60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442.72539999999998</v>
      </c>
      <c r="J38" s="43">
        <f t="shared" si="4"/>
        <v>502.72539999999998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222.02455500000002</v>
      </c>
      <c r="L38" s="43">
        <f>'[1]Frm-4 Shared Projects'!N39</f>
        <v>92.03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37.205444999999997</v>
      </c>
      <c r="R38" s="43">
        <f>'[1]GoHP POWER'!G31+'[1]GoHP POWER'!H31+'[1]GoHP POWER'!I31</f>
        <v>182.51000000000002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197.82018779399985</v>
      </c>
      <c r="W38" s="43">
        <f t="shared" si="0"/>
        <v>902.01915499999996</v>
      </c>
      <c r="X38" s="43">
        <f t="shared" si="5"/>
        <v>1212.2910327939999</v>
      </c>
      <c r="Y38" s="43">
        <f t="shared" si="6"/>
        <v>472.3601877939999</v>
      </c>
      <c r="Z38" s="43">
        <f t="shared" si="1"/>
        <v>-429.65896720600017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1366.2</v>
      </c>
      <c r="AK38" s="42">
        <f>'[1]Frm-3 DEMAND'!F86</f>
        <v>0</v>
      </c>
      <c r="AL38" s="43">
        <f t="shared" si="7"/>
        <v>1366.2</v>
      </c>
      <c r="AM38" s="42">
        <f>'[1]Frm-1 Anticipated Gen.'!T92</f>
        <v>30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66.722009999999997</v>
      </c>
      <c r="AS38" s="43">
        <f>'[1]Frm-4 Shared Projects'!N87</f>
        <v>62.989999999999995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11.30799</v>
      </c>
      <c r="AY38" s="43">
        <f>'[1]GoHP POWER'!G79+'[1]GoHP POWER'!H79+'[1]GoHP POWER'!I79</f>
        <v>635.98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226.97093069100009</v>
      </c>
      <c r="BD38" s="43">
        <f t="shared" si="9"/>
        <v>978.33201000000008</v>
      </c>
      <c r="BE38" s="43">
        <f t="shared" si="10"/>
        <v>1313.8089206910001</v>
      </c>
      <c r="BF38" s="43">
        <f t="shared" si="11"/>
        <v>925.94093069100018</v>
      </c>
      <c r="BG38" s="43">
        <f t="shared" si="2"/>
        <v>-52.391079308999906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1685.81</v>
      </c>
      <c r="D39" s="42">
        <f>'[1]Frm-3 DEMAND'!F39</f>
        <v>0</v>
      </c>
      <c r="E39" s="43">
        <f t="shared" si="3"/>
        <v>1685.81</v>
      </c>
      <c r="F39" s="42">
        <f>'[1]Frm-1 Anticipated Gen.'!T45</f>
        <v>200</v>
      </c>
      <c r="G39" s="42">
        <f>'[1]Frm-1 Anticipated Gen.'!B45</f>
        <v>0</v>
      </c>
      <c r="H39" s="43">
        <f>'[1]Frm-1 Anticipated Gen.'!C45</f>
        <v>60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442.72539999999998</v>
      </c>
      <c r="J39" s="43">
        <f t="shared" si="4"/>
        <v>502.72539999999998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222.02455500000002</v>
      </c>
      <c r="L39" s="43">
        <f>'[1]Frm-4 Shared Projects'!N40</f>
        <v>92.03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37.205444999999997</v>
      </c>
      <c r="R39" s="43">
        <f>'[1]GoHP POWER'!G32+'[1]GoHP POWER'!H32+'[1]GoHP POWER'!I32</f>
        <v>182.51000000000002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198.30018779399987</v>
      </c>
      <c r="W39" s="43">
        <f t="shared" si="0"/>
        <v>945.87915499999986</v>
      </c>
      <c r="X39" s="43">
        <f t="shared" si="5"/>
        <v>1212.7710327939999</v>
      </c>
      <c r="Y39" s="43">
        <f t="shared" si="6"/>
        <v>472.84018779399992</v>
      </c>
      <c r="Z39" s="43">
        <f t="shared" si="1"/>
        <v>-473.03896720600005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1409.16</v>
      </c>
      <c r="AK39" s="42">
        <f>'[1]Frm-3 DEMAND'!F87</f>
        <v>0</v>
      </c>
      <c r="AL39" s="43">
        <f t="shared" si="7"/>
        <v>1409.16</v>
      </c>
      <c r="AM39" s="42">
        <f>'[1]Frm-1 Anticipated Gen.'!T93</f>
        <v>30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66.722009999999997</v>
      </c>
      <c r="AS39" s="43">
        <f>'[1]Frm-4 Shared Projects'!N88</f>
        <v>62.989999999999995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11.30799</v>
      </c>
      <c r="AY39" s="43">
        <f>'[1]GoHP POWER'!G80+'[1]GoHP POWER'!H80+'[1]GoHP POWER'!I80</f>
        <v>635.98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229.27048269099998</v>
      </c>
      <c r="BD39" s="43">
        <f t="shared" si="9"/>
        <v>1021.2920100000001</v>
      </c>
      <c r="BE39" s="43">
        <f t="shared" si="10"/>
        <v>1316.1084726910001</v>
      </c>
      <c r="BF39" s="43">
        <f t="shared" si="11"/>
        <v>928.24048269100001</v>
      </c>
      <c r="BG39" s="43">
        <f t="shared" si="2"/>
        <v>-93.051527308999994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1699.77</v>
      </c>
      <c r="D40" s="42">
        <f>'[1]Frm-3 DEMAND'!F40</f>
        <v>0</v>
      </c>
      <c r="E40" s="43">
        <f t="shared" si="3"/>
        <v>1699.77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442.72539999999998</v>
      </c>
      <c r="J40" s="43">
        <f t="shared" si="4"/>
        <v>482.72539999999998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222.02455500000002</v>
      </c>
      <c r="L40" s="43">
        <f>'[1]Frm-4 Shared Projects'!N41</f>
        <v>92.03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37.205444999999997</v>
      </c>
      <c r="R40" s="43">
        <f>'[1]GoHP POWER'!G33+'[1]GoHP POWER'!H33+'[1]GoHP POWER'!I33</f>
        <v>182.51000000000002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198.90018779399989</v>
      </c>
      <c r="W40" s="43">
        <f t="shared" si="0"/>
        <v>1069.8391549999999</v>
      </c>
      <c r="X40" s="43">
        <f t="shared" si="5"/>
        <v>1103.3710327939998</v>
      </c>
      <c r="Y40" s="43">
        <f t="shared" si="6"/>
        <v>473.44018779399994</v>
      </c>
      <c r="Z40" s="43">
        <f t="shared" si="1"/>
        <v>-596.39896720600018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1409.16</v>
      </c>
      <c r="AK40" s="42">
        <f>'[1]Frm-3 DEMAND'!F88</f>
        <v>0</v>
      </c>
      <c r="AL40" s="43">
        <f t="shared" si="7"/>
        <v>1409.16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288.56</v>
      </c>
      <c r="AQ40" s="43">
        <f t="shared" si="8"/>
        <v>328.56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85.026930000000007</v>
      </c>
      <c r="AS40" s="43">
        <f>'[1]Frm-4 Shared Projects'!N89</f>
        <v>62.989999999999995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16.753070000000001</v>
      </c>
      <c r="AY40" s="43">
        <f>'[1]GoHP POWER'!G81+'[1]GoHP POWER'!H81+'[1]GoHP POWER'!I81</f>
        <v>635.98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230.13962069099995</v>
      </c>
      <c r="BD40" s="43">
        <f t="shared" si="9"/>
        <v>1033.8469300000002</v>
      </c>
      <c r="BE40" s="43">
        <f t="shared" si="10"/>
        <v>1304.4226906910001</v>
      </c>
      <c r="BF40" s="43">
        <f t="shared" si="11"/>
        <v>929.10962069099992</v>
      </c>
      <c r="BG40" s="43">
        <f t="shared" si="2"/>
        <v>-104.73730930900001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1711.73</v>
      </c>
      <c r="D41" s="42">
        <f>'[1]Frm-3 DEMAND'!F41</f>
        <v>0</v>
      </c>
      <c r="E41" s="43">
        <f t="shared" si="3"/>
        <v>1711.73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378.52539999999999</v>
      </c>
      <c r="J41" s="43">
        <f t="shared" si="4"/>
        <v>418.52539999999999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169.82455500000003</v>
      </c>
      <c r="L41" s="43">
        <f>'[1]Frm-4 Shared Projects'!N42</f>
        <v>92.03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29.405445</v>
      </c>
      <c r="R41" s="43">
        <f>'[1]GoHP POWER'!G34+'[1]GoHP POWER'!H34+'[1]GoHP POWER'!I34</f>
        <v>182.51000000000002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201.15631079400001</v>
      </c>
      <c r="W41" s="43">
        <f t="shared" si="0"/>
        <v>1153.7991550000002</v>
      </c>
      <c r="X41" s="43">
        <f t="shared" si="5"/>
        <v>1033.6271557939999</v>
      </c>
      <c r="Y41" s="43">
        <f t="shared" si="6"/>
        <v>475.69631079400006</v>
      </c>
      <c r="Z41" s="43">
        <f t="shared" si="1"/>
        <v>-678.1028442060001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1432.59</v>
      </c>
      <c r="AK41" s="42">
        <f>'[1]Frm-3 DEMAND'!F89</f>
        <v>0</v>
      </c>
      <c r="AL41" s="43">
        <f t="shared" si="7"/>
        <v>1432.59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288.56</v>
      </c>
      <c r="AQ41" s="43">
        <f t="shared" si="8"/>
        <v>328.56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85.026930000000007</v>
      </c>
      <c r="AS41" s="43">
        <f>'[1]Frm-4 Shared Projects'!N90</f>
        <v>62.989999999999995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16.753070000000001</v>
      </c>
      <c r="AY41" s="43">
        <f>'[1]GoHP POWER'!G82+'[1]GoHP POWER'!H82+'[1]GoHP POWER'!I82</f>
        <v>635.98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230.13374069100001</v>
      </c>
      <c r="BD41" s="43">
        <f t="shared" si="9"/>
        <v>1057.27693</v>
      </c>
      <c r="BE41" s="43">
        <f t="shared" si="10"/>
        <v>1304.4168106909999</v>
      </c>
      <c r="BF41" s="43">
        <f t="shared" si="11"/>
        <v>929.10374069099998</v>
      </c>
      <c r="BG41" s="43">
        <f t="shared" si="2"/>
        <v>-128.17318930900001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1704.26</v>
      </c>
      <c r="D42" s="42">
        <f>'[1]Frm-3 DEMAND'!F42</f>
        <v>0</v>
      </c>
      <c r="E42" s="43">
        <f t="shared" si="3"/>
        <v>1704.26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342.36720000000003</v>
      </c>
      <c r="J42" s="43">
        <f t="shared" si="4"/>
        <v>382.36720000000003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159.772155</v>
      </c>
      <c r="L42" s="43">
        <f>'[1]Frm-4 Shared Projects'!N43</f>
        <v>92.03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27.457845000000002</v>
      </c>
      <c r="R42" s="43">
        <f>'[1]GoHP POWER'!G35+'[1]GoHP POWER'!H35+'[1]GoHP POWER'!I35</f>
        <v>171.91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212.51453879399995</v>
      </c>
      <c r="W42" s="43">
        <f t="shared" si="0"/>
        <v>1294.4349549999999</v>
      </c>
      <c r="X42" s="43">
        <f t="shared" si="5"/>
        <v>886.2795837939999</v>
      </c>
      <c r="Y42" s="43">
        <f t="shared" si="6"/>
        <v>476.45453879399997</v>
      </c>
      <c r="Z42" s="43">
        <f t="shared" si="1"/>
        <v>-817.98041620600009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1436.58</v>
      </c>
      <c r="AK42" s="42">
        <f>'[1]Frm-3 DEMAND'!F90</f>
        <v>0</v>
      </c>
      <c r="AL42" s="43">
        <f t="shared" si="7"/>
        <v>1436.58</v>
      </c>
      <c r="AM42" s="42">
        <f>'[1]Frm-1 Anticipated Gen.'!T96</f>
        <v>30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320.36720000000003</v>
      </c>
      <c r="AQ42" s="43">
        <f t="shared" si="8"/>
        <v>360.36720000000003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85.026930000000007</v>
      </c>
      <c r="AS42" s="43">
        <f>'[1]Frm-4 Shared Projects'!N91</f>
        <v>62.989999999999995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16.753070000000001</v>
      </c>
      <c r="AY42" s="43">
        <f>'[1]GoHP POWER'!G83+'[1]GoHP POWER'!H83+'[1]GoHP POWER'!I83</f>
        <v>635.98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220.64610669099994</v>
      </c>
      <c r="BD42" s="43">
        <f t="shared" si="9"/>
        <v>1029.45973</v>
      </c>
      <c r="BE42" s="43">
        <f t="shared" si="10"/>
        <v>1326.736376691</v>
      </c>
      <c r="BF42" s="43">
        <f t="shared" si="11"/>
        <v>919.61610669099991</v>
      </c>
      <c r="BG42" s="43">
        <f t="shared" si="2"/>
        <v>-109.8436233089999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1694.79</v>
      </c>
      <c r="D43" s="42">
        <f>'[1]Frm-3 DEMAND'!F43</f>
        <v>0</v>
      </c>
      <c r="E43" s="43">
        <f t="shared" si="3"/>
        <v>1694.79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342.36720000000003</v>
      </c>
      <c r="J43" s="43">
        <f t="shared" si="4"/>
        <v>382.36720000000003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159.772155</v>
      </c>
      <c r="L43" s="43">
        <f>'[1]Frm-4 Shared Projects'!N44</f>
        <v>60.87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366.58600000000001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27.457845000000002</v>
      </c>
      <c r="R43" s="43">
        <f>'[1]GoHP POWER'!G36+'[1]GoHP POWER'!H36+'[1]GoHP POWER'!I36</f>
        <v>171.91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213.34352779399993</v>
      </c>
      <c r="W43" s="43">
        <f t="shared" si="0"/>
        <v>1284.9649549999999</v>
      </c>
      <c r="X43" s="43">
        <f t="shared" si="5"/>
        <v>1222.5345727939998</v>
      </c>
      <c r="Y43" s="43">
        <f t="shared" si="6"/>
        <v>812.70952779399988</v>
      </c>
      <c r="Z43" s="43">
        <f t="shared" si="1"/>
        <v>-472.25542720600015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1413.15</v>
      </c>
      <c r="AK43" s="42">
        <f>'[1]Frm-3 DEMAND'!F91</f>
        <v>0</v>
      </c>
      <c r="AL43" s="43">
        <f t="shared" si="7"/>
        <v>1413.15</v>
      </c>
      <c r="AM43" s="42">
        <f>'[1]Frm-1 Anticipated Gen.'!T97</f>
        <v>30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320.36720000000003</v>
      </c>
      <c r="AQ43" s="43">
        <f t="shared" si="8"/>
        <v>360.36720000000003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85.026930000000007</v>
      </c>
      <c r="AS43" s="43">
        <f>'[1]Frm-4 Shared Projects'!N92</f>
        <v>62.989999999999995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16.753070000000001</v>
      </c>
      <c r="AY43" s="43">
        <f>'[1]GoHP POWER'!G84+'[1]GoHP POWER'!H84+'[1]GoHP POWER'!I84</f>
        <v>635.98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220.55060169099994</v>
      </c>
      <c r="BD43" s="43">
        <f t="shared" si="9"/>
        <v>1006.0297300000001</v>
      </c>
      <c r="BE43" s="43">
        <f t="shared" si="10"/>
        <v>1326.640871691</v>
      </c>
      <c r="BF43" s="43">
        <f t="shared" si="11"/>
        <v>919.52060169099991</v>
      </c>
      <c r="BG43" s="43">
        <f t="shared" si="2"/>
        <v>-86.509128309000062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1678.34</v>
      </c>
      <c r="D44" s="42">
        <f>'[1]Frm-3 DEMAND'!F44</f>
        <v>0</v>
      </c>
      <c r="E44" s="43">
        <f t="shared" si="3"/>
        <v>1678.34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344.36720000000003</v>
      </c>
      <c r="J44" s="43">
        <f t="shared" si="4"/>
        <v>384.36720000000003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40.568844999999996</v>
      </c>
      <c r="L44" s="43">
        <f>'[1]Frm-4 Shared Projects'!N45</f>
        <v>60.87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376.233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4.6811550000000004</v>
      </c>
      <c r="R44" s="43">
        <f>'[1]GoHP POWER'!G37+'[1]GoHP POWER'!H37+'[1]GoHP POWER'!I37</f>
        <v>165.31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215.13105779399987</v>
      </c>
      <c r="W44" s="43">
        <f t="shared" si="0"/>
        <v>1289.2916449999998</v>
      </c>
      <c r="X44" s="43">
        <f t="shared" si="5"/>
        <v>1206.5924127939998</v>
      </c>
      <c r="Y44" s="43">
        <f t="shared" si="6"/>
        <v>817.54405779399997</v>
      </c>
      <c r="Z44" s="43">
        <f t="shared" si="1"/>
        <v>-471.74758720600016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1391.22</v>
      </c>
      <c r="AK44" s="42">
        <f>'[1]Frm-3 DEMAND'!F92</f>
        <v>0</v>
      </c>
      <c r="AL44" s="43">
        <f t="shared" si="7"/>
        <v>1391.22</v>
      </c>
      <c r="AM44" s="42">
        <f>'[1]Frm-1 Anticipated Gen.'!T98</f>
        <v>30</v>
      </c>
      <c r="AN44" s="42">
        <f>'[1]Frm-1 Anticipated Gen.'!B98</f>
        <v>0</v>
      </c>
      <c r="AO44" s="43">
        <f>'[1]Frm-1 Anticipated Gen.'!C98</f>
        <v>60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320.36720000000003</v>
      </c>
      <c r="AQ44" s="43">
        <f t="shared" si="8"/>
        <v>380.36720000000003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96.317565000000002</v>
      </c>
      <c r="AS44" s="43">
        <f>'[1]Frm-4 Shared Projects'!N93</f>
        <v>62.989999999999995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17.992435</v>
      </c>
      <c r="AY44" s="43">
        <f>'[1]GoHP POWER'!G85+'[1]GoHP POWER'!H85+'[1]GoHP POWER'!I85</f>
        <v>635.98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220.55060169099994</v>
      </c>
      <c r="BD44" s="43">
        <f t="shared" si="9"/>
        <v>962.860365</v>
      </c>
      <c r="BE44" s="43">
        <f t="shared" si="10"/>
        <v>1347.8802366910002</v>
      </c>
      <c r="BF44" s="43">
        <f t="shared" si="11"/>
        <v>919.52060169099991</v>
      </c>
      <c r="BG44" s="43">
        <f t="shared" si="2"/>
        <v>-43.339763308999864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1660.89</v>
      </c>
      <c r="D45" s="42">
        <f>'[1]Frm-3 DEMAND'!F45</f>
        <v>0</v>
      </c>
      <c r="E45" s="43">
        <f t="shared" si="3"/>
        <v>1660.89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344.36720000000003</v>
      </c>
      <c r="J45" s="43">
        <f t="shared" si="4"/>
        <v>384.36720000000003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40.568844999999996</v>
      </c>
      <c r="L45" s="43">
        <f>'[1]Frm-4 Shared Projects'!N46</f>
        <v>60.87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366.58600000000001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4.6811550000000004</v>
      </c>
      <c r="R45" s="43">
        <f>'[1]GoHP POWER'!G38+'[1]GoHP POWER'!H38+'[1]GoHP POWER'!I38</f>
        <v>89.160000000000011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222.42575679399991</v>
      </c>
      <c r="W45" s="43">
        <f t="shared" si="0"/>
        <v>1271.841645</v>
      </c>
      <c r="X45" s="43">
        <f t="shared" si="5"/>
        <v>1128.0901117939998</v>
      </c>
      <c r="Y45" s="43">
        <f t="shared" si="6"/>
        <v>739.04175679399987</v>
      </c>
      <c r="Z45" s="43">
        <f t="shared" si="1"/>
        <v>-532.79988820600033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1370.28</v>
      </c>
      <c r="AK45" s="42">
        <f>'[1]Frm-3 DEMAND'!F93</f>
        <v>0</v>
      </c>
      <c r="AL45" s="43">
        <f t="shared" si="7"/>
        <v>1370.28</v>
      </c>
      <c r="AM45" s="42">
        <f>'[1]Frm-1 Anticipated Gen.'!T99</f>
        <v>30</v>
      </c>
      <c r="AN45" s="42">
        <f>'[1]Frm-1 Anticipated Gen.'!B99</f>
        <v>0</v>
      </c>
      <c r="AO45" s="43">
        <f>'[1]Frm-1 Anticipated Gen.'!C99</f>
        <v>60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318.36720000000003</v>
      </c>
      <c r="AQ45" s="43">
        <f t="shared" si="8"/>
        <v>378.36720000000003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96.317565000000002</v>
      </c>
      <c r="AS45" s="43">
        <f>'[1]Frm-4 Shared Projects'!N94</f>
        <v>62.989999999999995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17.992435</v>
      </c>
      <c r="AY45" s="43">
        <f>'[1]GoHP POWER'!G86+'[1]GoHP POWER'!H86+'[1]GoHP POWER'!I86</f>
        <v>635.98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220.55060169099994</v>
      </c>
      <c r="BD45" s="43">
        <f t="shared" si="9"/>
        <v>943.92036499999995</v>
      </c>
      <c r="BE45" s="43">
        <f t="shared" si="10"/>
        <v>1345.8802366910002</v>
      </c>
      <c r="BF45" s="43">
        <f t="shared" si="11"/>
        <v>919.52060169099991</v>
      </c>
      <c r="BG45" s="43">
        <f t="shared" si="2"/>
        <v>-24.399763308999809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1625.5</v>
      </c>
      <c r="D46" s="42">
        <f>'[1]Frm-3 DEMAND'!F46</f>
        <v>0</v>
      </c>
      <c r="E46" s="43">
        <f t="shared" si="3"/>
        <v>1625.5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344.36720000000003</v>
      </c>
      <c r="J46" s="43">
        <f t="shared" si="4"/>
        <v>384.36720000000003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40.568844999999996</v>
      </c>
      <c r="L46" s="43">
        <f>'[1]Frm-4 Shared Projects'!N47</f>
        <v>60.87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385.88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4.6811550000000004</v>
      </c>
      <c r="R46" s="43">
        <f>'[1]GoHP POWER'!G39+'[1]GoHP POWER'!H39+'[1]GoHP POWER'!I39</f>
        <v>87.88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222.08113579399998</v>
      </c>
      <c r="W46" s="43">
        <f t="shared" si="0"/>
        <v>1236.4516450000001</v>
      </c>
      <c r="X46" s="43">
        <f t="shared" si="5"/>
        <v>1145.7594907939999</v>
      </c>
      <c r="Y46" s="43">
        <f t="shared" si="6"/>
        <v>756.71113579400003</v>
      </c>
      <c r="Z46" s="43">
        <f t="shared" si="1"/>
        <v>-479.74050920600007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1341.37</v>
      </c>
      <c r="AK46" s="42">
        <f>'[1]Frm-3 DEMAND'!F94</f>
        <v>0</v>
      </c>
      <c r="AL46" s="43">
        <f t="shared" si="7"/>
        <v>1341.37</v>
      </c>
      <c r="AM46" s="42">
        <f>'[1]Frm-1 Anticipated Gen.'!T100</f>
        <v>50</v>
      </c>
      <c r="AN46" s="42">
        <f>'[1]Frm-1 Anticipated Gen.'!B100</f>
        <v>0</v>
      </c>
      <c r="AO46" s="43">
        <f>'[1]Frm-1 Anticipated Gen.'!C100</f>
        <v>60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310.36720000000003</v>
      </c>
      <c r="AQ46" s="43">
        <f t="shared" si="8"/>
        <v>370.36720000000003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96.317565000000002</v>
      </c>
      <c r="AS46" s="43">
        <f>'[1]Frm-4 Shared Projects'!N95</f>
        <v>62.989999999999995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17.992435</v>
      </c>
      <c r="AY46" s="43">
        <f>'[1]GoHP POWER'!G87+'[1]GoHP POWER'!H87+'[1]GoHP POWER'!I87</f>
        <v>561.54000000000008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220.82442679399986</v>
      </c>
      <c r="BD46" s="43">
        <f t="shared" si="9"/>
        <v>903.01036499999987</v>
      </c>
      <c r="BE46" s="43">
        <f t="shared" si="10"/>
        <v>1283.7140617939999</v>
      </c>
      <c r="BF46" s="43">
        <f t="shared" si="11"/>
        <v>845.35442679399989</v>
      </c>
      <c r="BG46" s="43">
        <f t="shared" si="2"/>
        <v>-57.655938205999973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1605.06</v>
      </c>
      <c r="D47" s="42">
        <f>'[1]Frm-3 DEMAND'!F47</f>
        <v>0</v>
      </c>
      <c r="E47" s="43">
        <f t="shared" si="3"/>
        <v>1605.06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339.36720000000003</v>
      </c>
      <c r="J47" s="43">
        <f t="shared" si="4"/>
        <v>379.36720000000003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40.568844999999996</v>
      </c>
      <c r="L47" s="43">
        <f>'[1]Frm-4 Shared Projects'!N48</f>
        <v>60.87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414.82100000000003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4.6811550000000004</v>
      </c>
      <c r="R47" s="43">
        <f>'[1]GoHP POWER'!G40+'[1]GoHP POWER'!H40+'[1]GoHP POWER'!I40</f>
        <v>73.42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224.00094479399993</v>
      </c>
      <c r="W47" s="43">
        <f t="shared" si="0"/>
        <v>1221.011645</v>
      </c>
      <c r="X47" s="43">
        <f t="shared" si="5"/>
        <v>1157.1602997939999</v>
      </c>
      <c r="Y47" s="43">
        <f t="shared" si="6"/>
        <v>773.1119447939999</v>
      </c>
      <c r="Z47" s="43">
        <f t="shared" si="1"/>
        <v>-447.89970020600003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1345.36</v>
      </c>
      <c r="AK47" s="42">
        <f>'[1]Frm-3 DEMAND'!F95</f>
        <v>0</v>
      </c>
      <c r="AL47" s="43">
        <f t="shared" si="7"/>
        <v>1345.36</v>
      </c>
      <c r="AM47" s="42">
        <f>'[1]Frm-1 Anticipated Gen.'!T101</f>
        <v>50</v>
      </c>
      <c r="AN47" s="42">
        <f>'[1]Frm-1 Anticipated Gen.'!B101</f>
        <v>0</v>
      </c>
      <c r="AO47" s="43">
        <f>'[1]Frm-1 Anticipated Gen.'!C101</f>
        <v>60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310.36720000000003</v>
      </c>
      <c r="AQ47" s="43">
        <f t="shared" si="8"/>
        <v>370.36720000000003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96.317565000000002</v>
      </c>
      <c r="AS47" s="43">
        <f>'[1]Frm-4 Shared Projects'!N96</f>
        <v>62.989999999999995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17.992435</v>
      </c>
      <c r="AY47" s="43">
        <f>'[1]GoHP POWER'!G88+'[1]GoHP POWER'!H88+'[1]GoHP POWER'!I88</f>
        <v>435.48999999999995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224.44494679399986</v>
      </c>
      <c r="BD47" s="43">
        <f t="shared" si="9"/>
        <v>907.00036499999987</v>
      </c>
      <c r="BE47" s="43">
        <f t="shared" si="10"/>
        <v>1161.2845817939999</v>
      </c>
      <c r="BF47" s="43">
        <f t="shared" si="11"/>
        <v>722.92494679399988</v>
      </c>
      <c r="BG47" s="43">
        <f t="shared" si="2"/>
        <v>-184.07541820599999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1608.05</v>
      </c>
      <c r="D48" s="42">
        <f>'[1]Frm-3 DEMAND'!F48</f>
        <v>0</v>
      </c>
      <c r="E48" s="43">
        <f t="shared" si="3"/>
        <v>1608.05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339.36720000000003</v>
      </c>
      <c r="J48" s="43">
        <f t="shared" si="4"/>
        <v>379.36720000000003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40.568844999999996</v>
      </c>
      <c r="L48" s="43">
        <f>'[1]Frm-4 Shared Projects'!N49</f>
        <v>50.55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464.34869799999996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4.6811550000000004</v>
      </c>
      <c r="R48" s="43">
        <f>'[1]GoHP POWER'!G41+'[1]GoHP POWER'!H41+'[1]GoHP POWER'!I41</f>
        <v>66.66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223.18224179399999</v>
      </c>
      <c r="W48" s="43">
        <f t="shared" si="0"/>
        <v>1224.0016449999998</v>
      </c>
      <c r="X48" s="43">
        <f t="shared" si="5"/>
        <v>1188.7892947939999</v>
      </c>
      <c r="Y48" s="43">
        <f t="shared" si="6"/>
        <v>804.74093979399993</v>
      </c>
      <c r="Z48" s="43">
        <f t="shared" si="1"/>
        <v>-419.26070520600001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1317.94</v>
      </c>
      <c r="AK48" s="42">
        <f>'[1]Frm-3 DEMAND'!F96</f>
        <v>0</v>
      </c>
      <c r="AL48" s="43">
        <f t="shared" si="7"/>
        <v>1317.94</v>
      </c>
      <c r="AM48" s="42">
        <f>'[1]Frm-1 Anticipated Gen.'!T102</f>
        <v>50</v>
      </c>
      <c r="AN48" s="42">
        <f>'[1]Frm-1 Anticipated Gen.'!B102</f>
        <v>0</v>
      </c>
      <c r="AO48" s="43">
        <f>'[1]Frm-1 Anticipated Gen.'!C102</f>
        <v>60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310.36720000000003</v>
      </c>
      <c r="AQ48" s="43">
        <f t="shared" si="8"/>
        <v>370.36720000000003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96.403274999999994</v>
      </c>
      <c r="AS48" s="43">
        <f>'[1]Frm-4 Shared Projects'!N97</f>
        <v>92.03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18.006724999999999</v>
      </c>
      <c r="AY48" s="43">
        <f>'[1]GoHP POWER'!G89+'[1]GoHP POWER'!H89+'[1]GoHP POWER'!I89</f>
        <v>436.38999999999993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224.33036779399987</v>
      </c>
      <c r="BD48" s="43">
        <f t="shared" si="9"/>
        <v>879.56607499999996</v>
      </c>
      <c r="BE48" s="43">
        <f t="shared" si="10"/>
        <v>1191.1242927939998</v>
      </c>
      <c r="BF48" s="43">
        <f t="shared" si="11"/>
        <v>752.75036779399977</v>
      </c>
      <c r="BG48" s="43">
        <f t="shared" si="2"/>
        <v>-126.8157072060003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1600.58</v>
      </c>
      <c r="D49" s="42">
        <f>'[1]Frm-3 DEMAND'!F49</f>
        <v>0</v>
      </c>
      <c r="E49" s="43">
        <f t="shared" si="3"/>
        <v>1600.58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339.36720000000003</v>
      </c>
      <c r="J49" s="43">
        <f t="shared" si="4"/>
        <v>379.36720000000003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40.568844999999996</v>
      </c>
      <c r="L49" s="43">
        <f>'[1]Frm-4 Shared Projects'!N50</f>
        <v>50.55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453.40899999999999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4.6811550000000004</v>
      </c>
      <c r="R49" s="43">
        <f>'[1]GoHP POWER'!G42+'[1]GoHP POWER'!H42+'[1]GoHP POWER'!I42</f>
        <v>6.8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226.80825779400001</v>
      </c>
      <c r="W49" s="43">
        <f t="shared" si="0"/>
        <v>1216.531645</v>
      </c>
      <c r="X49" s="43">
        <f t="shared" si="5"/>
        <v>1121.6156127940001</v>
      </c>
      <c r="Y49" s="43">
        <f t="shared" si="6"/>
        <v>737.56725779399994</v>
      </c>
      <c r="Z49" s="43">
        <f t="shared" si="1"/>
        <v>-478.96438720599986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1294.52</v>
      </c>
      <c r="AK49" s="42">
        <f>'[1]Frm-3 DEMAND'!F97</f>
        <v>0</v>
      </c>
      <c r="AL49" s="43">
        <f t="shared" si="7"/>
        <v>1294.52</v>
      </c>
      <c r="AM49" s="42">
        <f>'[1]Frm-1 Anticipated Gen.'!T103</f>
        <v>50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310.36720000000003</v>
      </c>
      <c r="AQ49" s="43">
        <f t="shared" si="8"/>
        <v>370.36720000000003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96.403274999999994</v>
      </c>
      <c r="AS49" s="43">
        <f>'[1]Frm-4 Shared Projects'!N98</f>
        <v>92.03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18.006724999999999</v>
      </c>
      <c r="AY49" s="43">
        <f>'[1]GoHP POWER'!G90+'[1]GoHP POWER'!H90+'[1]GoHP POWER'!I90</f>
        <v>449.78999999999991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225.26150379399991</v>
      </c>
      <c r="BD49" s="43">
        <f t="shared" si="9"/>
        <v>856.14607499999988</v>
      </c>
      <c r="BE49" s="43">
        <f t="shared" si="10"/>
        <v>1205.4554287939998</v>
      </c>
      <c r="BF49" s="43">
        <f t="shared" si="11"/>
        <v>767.08150379399979</v>
      </c>
      <c r="BG49" s="43">
        <f t="shared" si="2"/>
        <v>-89.06457120600021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1595.59</v>
      </c>
      <c r="D50" s="42">
        <f>'[1]Frm-3 DEMAND'!F50</f>
        <v>0</v>
      </c>
      <c r="E50" s="43">
        <f t="shared" si="3"/>
        <v>1595.59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321.36720000000003</v>
      </c>
      <c r="J50" s="43">
        <f t="shared" si="4"/>
        <v>361.36720000000003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40.568844999999996</v>
      </c>
      <c r="L50" s="43">
        <f>'[1]Frm-4 Shared Projects'!N51</f>
        <v>50.55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540.23199999999997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4.6811550000000004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227.72825779400003</v>
      </c>
      <c r="W50" s="43">
        <f t="shared" si="0"/>
        <v>1229.5416449999998</v>
      </c>
      <c r="X50" s="43">
        <f t="shared" si="5"/>
        <v>1191.358612794</v>
      </c>
      <c r="Y50" s="43">
        <f t="shared" si="6"/>
        <v>825.31025779399988</v>
      </c>
      <c r="Z50" s="43">
        <f t="shared" si="1"/>
        <v>-404.23138720599991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1280.06</v>
      </c>
      <c r="AK50" s="42">
        <f>'[1]Frm-3 DEMAND'!F98</f>
        <v>0</v>
      </c>
      <c r="AL50" s="43">
        <f t="shared" si="7"/>
        <v>1280.06</v>
      </c>
      <c r="AM50" s="42">
        <f>'[1]Frm-1 Anticipated Gen.'!T104</f>
        <v>50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310.36720000000003</v>
      </c>
      <c r="AQ50" s="43">
        <f t="shared" si="8"/>
        <v>370.36720000000003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96.403274999999994</v>
      </c>
      <c r="AS50" s="43">
        <f>'[1]Frm-4 Shared Projects'!N99</f>
        <v>92.03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18.006724999999999</v>
      </c>
      <c r="AY50" s="43">
        <f>'[1]GoHP POWER'!G91+'[1]GoHP POWER'!H91+'[1]GoHP POWER'!I91</f>
        <v>561.54000000000008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220.94225579399972</v>
      </c>
      <c r="BD50" s="43">
        <f t="shared" si="9"/>
        <v>841.68607499999985</v>
      </c>
      <c r="BE50" s="43">
        <f t="shared" si="10"/>
        <v>1312.8861807939998</v>
      </c>
      <c r="BF50" s="43">
        <f t="shared" si="11"/>
        <v>874.51225579399977</v>
      </c>
      <c r="BG50" s="43">
        <f t="shared" si="2"/>
        <v>32.826180793999811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1583.63</v>
      </c>
      <c r="D51" s="42">
        <f>'[1]Frm-3 DEMAND'!F51</f>
        <v>0</v>
      </c>
      <c r="E51" s="43">
        <f t="shared" si="3"/>
        <v>1583.63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321.36720000000003</v>
      </c>
      <c r="J51" s="43">
        <f t="shared" si="4"/>
        <v>361.36720000000003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40.568844999999996</v>
      </c>
      <c r="L51" s="43">
        <f>'[1]Frm-4 Shared Projects'!N52</f>
        <v>50.55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530.58500000000004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4.6811550000000004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228.65825779399998</v>
      </c>
      <c r="W51" s="43">
        <f t="shared" si="0"/>
        <v>1217.5816450000002</v>
      </c>
      <c r="X51" s="43">
        <f t="shared" si="5"/>
        <v>1182.6416127939999</v>
      </c>
      <c r="Y51" s="43">
        <f t="shared" si="6"/>
        <v>816.5932577939999</v>
      </c>
      <c r="Z51" s="43">
        <f t="shared" si="1"/>
        <v>-400.9883872060002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1250.6500000000001</v>
      </c>
      <c r="AK51" s="42">
        <f>'[1]Frm-3 DEMAND'!F99</f>
        <v>0</v>
      </c>
      <c r="AL51" s="43">
        <f t="shared" si="7"/>
        <v>1250.6500000000001</v>
      </c>
      <c r="AM51" s="42">
        <f>'[1]Frm-1 Anticipated Gen.'!T105</f>
        <v>50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310.36720000000003</v>
      </c>
      <c r="AQ51" s="43">
        <f t="shared" si="8"/>
        <v>370.36720000000003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96.403274999999994</v>
      </c>
      <c r="AS51" s="43">
        <f>'[1]Frm-4 Shared Projects'!N100</f>
        <v>92.03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18.006724999999999</v>
      </c>
      <c r="AY51" s="43">
        <f>'[1]GoHP POWER'!G92+'[1]GoHP POWER'!H92+'[1]GoHP POWER'!I92</f>
        <v>571.14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222.86904769099999</v>
      </c>
      <c r="BD51" s="43">
        <f t="shared" si="9"/>
        <v>812.27607499999999</v>
      </c>
      <c r="BE51" s="43">
        <f t="shared" si="10"/>
        <v>1324.4129726909998</v>
      </c>
      <c r="BF51" s="43">
        <f t="shared" si="11"/>
        <v>886.03904769099995</v>
      </c>
      <c r="BG51" s="43">
        <f t="shared" si="2"/>
        <v>73.762972690999732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1578.14</v>
      </c>
      <c r="D52" s="42">
        <f>'[1]Frm-3 DEMAND'!F52</f>
        <v>0</v>
      </c>
      <c r="E52" s="43">
        <f t="shared" si="3"/>
        <v>1578.14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321.36720000000003</v>
      </c>
      <c r="J52" s="43">
        <f t="shared" si="4"/>
        <v>361.36720000000003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40.311715000000007</v>
      </c>
      <c r="L52" s="43">
        <f>'[1]Frm-4 Shared Projects'!N53</f>
        <v>50.55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530.58500000000004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4.6382849999999998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229.43825779400001</v>
      </c>
      <c r="W52" s="43">
        <f t="shared" si="0"/>
        <v>1212.1345150000002</v>
      </c>
      <c r="X52" s="43">
        <f t="shared" si="5"/>
        <v>1183.3787427940001</v>
      </c>
      <c r="Y52" s="43">
        <f t="shared" si="6"/>
        <v>817.37325779399998</v>
      </c>
      <c r="Z52" s="43">
        <f t="shared" si="1"/>
        <v>-394.76125720599998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1225.23</v>
      </c>
      <c r="AK52" s="42">
        <f>'[1]Frm-3 DEMAND'!F100</f>
        <v>0</v>
      </c>
      <c r="AL52" s="43">
        <f t="shared" si="7"/>
        <v>1225.23</v>
      </c>
      <c r="AM52" s="42">
        <f>'[1]Frm-1 Anticipated Gen.'!T106</f>
        <v>50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310.36720000000003</v>
      </c>
      <c r="AQ52" s="43">
        <f t="shared" si="8"/>
        <v>370.36720000000003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96.403274999999994</v>
      </c>
      <c r="AS52" s="43">
        <f>'[1]Frm-4 Shared Projects'!N101</f>
        <v>92.03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18.006724999999999</v>
      </c>
      <c r="AY52" s="43">
        <f>'[1]GoHP POWER'!G93+'[1]GoHP POWER'!H93+'[1]GoHP POWER'!I93</f>
        <v>635.98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220.13764669100004</v>
      </c>
      <c r="BD52" s="43">
        <f t="shared" si="9"/>
        <v>786.85607499999992</v>
      </c>
      <c r="BE52" s="43">
        <f t="shared" si="10"/>
        <v>1386.521571691</v>
      </c>
      <c r="BF52" s="43">
        <f t="shared" si="11"/>
        <v>948.14764669100009</v>
      </c>
      <c r="BG52" s="43">
        <f t="shared" si="2"/>
        <v>161.29157169099994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1586.12</v>
      </c>
      <c r="D53" s="42">
        <f>'[1]Frm-3 DEMAND'!F53</f>
        <v>0</v>
      </c>
      <c r="E53" s="43">
        <f t="shared" si="3"/>
        <v>1586.12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321.36720000000003</v>
      </c>
      <c r="J53" s="43">
        <f t="shared" si="4"/>
        <v>361.36720000000003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40.311715000000007</v>
      </c>
      <c r="L53" s="43">
        <f>'[1]Frm-4 Shared Projects'!N54</f>
        <v>50.55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530.58500000000004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4.6382849999999998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231.55614279400001</v>
      </c>
      <c r="W53" s="43">
        <f t="shared" si="0"/>
        <v>1220.1145149999998</v>
      </c>
      <c r="X53" s="43">
        <f t="shared" si="5"/>
        <v>1185.496627794</v>
      </c>
      <c r="Y53" s="43">
        <f t="shared" si="6"/>
        <v>819.49114279399998</v>
      </c>
      <c r="Z53" s="43">
        <f t="shared" si="1"/>
        <v>-400.62337220599989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1203.3</v>
      </c>
      <c r="AK53" s="42">
        <f>'[1]Frm-3 DEMAND'!F101</f>
        <v>0</v>
      </c>
      <c r="AL53" s="43">
        <f t="shared" si="7"/>
        <v>1203.3</v>
      </c>
      <c r="AM53" s="42">
        <f>'[1]Frm-1 Anticipated Gen.'!T107</f>
        <v>50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371.2672</v>
      </c>
      <c r="AQ53" s="43">
        <f t="shared" si="8"/>
        <v>431.2672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157.30327500000001</v>
      </c>
      <c r="AS53" s="43">
        <f>'[1]Frm-4 Shared Projects'!N102</f>
        <v>92.03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27.106724999999997</v>
      </c>
      <c r="AY53" s="43">
        <f>'[1]GoHP POWER'!G94+'[1]GoHP POWER'!H94+'[1]GoHP POWER'!I94</f>
        <v>634.49000000000012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220.18420969100004</v>
      </c>
      <c r="BD53" s="43">
        <f t="shared" si="9"/>
        <v>694.92607499999997</v>
      </c>
      <c r="BE53" s="43">
        <f t="shared" si="10"/>
        <v>1455.0781346910001</v>
      </c>
      <c r="BF53" s="43">
        <f t="shared" si="11"/>
        <v>946.70420969100019</v>
      </c>
      <c r="BG53" s="43">
        <f t="shared" si="2"/>
        <v>251.7781346910001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1585.12</v>
      </c>
      <c r="D54" s="42">
        <f>'[1]Frm-3 DEMAND'!F54</f>
        <v>0</v>
      </c>
      <c r="E54" s="43">
        <f t="shared" si="3"/>
        <v>1585.12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289.56</v>
      </c>
      <c r="J54" s="43">
        <f t="shared" si="4"/>
        <v>329.56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40.311715000000007</v>
      </c>
      <c r="L54" s="43">
        <f>'[1]Frm-4 Shared Projects'!N55</f>
        <v>50.55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549.87900000000002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4.6382849999999998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239.85349579400003</v>
      </c>
      <c r="W54" s="43">
        <f t="shared" si="0"/>
        <v>1250.9217149999999</v>
      </c>
      <c r="X54" s="43">
        <f t="shared" si="5"/>
        <v>1174.4807807939999</v>
      </c>
      <c r="Y54" s="43">
        <f t="shared" si="6"/>
        <v>840.28249579399994</v>
      </c>
      <c r="Z54" s="43">
        <f t="shared" si="1"/>
        <v>-410.63921920600001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1177.8800000000001</v>
      </c>
      <c r="AK54" s="42">
        <f>'[1]Frm-3 DEMAND'!F102</f>
        <v>0</v>
      </c>
      <c r="AL54" s="43">
        <f t="shared" si="7"/>
        <v>1177.8800000000001</v>
      </c>
      <c r="AM54" s="42">
        <f>'[1]Frm-1 Anticipated Gen.'!T108</f>
        <v>50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389.2672</v>
      </c>
      <c r="AQ54" s="43">
        <f t="shared" si="8"/>
        <v>477.2672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157.30327500000001</v>
      </c>
      <c r="AS54" s="43">
        <f>'[1]Frm-4 Shared Projects'!N103</f>
        <v>92.03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27.106724999999997</v>
      </c>
      <c r="AY54" s="43">
        <f>'[1]GoHP POWER'!G95+'[1]GoHP POWER'!H95+'[1]GoHP POWER'!I95</f>
        <v>571.14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222.86904769099999</v>
      </c>
      <c r="BD54" s="43">
        <f t="shared" si="9"/>
        <v>623.50607500000012</v>
      </c>
      <c r="BE54" s="43">
        <f t="shared" si="10"/>
        <v>1440.4129726909998</v>
      </c>
      <c r="BF54" s="43">
        <f t="shared" si="11"/>
        <v>886.03904769099995</v>
      </c>
      <c r="BG54" s="43">
        <f t="shared" si="2"/>
        <v>262.53297269099971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1568.67</v>
      </c>
      <c r="D55" s="42">
        <f>'[1]Frm-3 DEMAND'!F55</f>
        <v>0</v>
      </c>
      <c r="E55" s="43">
        <f t="shared" si="3"/>
        <v>1568.67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289.56</v>
      </c>
      <c r="J55" s="43">
        <f t="shared" si="4"/>
        <v>329.56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40.311715000000007</v>
      </c>
      <c r="L55" s="43">
        <f>'[1]Frm-4 Shared Projects'!N56</f>
        <v>50.55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549.87900000000002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4.6382849999999998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240.30349579400001</v>
      </c>
      <c r="W55" s="43">
        <f t="shared" si="0"/>
        <v>1234.4717150000001</v>
      </c>
      <c r="X55" s="43">
        <f t="shared" si="5"/>
        <v>1174.9307807940002</v>
      </c>
      <c r="Y55" s="43">
        <f t="shared" si="6"/>
        <v>840.73249579399999</v>
      </c>
      <c r="Z55" s="43">
        <f t="shared" si="1"/>
        <v>-393.73921920599992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1154.95</v>
      </c>
      <c r="AK55" s="42">
        <f>'[1]Frm-3 DEMAND'!F103</f>
        <v>0</v>
      </c>
      <c r="AL55" s="43">
        <f t="shared" si="7"/>
        <v>1154.95</v>
      </c>
      <c r="AM55" s="42">
        <f>'[1]Frm-1 Anticipated Gen.'!T109</f>
        <v>220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389.2672</v>
      </c>
      <c r="AQ55" s="43">
        <f t="shared" si="8"/>
        <v>477.2672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157.30327500000001</v>
      </c>
      <c r="AS55" s="43">
        <f>'[1]Frm-4 Shared Projects'!N104</f>
        <v>92.03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27.106724999999997</v>
      </c>
      <c r="AY55" s="43">
        <f>'[1]GoHP POWER'!G96+'[1]GoHP POWER'!H96+'[1]GoHP POWER'!I96</f>
        <v>459.39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211.69250579399989</v>
      </c>
      <c r="BD55" s="43">
        <f t="shared" si="9"/>
        <v>430.57607500000006</v>
      </c>
      <c r="BE55" s="43">
        <f t="shared" si="10"/>
        <v>1487.4864307939999</v>
      </c>
      <c r="BF55" s="43">
        <f t="shared" si="11"/>
        <v>763.11250579399984</v>
      </c>
      <c r="BG55" s="43">
        <f t="shared" si="2"/>
        <v>332.5364307939999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1558.7</v>
      </c>
      <c r="D56" s="42">
        <f>'[1]Frm-3 DEMAND'!F56</f>
        <v>0</v>
      </c>
      <c r="E56" s="43">
        <f t="shared" si="3"/>
        <v>1558.7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271.56</v>
      </c>
      <c r="J56" s="43">
        <f t="shared" si="4"/>
        <v>311.56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40.226005000000001</v>
      </c>
      <c r="L56" s="43">
        <f>'[1]Frm-4 Shared Projects'!N57</f>
        <v>50.55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540.23199999999997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4.6239949999999999</v>
      </c>
      <c r="R56" s="43">
        <f>'[1]GoHP POWER'!G49+'[1]GoHP POWER'!H49+'[1]GoHP POWER'!I49</f>
        <v>79.87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239.39465179399994</v>
      </c>
      <c r="W56" s="43">
        <f t="shared" si="0"/>
        <v>1242.516005</v>
      </c>
      <c r="X56" s="43">
        <f t="shared" si="5"/>
        <v>1226.230646794</v>
      </c>
      <c r="Y56" s="43">
        <f t="shared" si="6"/>
        <v>910.0466517939999</v>
      </c>
      <c r="Z56" s="43">
        <f t="shared" si="1"/>
        <v>-332.46935320600005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1139.49</v>
      </c>
      <c r="AK56" s="42">
        <f>'[1]Frm-3 DEMAND'!F104</f>
        <v>0</v>
      </c>
      <c r="AL56" s="43">
        <f t="shared" si="7"/>
        <v>1139.49</v>
      </c>
      <c r="AM56" s="42">
        <f>'[1]Frm-1 Anticipated Gen.'!T110</f>
        <v>220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427.42539999999997</v>
      </c>
      <c r="AQ56" s="43">
        <f t="shared" si="8"/>
        <v>515.42539999999997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157.131855</v>
      </c>
      <c r="AS56" s="43">
        <f>'[1]Frm-4 Shared Projects'!N105</f>
        <v>67.14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27.078144999999999</v>
      </c>
      <c r="AY56" s="43">
        <f>'[1]GoHP POWER'!G97+'[1]GoHP POWER'!H97+'[1]GoHP POWER'!I97</f>
        <v>359.59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191.00905179399973</v>
      </c>
      <c r="BD56" s="43">
        <f t="shared" si="9"/>
        <v>376.98645500000009</v>
      </c>
      <c r="BE56" s="43">
        <f t="shared" si="10"/>
        <v>1380.2425967939996</v>
      </c>
      <c r="BF56" s="43">
        <f t="shared" si="11"/>
        <v>617.73905179399969</v>
      </c>
      <c r="BG56" s="43">
        <f t="shared" si="2"/>
        <v>240.7525967939996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1557.71</v>
      </c>
      <c r="D57" s="42">
        <f>'[1]Frm-3 DEMAND'!F57</f>
        <v>0</v>
      </c>
      <c r="E57" s="43">
        <f t="shared" si="3"/>
        <v>1557.71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271.56</v>
      </c>
      <c r="J57" s="43">
        <f t="shared" si="4"/>
        <v>311.56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40.226005000000001</v>
      </c>
      <c r="L57" s="43">
        <f>'[1]Frm-4 Shared Projects'!N58</f>
        <v>50.55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540.23199999999997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4.6239949999999999</v>
      </c>
      <c r="R57" s="43">
        <f>'[1]GoHP POWER'!G50+'[1]GoHP POWER'!H50+'[1]GoHP POWER'!I50</f>
        <v>79.87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239.39465179399994</v>
      </c>
      <c r="W57" s="43">
        <f t="shared" si="0"/>
        <v>1241.5260050000002</v>
      </c>
      <c r="X57" s="43">
        <f t="shared" si="5"/>
        <v>1226.230646794</v>
      </c>
      <c r="Y57" s="43">
        <f t="shared" si="6"/>
        <v>910.0466517939999</v>
      </c>
      <c r="Z57" s="43">
        <f t="shared" si="1"/>
        <v>-331.47935320600004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1129.52</v>
      </c>
      <c r="AK57" s="42">
        <f>'[1]Frm-3 DEMAND'!F105</f>
        <v>0</v>
      </c>
      <c r="AL57" s="43">
        <f t="shared" si="7"/>
        <v>1129.52</v>
      </c>
      <c r="AM57" s="42">
        <f>'[1]Frm-1 Anticipated Gen.'!T111</f>
        <v>220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430.72539999999998</v>
      </c>
      <c r="AQ57" s="43">
        <f t="shared" si="8"/>
        <v>518.72540000000004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148.43185500000001</v>
      </c>
      <c r="AS57" s="43">
        <f>'[1]Frm-4 Shared Projects'!N106</f>
        <v>67.14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25.778145000000002</v>
      </c>
      <c r="AY57" s="43">
        <f>'[1]GoHP POWER'!G98+'[1]GoHP POWER'!H98+'[1]GoHP POWER'!I98</f>
        <v>292.96000000000004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191.33636479399962</v>
      </c>
      <c r="BD57" s="43">
        <f t="shared" si="9"/>
        <v>365.01645499999995</v>
      </c>
      <c r="BE57" s="43">
        <f t="shared" si="10"/>
        <v>1315.9399097939997</v>
      </c>
      <c r="BF57" s="43">
        <f t="shared" si="11"/>
        <v>551.4363647939997</v>
      </c>
      <c r="BG57" s="43">
        <f t="shared" si="2"/>
        <v>186.41990979399975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1538.27</v>
      </c>
      <c r="D58" s="42">
        <f>'[1]Frm-3 DEMAND'!F58</f>
        <v>0</v>
      </c>
      <c r="E58" s="43">
        <f t="shared" si="3"/>
        <v>1538.27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271.56</v>
      </c>
      <c r="J58" s="43">
        <f t="shared" si="4"/>
        <v>311.56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40.226005000000001</v>
      </c>
      <c r="L58" s="43">
        <f>'[1]Frm-4 Shared Projects'!N59</f>
        <v>50.55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530.58500000000004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4.6239949999999999</v>
      </c>
      <c r="R58" s="43">
        <f>'[1]GoHP POWER'!G51+'[1]GoHP POWER'!H51+'[1]GoHP POWER'!I51</f>
        <v>79.87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239.39465179399994</v>
      </c>
      <c r="W58" s="43">
        <f t="shared" si="0"/>
        <v>1222.0860050000001</v>
      </c>
      <c r="X58" s="43">
        <f t="shared" si="5"/>
        <v>1216.5836467940001</v>
      </c>
      <c r="Y58" s="43">
        <f t="shared" si="6"/>
        <v>900.39965179399996</v>
      </c>
      <c r="Z58" s="43">
        <f t="shared" si="1"/>
        <v>-321.68635320599992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1113.57</v>
      </c>
      <c r="AK58" s="42">
        <f>'[1]Frm-3 DEMAND'!F106</f>
        <v>0</v>
      </c>
      <c r="AL58" s="43">
        <f t="shared" si="7"/>
        <v>1113.57</v>
      </c>
      <c r="AM58" s="42">
        <f>'[1]Frm-1 Anticipated Gen.'!T112</f>
        <v>220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430.72539999999998</v>
      </c>
      <c r="AQ58" s="43">
        <f t="shared" si="8"/>
        <v>518.72540000000004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148.43185500000001</v>
      </c>
      <c r="AS58" s="43">
        <f>'[1]Frm-4 Shared Projects'!N107</f>
        <v>67.14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25.778145000000002</v>
      </c>
      <c r="AY58" s="43">
        <f>'[1]GoHP POWER'!G99+'[1]GoHP POWER'!H99+'[1]GoHP POWER'!I99</f>
        <v>198.51999999999998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192.3570557939999</v>
      </c>
      <c r="BD58" s="43">
        <f t="shared" si="9"/>
        <v>349.06645499999991</v>
      </c>
      <c r="BE58" s="43">
        <f t="shared" si="10"/>
        <v>1222.5206007939998</v>
      </c>
      <c r="BF58" s="43">
        <f t="shared" si="11"/>
        <v>458.01705579399987</v>
      </c>
      <c r="BG58" s="43">
        <f t="shared" si="2"/>
        <v>108.95060079399991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1530.79</v>
      </c>
      <c r="D59" s="42">
        <f>'[1]Frm-3 DEMAND'!F59</f>
        <v>0</v>
      </c>
      <c r="E59" s="43">
        <f t="shared" si="3"/>
        <v>1530.79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271.56</v>
      </c>
      <c r="J59" s="43">
        <f t="shared" si="4"/>
        <v>311.56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40.226005000000001</v>
      </c>
      <c r="L59" s="43">
        <f>'[1]Frm-4 Shared Projects'!N60</f>
        <v>50.55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530.58500000000004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4.6239949999999999</v>
      </c>
      <c r="R59" s="43">
        <f>'[1]GoHP POWER'!G52+'[1]GoHP POWER'!H52+'[1]GoHP POWER'!I52</f>
        <v>79.87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239.39465179399994</v>
      </c>
      <c r="W59" s="43">
        <f t="shared" si="0"/>
        <v>1214.6060050000001</v>
      </c>
      <c r="X59" s="43">
        <f t="shared" si="5"/>
        <v>1216.5836467940001</v>
      </c>
      <c r="Y59" s="43">
        <f t="shared" si="6"/>
        <v>900.39965179399996</v>
      </c>
      <c r="Z59" s="43">
        <f t="shared" si="1"/>
        <v>-314.2063532059999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1101.44</v>
      </c>
      <c r="AK59" s="42">
        <f>'[1]Frm-3 DEMAND'!F107</f>
        <v>0</v>
      </c>
      <c r="AL59" s="43">
        <f t="shared" si="7"/>
        <v>1101.44</v>
      </c>
      <c r="AM59" s="42">
        <f>'[1]Frm-1 Anticipated Gen.'!T113</f>
        <v>220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430.72539999999998</v>
      </c>
      <c r="AQ59" s="43">
        <f>AN59+AO59+AP59</f>
        <v>518.72540000000004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148.43185500000001</v>
      </c>
      <c r="AS59" s="43">
        <f>'[1]Frm-4 Shared Projects'!N108</f>
        <v>67.14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25.778145000000002</v>
      </c>
      <c r="AY59" s="43">
        <f>'[1]GoHP POWER'!G100+'[1]GoHP POWER'!H100+'[1]GoHP POWER'!I100</f>
        <v>170.92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190.4740877939999</v>
      </c>
      <c r="BD59" s="43">
        <f t="shared" si="9"/>
        <v>336.93645500000002</v>
      </c>
      <c r="BE59" s="43">
        <f t="shared" si="10"/>
        <v>1193.037632794</v>
      </c>
      <c r="BF59" s="43">
        <f t="shared" si="11"/>
        <v>428.5340877939999</v>
      </c>
      <c r="BG59" s="43">
        <f t="shared" si="2"/>
        <v>91.597632793999992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32542</v>
      </c>
      <c r="AK60" s="47">
        <f t="shared" si="12"/>
        <v>0</v>
      </c>
      <c r="AL60" s="47">
        <f t="shared" si="12"/>
        <v>32542</v>
      </c>
      <c r="AM60" s="47">
        <f t="shared" si="12"/>
        <v>1173</v>
      </c>
      <c r="AN60" s="47">
        <f t="shared" si="12"/>
        <v>0</v>
      </c>
      <c r="AO60" s="47">
        <f t="shared" si="12"/>
        <v>941</v>
      </c>
      <c r="AP60" s="47">
        <f t="shared" si="12"/>
        <v>7605</v>
      </c>
      <c r="AQ60" s="47">
        <f t="shared" si="12"/>
        <v>8546</v>
      </c>
      <c r="AR60" s="47">
        <f t="shared" si="12"/>
        <v>2122</v>
      </c>
      <c r="AS60" s="47">
        <f t="shared" si="12"/>
        <v>1460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4241</v>
      </c>
      <c r="AX60" s="47">
        <f t="shared" si="12"/>
        <v>344</v>
      </c>
      <c r="AY60" s="47">
        <f t="shared" si="12"/>
        <v>4490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5255</v>
      </c>
      <c r="BD60" s="47">
        <f>ROUND(SUM((W12:W59),(BD12:BD59))/4,0)</f>
        <v>22480</v>
      </c>
      <c r="BE60" s="47">
        <f>ROUND(SUM((X12:X59),(BE12:BE59))/4,0)</f>
        <v>25508</v>
      </c>
      <c r="BF60" s="47">
        <f>ROUND(SUM((Y12:Y59),(BF12:BF59))/4,0)</f>
        <v>15446</v>
      </c>
      <c r="BG60" s="47">
        <f>ROUND(SUM((Z12:Z59),(BG12:BG59))/4,2)</f>
        <v>-7034.3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78.365541499999992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44.900749999999988</v>
      </c>
      <c r="AD62" s="60"/>
      <c r="AE62" s="64">
        <v>11</v>
      </c>
      <c r="AF62" s="64"/>
      <c r="AG62" s="61">
        <f>[1]Abstract!G9</f>
        <v>44.900749999999988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255.08794999999998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11.73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212.67794999999998</v>
      </c>
      <c r="AD63" s="72"/>
      <c r="AE63" s="76">
        <v>12</v>
      </c>
      <c r="AF63" s="76"/>
      <c r="AG63" s="73">
        <f>[1]Abstract!G10</f>
        <v>212.67794999999998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325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-69.912050000000022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52.55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42.41</v>
      </c>
      <c r="AD64" s="72"/>
      <c r="AE64" s="76">
        <v>13</v>
      </c>
      <c r="AF64" s="76"/>
      <c r="AG64" s="73">
        <f>[1]Abstract!G34</f>
        <v>42.41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3.44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255.08794999999998</v>
      </c>
      <c r="AD65" s="72"/>
      <c r="AE65" s="76">
        <v>14</v>
      </c>
      <c r="AF65" s="76"/>
      <c r="AG65" s="73">
        <f>[1]Abstract!G35</f>
        <v>255.08794999999998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325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14.597200000000006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-69.912050000000022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2024-04-25T03:27:38Z</dcterms:created>
  <dcterms:modified xsi:type="dcterms:W3CDTF">2024-04-25T03:27:51Z</dcterms:modified>
</cp:coreProperties>
</file>