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1042024\"/>
    </mc:Choice>
  </mc:AlternateContent>
  <xr:revisionPtr revIDLastSave="0" documentId="8_{1D5B3EC8-1DD3-4B6B-A392-D240E930B8BD}" xr6:coauthVersionLast="36" xr6:coauthVersionMax="36" xr10:uidLastSave="{00000000-0000-0000-0000-000000000000}"/>
  <bookViews>
    <workbookView xWindow="0" yWindow="0" windowWidth="28800" windowHeight="11925" xr2:uid="{0C60C045-61B5-4105-AD59-40DDF7946224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F58" i="1"/>
  <c r="BC58" i="1"/>
  <c r="BE58" i="1" s="1"/>
  <c r="BG58" i="1" s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Q58" i="1" s="1"/>
  <c r="AM58" i="1"/>
  <c r="AK58" i="1"/>
  <c r="AJ58" i="1"/>
  <c r="BD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BF57" i="1"/>
  <c r="BC57" i="1"/>
  <c r="BE57" i="1" s="1"/>
  <c r="BG57" i="1" s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BD57" i="1" s="1"/>
  <c r="Y57" i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Y56" i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D56" i="1"/>
  <c r="C56" i="1"/>
  <c r="W56" i="1" s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BF53" i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BD53" i="1" s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W52" i="1" s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BD50" i="1" s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D50" i="1"/>
  <c r="C50" i="1"/>
  <c r="BF49" i="1"/>
  <c r="BC49" i="1"/>
  <c r="BE49" i="1" s="1"/>
  <c r="BG49" i="1" s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BD49" i="1" s="1"/>
  <c r="Y49" i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Y48" i="1"/>
  <c r="V48" i="1"/>
  <c r="X48" i="1" s="1"/>
  <c r="Z48" i="1" s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W48" i="1" s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F46" i="1"/>
  <c r="BC46" i="1"/>
  <c r="BE46" i="1" s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V46" i="1"/>
  <c r="U46" i="1"/>
  <c r="T46" i="1"/>
  <c r="S46" i="1"/>
  <c r="Y46" i="1" s="1"/>
  <c r="R46" i="1"/>
  <c r="Q46" i="1"/>
  <c r="P46" i="1"/>
  <c r="O46" i="1"/>
  <c r="N46" i="1"/>
  <c r="M46" i="1"/>
  <c r="L46" i="1"/>
  <c r="K46" i="1"/>
  <c r="I46" i="1"/>
  <c r="H46" i="1"/>
  <c r="G46" i="1"/>
  <c r="F46" i="1"/>
  <c r="D46" i="1"/>
  <c r="C46" i="1"/>
  <c r="BC45" i="1"/>
  <c r="BB45" i="1"/>
  <c r="BA45" i="1"/>
  <c r="AZ45" i="1"/>
  <c r="BF45" i="1" s="1"/>
  <c r="AY45" i="1"/>
  <c r="AX45" i="1"/>
  <c r="AW45" i="1"/>
  <c r="AV45" i="1"/>
  <c r="AU45" i="1"/>
  <c r="AT45" i="1"/>
  <c r="AS45" i="1"/>
  <c r="AR45" i="1"/>
  <c r="AP45" i="1"/>
  <c r="AO45" i="1"/>
  <c r="AN45" i="1"/>
  <c r="AQ45" i="1" s="1"/>
  <c r="AM45" i="1"/>
  <c r="AK45" i="1"/>
  <c r="AJ45" i="1"/>
  <c r="Y45" i="1"/>
  <c r="V45" i="1"/>
  <c r="X45" i="1" s="1"/>
  <c r="Z45" i="1" s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C44" i="1"/>
  <c r="BB44" i="1"/>
  <c r="BA44" i="1"/>
  <c r="AZ44" i="1"/>
  <c r="BF44" i="1" s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Y44" i="1"/>
  <c r="V44" i="1"/>
  <c r="X44" i="1" s="1"/>
  <c r="Z44" i="1" s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D44" i="1"/>
  <c r="C44" i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K43" i="1"/>
  <c r="AJ43" i="1"/>
  <c r="V43" i="1"/>
  <c r="U43" i="1"/>
  <c r="T43" i="1"/>
  <c r="S43" i="1"/>
  <c r="Y43" i="1" s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F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K42" i="1"/>
  <c r="AJ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Q41" i="1" s="1"/>
  <c r="AM41" i="1"/>
  <c r="AK41" i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J41" i="1" s="1"/>
  <c r="F41" i="1"/>
  <c r="E41" i="1"/>
  <c r="D41" i="1"/>
  <c r="C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K40" i="1"/>
  <c r="AJ40" i="1"/>
  <c r="V40" i="1"/>
  <c r="U40" i="1"/>
  <c r="T40" i="1"/>
  <c r="S40" i="1"/>
  <c r="R40" i="1"/>
  <c r="Q40" i="1"/>
  <c r="P40" i="1"/>
  <c r="Y40" i="1" s="1"/>
  <c r="O40" i="1"/>
  <c r="N40" i="1"/>
  <c r="M40" i="1"/>
  <c r="L40" i="1"/>
  <c r="K40" i="1"/>
  <c r="I40" i="1"/>
  <c r="H40" i="1"/>
  <c r="G40" i="1"/>
  <c r="F40" i="1"/>
  <c r="D40" i="1"/>
  <c r="C40" i="1"/>
  <c r="BE39" i="1"/>
  <c r="BG39" i="1" s="1"/>
  <c r="BC39" i="1"/>
  <c r="BF39" i="1" s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Q39" i="1" s="1"/>
  <c r="AM39" i="1"/>
  <c r="BD39" i="1" s="1"/>
  <c r="AL39" i="1"/>
  <c r="AK39" i="1"/>
  <c r="AJ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H39" i="1"/>
  <c r="G39" i="1"/>
  <c r="J39" i="1" s="1"/>
  <c r="F39" i="1"/>
  <c r="E39" i="1"/>
  <c r="D39" i="1"/>
  <c r="C39" i="1"/>
  <c r="BD38" i="1"/>
  <c r="BC38" i="1"/>
  <c r="BF38" i="1" s="1"/>
  <c r="BB38" i="1"/>
  <c r="BA38" i="1"/>
  <c r="AZ38" i="1"/>
  <c r="AY38" i="1"/>
  <c r="AX38" i="1"/>
  <c r="AW38" i="1"/>
  <c r="AV38" i="1"/>
  <c r="AU38" i="1"/>
  <c r="AT38" i="1"/>
  <c r="AS38" i="1"/>
  <c r="AR38" i="1"/>
  <c r="AP38" i="1"/>
  <c r="AO38" i="1"/>
  <c r="AN38" i="1"/>
  <c r="AQ38" i="1" s="1"/>
  <c r="AM38" i="1"/>
  <c r="AL38" i="1"/>
  <c r="AK38" i="1"/>
  <c r="AJ38" i="1"/>
  <c r="V38" i="1"/>
  <c r="U38" i="1"/>
  <c r="T38" i="1"/>
  <c r="S38" i="1"/>
  <c r="R38" i="1"/>
  <c r="Q38" i="1"/>
  <c r="P38" i="1"/>
  <c r="O38" i="1"/>
  <c r="N38" i="1"/>
  <c r="M38" i="1"/>
  <c r="L38" i="1"/>
  <c r="K38" i="1"/>
  <c r="I38" i="1"/>
  <c r="H38" i="1"/>
  <c r="G38" i="1"/>
  <c r="J38" i="1" s="1"/>
  <c r="F38" i="1"/>
  <c r="E38" i="1"/>
  <c r="D38" i="1"/>
  <c r="C38" i="1"/>
  <c r="BD37" i="1"/>
  <c r="BC37" i="1"/>
  <c r="BF37" i="1" s="1"/>
  <c r="BB37" i="1"/>
  <c r="BA37" i="1"/>
  <c r="AZ37" i="1"/>
  <c r="AY37" i="1"/>
  <c r="AX37" i="1"/>
  <c r="AW37" i="1"/>
  <c r="AV37" i="1"/>
  <c r="AU37" i="1"/>
  <c r="AT37" i="1"/>
  <c r="AS37" i="1"/>
  <c r="AR37" i="1"/>
  <c r="AP37" i="1"/>
  <c r="AO37" i="1"/>
  <c r="AN37" i="1"/>
  <c r="AQ37" i="1" s="1"/>
  <c r="AM37" i="1"/>
  <c r="AL37" i="1"/>
  <c r="AK37" i="1"/>
  <c r="AJ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J37" i="1" s="1"/>
  <c r="F37" i="1"/>
  <c r="E37" i="1"/>
  <c r="D37" i="1"/>
  <c r="C37" i="1"/>
  <c r="BD36" i="1"/>
  <c r="BC36" i="1"/>
  <c r="BF36" i="1" s="1"/>
  <c r="BB36" i="1"/>
  <c r="BA36" i="1"/>
  <c r="AZ36" i="1"/>
  <c r="AY36" i="1"/>
  <c r="AX36" i="1"/>
  <c r="AW36" i="1"/>
  <c r="AV36" i="1"/>
  <c r="AU36" i="1"/>
  <c r="AT36" i="1"/>
  <c r="AS36" i="1"/>
  <c r="AR36" i="1"/>
  <c r="AP36" i="1"/>
  <c r="AO36" i="1"/>
  <c r="AN36" i="1"/>
  <c r="AQ36" i="1" s="1"/>
  <c r="AM36" i="1"/>
  <c r="AL36" i="1"/>
  <c r="AK36" i="1"/>
  <c r="AJ36" i="1"/>
  <c r="V36" i="1"/>
  <c r="U36" i="1"/>
  <c r="T36" i="1"/>
  <c r="S36" i="1"/>
  <c r="R36" i="1"/>
  <c r="Q36" i="1"/>
  <c r="P36" i="1"/>
  <c r="O36" i="1"/>
  <c r="N36" i="1"/>
  <c r="M36" i="1"/>
  <c r="L36" i="1"/>
  <c r="K36" i="1"/>
  <c r="I36" i="1"/>
  <c r="H36" i="1"/>
  <c r="G36" i="1"/>
  <c r="J36" i="1" s="1"/>
  <c r="F36" i="1"/>
  <c r="E36" i="1"/>
  <c r="D36" i="1"/>
  <c r="C36" i="1"/>
  <c r="BD35" i="1"/>
  <c r="BC35" i="1"/>
  <c r="BF35" i="1" s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O35" i="1"/>
  <c r="AN35" i="1"/>
  <c r="AQ35" i="1" s="1"/>
  <c r="AM35" i="1"/>
  <c r="AL35" i="1"/>
  <c r="AK35" i="1"/>
  <c r="AJ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J35" i="1" s="1"/>
  <c r="F35" i="1"/>
  <c r="E35" i="1"/>
  <c r="D35" i="1"/>
  <c r="C35" i="1"/>
  <c r="BD34" i="1"/>
  <c r="BC34" i="1"/>
  <c r="BB34" i="1"/>
  <c r="BA34" i="1"/>
  <c r="AZ34" i="1"/>
  <c r="AY34" i="1"/>
  <c r="AX34" i="1"/>
  <c r="AW34" i="1"/>
  <c r="AV34" i="1"/>
  <c r="AU34" i="1"/>
  <c r="AT34" i="1"/>
  <c r="BF34" i="1" s="1"/>
  <c r="AS34" i="1"/>
  <c r="AR34" i="1"/>
  <c r="AP34" i="1"/>
  <c r="AO34" i="1"/>
  <c r="AN34" i="1"/>
  <c r="AQ34" i="1" s="1"/>
  <c r="AM34" i="1"/>
  <c r="AL34" i="1"/>
  <c r="AK34" i="1"/>
  <c r="AJ34" i="1"/>
  <c r="V34" i="1"/>
  <c r="U34" i="1"/>
  <c r="T34" i="1"/>
  <c r="S34" i="1"/>
  <c r="R34" i="1"/>
  <c r="Q34" i="1"/>
  <c r="P34" i="1"/>
  <c r="O34" i="1"/>
  <c r="N34" i="1"/>
  <c r="M34" i="1"/>
  <c r="Y34" i="1" s="1"/>
  <c r="L34" i="1"/>
  <c r="K34" i="1"/>
  <c r="I34" i="1"/>
  <c r="H34" i="1"/>
  <c r="G34" i="1"/>
  <c r="J34" i="1" s="1"/>
  <c r="F34" i="1"/>
  <c r="E34" i="1"/>
  <c r="D34" i="1"/>
  <c r="C34" i="1"/>
  <c r="BD33" i="1"/>
  <c r="BC33" i="1"/>
  <c r="BB33" i="1"/>
  <c r="BA33" i="1"/>
  <c r="AZ33" i="1"/>
  <c r="AY33" i="1"/>
  <c r="AX33" i="1"/>
  <c r="AW33" i="1"/>
  <c r="AV33" i="1"/>
  <c r="AU33" i="1"/>
  <c r="AT33" i="1"/>
  <c r="BF33" i="1" s="1"/>
  <c r="AS33" i="1"/>
  <c r="AR33" i="1"/>
  <c r="AP33" i="1"/>
  <c r="AO33" i="1"/>
  <c r="AN33" i="1"/>
  <c r="AQ33" i="1" s="1"/>
  <c r="AM33" i="1"/>
  <c r="AL33" i="1"/>
  <c r="AK33" i="1"/>
  <c r="AJ33" i="1"/>
  <c r="V33" i="1"/>
  <c r="U33" i="1"/>
  <c r="T33" i="1"/>
  <c r="S33" i="1"/>
  <c r="R33" i="1"/>
  <c r="Q33" i="1"/>
  <c r="P33" i="1"/>
  <c r="O33" i="1"/>
  <c r="N33" i="1"/>
  <c r="M33" i="1"/>
  <c r="Y33" i="1" s="1"/>
  <c r="L33" i="1"/>
  <c r="K33" i="1"/>
  <c r="I33" i="1"/>
  <c r="H33" i="1"/>
  <c r="G33" i="1"/>
  <c r="J33" i="1" s="1"/>
  <c r="F33" i="1"/>
  <c r="E33" i="1"/>
  <c r="D33" i="1"/>
  <c r="C33" i="1"/>
  <c r="BD32" i="1"/>
  <c r="BC32" i="1"/>
  <c r="BB32" i="1"/>
  <c r="BA32" i="1"/>
  <c r="AZ32" i="1"/>
  <c r="AY32" i="1"/>
  <c r="AX32" i="1"/>
  <c r="AW32" i="1"/>
  <c r="AV32" i="1"/>
  <c r="AU32" i="1"/>
  <c r="AT32" i="1"/>
  <c r="BF32" i="1" s="1"/>
  <c r="AS32" i="1"/>
  <c r="AR32" i="1"/>
  <c r="AP32" i="1"/>
  <c r="AO32" i="1"/>
  <c r="AN32" i="1"/>
  <c r="AQ32" i="1" s="1"/>
  <c r="AM32" i="1"/>
  <c r="AL32" i="1"/>
  <c r="AK32" i="1"/>
  <c r="AJ32" i="1"/>
  <c r="V32" i="1"/>
  <c r="U32" i="1"/>
  <c r="T32" i="1"/>
  <c r="S32" i="1"/>
  <c r="R32" i="1"/>
  <c r="Q32" i="1"/>
  <c r="P32" i="1"/>
  <c r="O32" i="1"/>
  <c r="N32" i="1"/>
  <c r="M32" i="1"/>
  <c r="Y32" i="1" s="1"/>
  <c r="L32" i="1"/>
  <c r="K32" i="1"/>
  <c r="I32" i="1"/>
  <c r="H32" i="1"/>
  <c r="G32" i="1"/>
  <c r="J32" i="1" s="1"/>
  <c r="F32" i="1"/>
  <c r="E32" i="1"/>
  <c r="D32" i="1"/>
  <c r="C32" i="1"/>
  <c r="BD31" i="1"/>
  <c r="BC31" i="1"/>
  <c r="BB31" i="1"/>
  <c r="BA31" i="1"/>
  <c r="AZ31" i="1"/>
  <c r="AY31" i="1"/>
  <c r="AX31" i="1"/>
  <c r="AW31" i="1"/>
  <c r="AV31" i="1"/>
  <c r="AU31" i="1"/>
  <c r="AT31" i="1"/>
  <c r="BF31" i="1" s="1"/>
  <c r="AS31" i="1"/>
  <c r="AR31" i="1"/>
  <c r="AP31" i="1"/>
  <c r="AO31" i="1"/>
  <c r="AN31" i="1"/>
  <c r="AQ31" i="1" s="1"/>
  <c r="AM31" i="1"/>
  <c r="AL31" i="1"/>
  <c r="AK31" i="1"/>
  <c r="AJ31" i="1"/>
  <c r="V31" i="1"/>
  <c r="U31" i="1"/>
  <c r="T31" i="1"/>
  <c r="S31" i="1"/>
  <c r="R31" i="1"/>
  <c r="Q31" i="1"/>
  <c r="P31" i="1"/>
  <c r="O31" i="1"/>
  <c r="N31" i="1"/>
  <c r="M31" i="1"/>
  <c r="Y31" i="1" s="1"/>
  <c r="L31" i="1"/>
  <c r="K31" i="1"/>
  <c r="I31" i="1"/>
  <c r="H31" i="1"/>
  <c r="G31" i="1"/>
  <c r="J31" i="1" s="1"/>
  <c r="F31" i="1"/>
  <c r="E31" i="1"/>
  <c r="D31" i="1"/>
  <c r="C31" i="1"/>
  <c r="BD30" i="1"/>
  <c r="BC30" i="1"/>
  <c r="BB30" i="1"/>
  <c r="BA30" i="1"/>
  <c r="AZ30" i="1"/>
  <c r="AY30" i="1"/>
  <c r="AX30" i="1"/>
  <c r="AW30" i="1"/>
  <c r="AV30" i="1"/>
  <c r="AU30" i="1"/>
  <c r="AT30" i="1"/>
  <c r="BF30" i="1" s="1"/>
  <c r="AS30" i="1"/>
  <c r="AR30" i="1"/>
  <c r="AP30" i="1"/>
  <c r="AO30" i="1"/>
  <c r="AN30" i="1"/>
  <c r="AQ30" i="1" s="1"/>
  <c r="AM30" i="1"/>
  <c r="AL30" i="1"/>
  <c r="AK30" i="1"/>
  <c r="AJ30" i="1"/>
  <c r="V30" i="1"/>
  <c r="U30" i="1"/>
  <c r="T30" i="1"/>
  <c r="S30" i="1"/>
  <c r="R30" i="1"/>
  <c r="Q30" i="1"/>
  <c r="P30" i="1"/>
  <c r="O30" i="1"/>
  <c r="N30" i="1"/>
  <c r="M30" i="1"/>
  <c r="Y30" i="1" s="1"/>
  <c r="L30" i="1"/>
  <c r="K30" i="1"/>
  <c r="I30" i="1"/>
  <c r="H30" i="1"/>
  <c r="G30" i="1"/>
  <c r="J30" i="1" s="1"/>
  <c r="F30" i="1"/>
  <c r="E30" i="1"/>
  <c r="D30" i="1"/>
  <c r="C30" i="1"/>
  <c r="BD29" i="1"/>
  <c r="BC29" i="1"/>
  <c r="BB29" i="1"/>
  <c r="BA29" i="1"/>
  <c r="AZ29" i="1"/>
  <c r="AY29" i="1"/>
  <c r="AX29" i="1"/>
  <c r="AW29" i="1"/>
  <c r="AV29" i="1"/>
  <c r="AU29" i="1"/>
  <c r="AT29" i="1"/>
  <c r="BF29" i="1" s="1"/>
  <c r="AS29" i="1"/>
  <c r="AR29" i="1"/>
  <c r="AP29" i="1"/>
  <c r="AO29" i="1"/>
  <c r="AN29" i="1"/>
  <c r="AQ29" i="1" s="1"/>
  <c r="AM29" i="1"/>
  <c r="AL29" i="1"/>
  <c r="AK29" i="1"/>
  <c r="AJ29" i="1"/>
  <c r="V29" i="1"/>
  <c r="U29" i="1"/>
  <c r="T29" i="1"/>
  <c r="S29" i="1"/>
  <c r="R29" i="1"/>
  <c r="Q29" i="1"/>
  <c r="P29" i="1"/>
  <c r="O29" i="1"/>
  <c r="N29" i="1"/>
  <c r="M29" i="1"/>
  <c r="Y29" i="1" s="1"/>
  <c r="L29" i="1"/>
  <c r="K29" i="1"/>
  <c r="I29" i="1"/>
  <c r="H29" i="1"/>
  <c r="G29" i="1"/>
  <c r="J29" i="1" s="1"/>
  <c r="F29" i="1"/>
  <c r="E29" i="1"/>
  <c r="D29" i="1"/>
  <c r="C29" i="1"/>
  <c r="BD28" i="1"/>
  <c r="BC28" i="1"/>
  <c r="BB28" i="1"/>
  <c r="BA28" i="1"/>
  <c r="AZ28" i="1"/>
  <c r="AY28" i="1"/>
  <c r="AX28" i="1"/>
  <c r="AW28" i="1"/>
  <c r="AV28" i="1"/>
  <c r="AU28" i="1"/>
  <c r="AT28" i="1"/>
  <c r="BF28" i="1" s="1"/>
  <c r="AS28" i="1"/>
  <c r="AR28" i="1"/>
  <c r="AP28" i="1"/>
  <c r="AO28" i="1"/>
  <c r="AN28" i="1"/>
  <c r="AQ28" i="1" s="1"/>
  <c r="AM28" i="1"/>
  <c r="AL28" i="1"/>
  <c r="AK28" i="1"/>
  <c r="AJ28" i="1"/>
  <c r="V28" i="1"/>
  <c r="U28" i="1"/>
  <c r="T28" i="1"/>
  <c r="S28" i="1"/>
  <c r="R28" i="1"/>
  <c r="Q28" i="1"/>
  <c r="P28" i="1"/>
  <c r="O28" i="1"/>
  <c r="N28" i="1"/>
  <c r="M28" i="1"/>
  <c r="Y28" i="1" s="1"/>
  <c r="L28" i="1"/>
  <c r="K28" i="1"/>
  <c r="I28" i="1"/>
  <c r="H28" i="1"/>
  <c r="G28" i="1"/>
  <c r="J28" i="1" s="1"/>
  <c r="F28" i="1"/>
  <c r="E28" i="1"/>
  <c r="D28" i="1"/>
  <c r="C28" i="1"/>
  <c r="BD27" i="1"/>
  <c r="BC27" i="1"/>
  <c r="BB27" i="1"/>
  <c r="BA27" i="1"/>
  <c r="AZ27" i="1"/>
  <c r="AY27" i="1"/>
  <c r="AX27" i="1"/>
  <c r="AW27" i="1"/>
  <c r="AV27" i="1"/>
  <c r="AU27" i="1"/>
  <c r="AT27" i="1"/>
  <c r="BF27" i="1" s="1"/>
  <c r="AS27" i="1"/>
  <c r="AR27" i="1"/>
  <c r="AP27" i="1"/>
  <c r="AO27" i="1"/>
  <c r="AN27" i="1"/>
  <c r="AQ27" i="1" s="1"/>
  <c r="AM27" i="1"/>
  <c r="AL27" i="1"/>
  <c r="AK27" i="1"/>
  <c r="AJ27" i="1"/>
  <c r="V27" i="1"/>
  <c r="U27" i="1"/>
  <c r="T27" i="1"/>
  <c r="S27" i="1"/>
  <c r="R27" i="1"/>
  <c r="Q27" i="1"/>
  <c r="P27" i="1"/>
  <c r="O27" i="1"/>
  <c r="N27" i="1"/>
  <c r="M27" i="1"/>
  <c r="Y27" i="1" s="1"/>
  <c r="L27" i="1"/>
  <c r="K27" i="1"/>
  <c r="I27" i="1"/>
  <c r="H27" i="1"/>
  <c r="G27" i="1"/>
  <c r="J27" i="1" s="1"/>
  <c r="F27" i="1"/>
  <c r="E27" i="1"/>
  <c r="D27" i="1"/>
  <c r="C27" i="1"/>
  <c r="BD26" i="1"/>
  <c r="BC26" i="1"/>
  <c r="BB26" i="1"/>
  <c r="BA26" i="1"/>
  <c r="AZ26" i="1"/>
  <c r="AY26" i="1"/>
  <c r="AX26" i="1"/>
  <c r="AW26" i="1"/>
  <c r="AV26" i="1"/>
  <c r="AU26" i="1"/>
  <c r="AT26" i="1"/>
  <c r="BF26" i="1" s="1"/>
  <c r="AS26" i="1"/>
  <c r="AR26" i="1"/>
  <c r="AP26" i="1"/>
  <c r="AO26" i="1"/>
  <c r="AN26" i="1"/>
  <c r="AQ26" i="1" s="1"/>
  <c r="AM26" i="1"/>
  <c r="AL26" i="1"/>
  <c r="AK26" i="1"/>
  <c r="AJ26" i="1"/>
  <c r="V26" i="1"/>
  <c r="X26" i="1" s="1"/>
  <c r="Z26" i="1" s="1"/>
  <c r="U26" i="1"/>
  <c r="T26" i="1"/>
  <c r="S26" i="1"/>
  <c r="R26" i="1"/>
  <c r="Q26" i="1"/>
  <c r="P26" i="1"/>
  <c r="O26" i="1"/>
  <c r="N26" i="1"/>
  <c r="M26" i="1"/>
  <c r="Y26" i="1" s="1"/>
  <c r="L26" i="1"/>
  <c r="K26" i="1"/>
  <c r="I26" i="1"/>
  <c r="H26" i="1"/>
  <c r="G26" i="1"/>
  <c r="W26" i="1" s="1"/>
  <c r="F26" i="1"/>
  <c r="E26" i="1"/>
  <c r="D26" i="1"/>
  <c r="C26" i="1"/>
  <c r="BF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AL25" i="1"/>
  <c r="AK25" i="1"/>
  <c r="AJ25" i="1"/>
  <c r="Y25" i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J25" i="1" s="1"/>
  <c r="F25" i="1"/>
  <c r="E25" i="1"/>
  <c r="D25" i="1"/>
  <c r="C25" i="1"/>
  <c r="BC24" i="1"/>
  <c r="BB24" i="1"/>
  <c r="BA24" i="1"/>
  <c r="AZ24" i="1"/>
  <c r="AY24" i="1"/>
  <c r="AX24" i="1"/>
  <c r="AW24" i="1"/>
  <c r="AV24" i="1"/>
  <c r="AU24" i="1"/>
  <c r="AT24" i="1"/>
  <c r="BF24" i="1" s="1"/>
  <c r="AS24" i="1"/>
  <c r="AR24" i="1"/>
  <c r="AP24" i="1"/>
  <c r="BD24" i="1" s="1"/>
  <c r="AO24" i="1"/>
  <c r="AN24" i="1"/>
  <c r="AM24" i="1"/>
  <c r="AL24" i="1"/>
  <c r="AK24" i="1"/>
  <c r="AJ24" i="1"/>
  <c r="V24" i="1"/>
  <c r="U24" i="1"/>
  <c r="T24" i="1"/>
  <c r="S24" i="1"/>
  <c r="R24" i="1"/>
  <c r="Q24" i="1"/>
  <c r="P24" i="1"/>
  <c r="O24" i="1"/>
  <c r="Y24" i="1" s="1"/>
  <c r="N24" i="1"/>
  <c r="M24" i="1"/>
  <c r="L24" i="1"/>
  <c r="K24" i="1"/>
  <c r="I24" i="1"/>
  <c r="H24" i="1"/>
  <c r="G24" i="1"/>
  <c r="W24" i="1" s="1"/>
  <c r="F24" i="1"/>
  <c r="E24" i="1"/>
  <c r="D24" i="1"/>
  <c r="C24" i="1"/>
  <c r="BD23" i="1"/>
  <c r="BC23" i="1"/>
  <c r="BB23" i="1"/>
  <c r="BA23" i="1"/>
  <c r="AZ23" i="1"/>
  <c r="AY23" i="1"/>
  <c r="AX23" i="1"/>
  <c r="AW23" i="1"/>
  <c r="AV23" i="1"/>
  <c r="AU23" i="1"/>
  <c r="AT23" i="1"/>
  <c r="BF23" i="1" s="1"/>
  <c r="AS23" i="1"/>
  <c r="AR23" i="1"/>
  <c r="AP23" i="1"/>
  <c r="AO23" i="1"/>
  <c r="AN23" i="1"/>
  <c r="AM23" i="1"/>
  <c r="AL23" i="1"/>
  <c r="AK23" i="1"/>
  <c r="AJ23" i="1"/>
  <c r="Y23" i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W23" i="1" s="1"/>
  <c r="F23" i="1"/>
  <c r="E23" i="1"/>
  <c r="D23" i="1"/>
  <c r="C23" i="1"/>
  <c r="BC22" i="1"/>
  <c r="BB22" i="1"/>
  <c r="BA22" i="1"/>
  <c r="AZ22" i="1"/>
  <c r="AY22" i="1"/>
  <c r="AX22" i="1"/>
  <c r="BD22" i="1" s="1"/>
  <c r="AW22" i="1"/>
  <c r="AV22" i="1"/>
  <c r="AU22" i="1"/>
  <c r="AT22" i="1"/>
  <c r="BF22" i="1" s="1"/>
  <c r="AS22" i="1"/>
  <c r="AR22" i="1"/>
  <c r="AP22" i="1"/>
  <c r="AO22" i="1"/>
  <c r="AN22" i="1"/>
  <c r="AQ22" i="1" s="1"/>
  <c r="AM22" i="1"/>
  <c r="AL22" i="1"/>
  <c r="AK22" i="1"/>
  <c r="AJ22" i="1"/>
  <c r="V22" i="1"/>
  <c r="U22" i="1"/>
  <c r="T22" i="1"/>
  <c r="S22" i="1"/>
  <c r="R22" i="1"/>
  <c r="Q22" i="1"/>
  <c r="P22" i="1"/>
  <c r="O22" i="1"/>
  <c r="N22" i="1"/>
  <c r="M22" i="1"/>
  <c r="Y22" i="1" s="1"/>
  <c r="L22" i="1"/>
  <c r="K22" i="1"/>
  <c r="I22" i="1"/>
  <c r="H22" i="1"/>
  <c r="G22" i="1"/>
  <c r="F22" i="1"/>
  <c r="W22" i="1" s="1"/>
  <c r="E22" i="1"/>
  <c r="D22" i="1"/>
  <c r="C22" i="1"/>
  <c r="BF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Q21" i="1" s="1"/>
  <c r="AM21" i="1"/>
  <c r="BD21" i="1" s="1"/>
  <c r="AL21" i="1"/>
  <c r="AK21" i="1"/>
  <c r="AJ21" i="1"/>
  <c r="Y21" i="1"/>
  <c r="V21" i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G21" i="1"/>
  <c r="J21" i="1" s="1"/>
  <c r="F21" i="1"/>
  <c r="W21" i="1" s="1"/>
  <c r="E21" i="1"/>
  <c r="D21" i="1"/>
  <c r="C21" i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P20" i="1"/>
  <c r="AO20" i="1"/>
  <c r="AN20" i="1"/>
  <c r="BD20" i="1" s="1"/>
  <c r="AM20" i="1"/>
  <c r="AL20" i="1"/>
  <c r="AK20" i="1"/>
  <c r="AJ20" i="1"/>
  <c r="V20" i="1"/>
  <c r="Y20" i="1" s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D20" i="1"/>
  <c r="C20" i="1"/>
  <c r="E20" i="1" s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P19" i="1"/>
  <c r="AQ19" i="1" s="1"/>
  <c r="AO19" i="1"/>
  <c r="AN19" i="1"/>
  <c r="AM19" i="1"/>
  <c r="AL19" i="1"/>
  <c r="AK19" i="1"/>
  <c r="AJ19" i="1"/>
  <c r="BD19" i="1" s="1"/>
  <c r="U19" i="1"/>
  <c r="T19" i="1"/>
  <c r="S19" i="1"/>
  <c r="R19" i="1"/>
  <c r="V19" i="1" s="1"/>
  <c r="Q19" i="1"/>
  <c r="P19" i="1"/>
  <c r="O19" i="1"/>
  <c r="N19" i="1"/>
  <c r="M19" i="1"/>
  <c r="L19" i="1"/>
  <c r="K19" i="1"/>
  <c r="J19" i="1"/>
  <c r="I19" i="1"/>
  <c r="H19" i="1"/>
  <c r="G19" i="1"/>
  <c r="F19" i="1"/>
  <c r="D19" i="1"/>
  <c r="C19" i="1"/>
  <c r="W19" i="1" s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P18" i="1"/>
  <c r="AO18" i="1"/>
  <c r="AN18" i="1"/>
  <c r="AQ18" i="1" s="1"/>
  <c r="AM18" i="1"/>
  <c r="AK18" i="1"/>
  <c r="AJ18" i="1"/>
  <c r="BD18" i="1" s="1"/>
  <c r="U18" i="1"/>
  <c r="T18" i="1"/>
  <c r="S18" i="1"/>
  <c r="R18" i="1"/>
  <c r="V18" i="1" s="1"/>
  <c r="Q18" i="1"/>
  <c r="P18" i="1"/>
  <c r="O18" i="1"/>
  <c r="N18" i="1"/>
  <c r="M18" i="1"/>
  <c r="L18" i="1"/>
  <c r="K18" i="1"/>
  <c r="J18" i="1"/>
  <c r="I18" i="1"/>
  <c r="H18" i="1"/>
  <c r="G18" i="1"/>
  <c r="W18" i="1" s="1"/>
  <c r="F18" i="1"/>
  <c r="E18" i="1"/>
  <c r="D18" i="1"/>
  <c r="C18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BD17" i="1" s="1"/>
  <c r="AM17" i="1"/>
  <c r="AL17" i="1"/>
  <c r="AK17" i="1"/>
  <c r="AJ17" i="1"/>
  <c r="Y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G17" i="1"/>
  <c r="J17" i="1" s="1"/>
  <c r="F17" i="1"/>
  <c r="E17" i="1"/>
  <c r="D17" i="1"/>
  <c r="C17" i="1"/>
  <c r="W17" i="1" s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P16" i="1"/>
  <c r="AO16" i="1"/>
  <c r="AN16" i="1"/>
  <c r="BD16" i="1" s="1"/>
  <c r="AM16" i="1"/>
  <c r="AL16" i="1"/>
  <c r="AK16" i="1"/>
  <c r="AJ16" i="1"/>
  <c r="V16" i="1"/>
  <c r="X16" i="1" s="1"/>
  <c r="Z16" i="1" s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D16" i="1"/>
  <c r="C16" i="1"/>
  <c r="E16" i="1" s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P15" i="1"/>
  <c r="AQ15" i="1" s="1"/>
  <c r="AO15" i="1"/>
  <c r="AN15" i="1"/>
  <c r="AM15" i="1"/>
  <c r="AL15" i="1"/>
  <c r="AK15" i="1"/>
  <c r="AJ15" i="1"/>
  <c r="BD15" i="1" s="1"/>
  <c r="U15" i="1"/>
  <c r="T15" i="1"/>
  <c r="S15" i="1"/>
  <c r="R15" i="1"/>
  <c r="V15" i="1" s="1"/>
  <c r="Q15" i="1"/>
  <c r="P15" i="1"/>
  <c r="O15" i="1"/>
  <c r="N15" i="1"/>
  <c r="M15" i="1"/>
  <c r="L15" i="1"/>
  <c r="K15" i="1"/>
  <c r="J15" i="1"/>
  <c r="I15" i="1"/>
  <c r="H15" i="1"/>
  <c r="G15" i="1"/>
  <c r="F15" i="1"/>
  <c r="D15" i="1"/>
  <c r="C15" i="1"/>
  <c r="W15" i="1" s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K14" i="1"/>
  <c r="AJ14" i="1"/>
  <c r="BD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J14" i="1" s="1"/>
  <c r="H14" i="1"/>
  <c r="G14" i="1"/>
  <c r="F14" i="1"/>
  <c r="D14" i="1"/>
  <c r="C14" i="1"/>
  <c r="W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P13" i="1"/>
  <c r="AQ13" i="1" s="1"/>
  <c r="AO13" i="1"/>
  <c r="AN13" i="1"/>
  <c r="AM13" i="1"/>
  <c r="AK13" i="1"/>
  <c r="AJ13" i="1"/>
  <c r="BD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J13" i="1" s="1"/>
  <c r="H13" i="1"/>
  <c r="G13" i="1"/>
  <c r="F13" i="1"/>
  <c r="D13" i="1"/>
  <c r="C13" i="1"/>
  <c r="W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Q12" i="1" s="1"/>
  <c r="AO12" i="1"/>
  <c r="AN12" i="1"/>
  <c r="AM12" i="1"/>
  <c r="AK12" i="1"/>
  <c r="AJ12" i="1"/>
  <c r="BD12" i="1" s="1"/>
  <c r="U12" i="1"/>
  <c r="T12" i="1"/>
  <c r="BA60" i="1" s="1"/>
  <c r="S12" i="1"/>
  <c r="AZ60" i="1" s="1"/>
  <c r="R12" i="1"/>
  <c r="AY60" i="1" s="1"/>
  <c r="Q12" i="1"/>
  <c r="AX60" i="1" s="1"/>
  <c r="P12" i="1"/>
  <c r="AW60" i="1" s="1"/>
  <c r="O12" i="1"/>
  <c r="N12" i="1"/>
  <c r="M12" i="1"/>
  <c r="L12" i="1"/>
  <c r="AS60" i="1" s="1"/>
  <c r="K12" i="1"/>
  <c r="AR60" i="1" s="1"/>
  <c r="I12" i="1"/>
  <c r="AP60" i="1" s="1"/>
  <c r="H12" i="1"/>
  <c r="AO60" i="1" s="1"/>
  <c r="G12" i="1"/>
  <c r="F12" i="1"/>
  <c r="D12" i="1"/>
  <c r="AK60" i="1" s="1"/>
  <c r="C12" i="1"/>
  <c r="AJ60" i="1" s="1"/>
  <c r="AW9" i="1"/>
  <c r="AV9" i="1"/>
  <c r="AU9" i="1"/>
  <c r="O9" i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BE16" i="1" l="1"/>
  <c r="BG16" i="1" s="1"/>
  <c r="BF16" i="1"/>
  <c r="X15" i="1"/>
  <c r="Z15" i="1" s="1"/>
  <c r="Y15" i="1"/>
  <c r="BF12" i="1"/>
  <c r="BE12" i="1"/>
  <c r="BG12" i="1" s="1"/>
  <c r="X18" i="1"/>
  <c r="Z18" i="1" s="1"/>
  <c r="Y18" i="1"/>
  <c r="Y13" i="1"/>
  <c r="X13" i="1"/>
  <c r="Z13" i="1" s="1"/>
  <c r="BE15" i="1"/>
  <c r="BG15" i="1" s="1"/>
  <c r="BF15" i="1"/>
  <c r="BE18" i="1"/>
  <c r="BG18" i="1" s="1"/>
  <c r="BF18" i="1"/>
  <c r="BF13" i="1"/>
  <c r="BE13" i="1"/>
  <c r="BG13" i="1" s="1"/>
  <c r="BE20" i="1"/>
  <c r="BG20" i="1" s="1"/>
  <c r="BF20" i="1"/>
  <c r="X19" i="1"/>
  <c r="Z19" i="1" s="1"/>
  <c r="Y19" i="1"/>
  <c r="Y14" i="1"/>
  <c r="X14" i="1"/>
  <c r="Z14" i="1" s="1"/>
  <c r="BF14" i="1"/>
  <c r="BE14" i="1"/>
  <c r="BG14" i="1" s="1"/>
  <c r="BE19" i="1"/>
  <c r="BG19" i="1" s="1"/>
  <c r="BF19" i="1"/>
  <c r="E12" i="1"/>
  <c r="AT60" i="1"/>
  <c r="BB60" i="1"/>
  <c r="AL12" i="1"/>
  <c r="E13" i="1"/>
  <c r="AL13" i="1"/>
  <c r="E14" i="1"/>
  <c r="AL14" i="1"/>
  <c r="E15" i="1"/>
  <c r="W16" i="1"/>
  <c r="AQ17" i="1"/>
  <c r="E19" i="1"/>
  <c r="W20" i="1"/>
  <c r="AQ23" i="1"/>
  <c r="BE24" i="1"/>
  <c r="BG24" i="1" s="1"/>
  <c r="X27" i="1"/>
  <c r="Z27" i="1" s="1"/>
  <c r="X28" i="1"/>
  <c r="Z28" i="1" s="1"/>
  <c r="X29" i="1"/>
  <c r="Z29" i="1" s="1"/>
  <c r="X30" i="1"/>
  <c r="Z30" i="1" s="1"/>
  <c r="X31" i="1"/>
  <c r="Z31" i="1" s="1"/>
  <c r="X32" i="1"/>
  <c r="Z32" i="1" s="1"/>
  <c r="X33" i="1"/>
  <c r="Z33" i="1" s="1"/>
  <c r="X34" i="1"/>
  <c r="Z34" i="1" s="1"/>
  <c r="Y35" i="1"/>
  <c r="Y36" i="1"/>
  <c r="Y37" i="1"/>
  <c r="Y38" i="1"/>
  <c r="Y39" i="1"/>
  <c r="BD40" i="1"/>
  <c r="AL40" i="1"/>
  <c r="AM60" i="1"/>
  <c r="AU60" i="1"/>
  <c r="V12" i="1"/>
  <c r="Y16" i="1"/>
  <c r="AL18" i="1"/>
  <c r="J22" i="1"/>
  <c r="X23" i="1"/>
  <c r="Z23" i="1" s="1"/>
  <c r="J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BD45" i="1"/>
  <c r="AL45" i="1"/>
  <c r="AN60" i="1"/>
  <c r="AV60" i="1"/>
  <c r="W12" i="1"/>
  <c r="AQ16" i="1"/>
  <c r="AQ20" i="1"/>
  <c r="BE21" i="1"/>
  <c r="BG21" i="1" s="1"/>
  <c r="AQ24" i="1"/>
  <c r="BE25" i="1"/>
  <c r="BG25" i="1" s="1"/>
  <c r="J23" i="1"/>
  <c r="X24" i="1"/>
  <c r="Z24" i="1" s="1"/>
  <c r="BD25" i="1"/>
  <c r="BE17" i="1"/>
  <c r="BG17" i="1" s="1"/>
  <c r="BE22" i="1"/>
  <c r="BG22" i="1" s="1"/>
  <c r="BE26" i="1"/>
  <c r="BG26" i="1" s="1"/>
  <c r="BE27" i="1"/>
  <c r="BG27" i="1" s="1"/>
  <c r="BE28" i="1"/>
  <c r="BG28" i="1" s="1"/>
  <c r="BE29" i="1"/>
  <c r="BG29" i="1" s="1"/>
  <c r="BE30" i="1"/>
  <c r="BG30" i="1" s="1"/>
  <c r="BE31" i="1"/>
  <c r="BG31" i="1" s="1"/>
  <c r="BE32" i="1"/>
  <c r="BG32" i="1" s="1"/>
  <c r="BE33" i="1"/>
  <c r="BG33" i="1" s="1"/>
  <c r="BE34" i="1"/>
  <c r="BG34" i="1" s="1"/>
  <c r="J12" i="1"/>
  <c r="X17" i="1"/>
  <c r="Z17" i="1" s="1"/>
  <c r="X21" i="1"/>
  <c r="Z21" i="1" s="1"/>
  <c r="J24" i="1"/>
  <c r="X25" i="1"/>
  <c r="Z25" i="1" s="1"/>
  <c r="BD41" i="1"/>
  <c r="AL41" i="1"/>
  <c r="BF17" i="1"/>
  <c r="BE23" i="1"/>
  <c r="BG23" i="1" s="1"/>
  <c r="W25" i="1"/>
  <c r="W40" i="1"/>
  <c r="BF40" i="1"/>
  <c r="BE59" i="1"/>
  <c r="BG59" i="1" s="1"/>
  <c r="BF59" i="1"/>
  <c r="X20" i="1"/>
  <c r="Z20" i="1" s="1"/>
  <c r="X22" i="1"/>
  <c r="Z22" i="1" s="1"/>
  <c r="J40" i="1"/>
  <c r="X40" i="1"/>
  <c r="Z40" i="1" s="1"/>
  <c r="X41" i="1"/>
  <c r="Z41" i="1" s="1"/>
  <c r="J42" i="1"/>
  <c r="BD42" i="1"/>
  <c r="AL42" i="1"/>
  <c r="J46" i="1"/>
  <c r="BD46" i="1"/>
  <c r="AL46" i="1"/>
  <c r="J50" i="1"/>
  <c r="J54" i="1"/>
  <c r="J58" i="1"/>
  <c r="X59" i="1"/>
  <c r="Z59" i="1" s="1"/>
  <c r="Y41" i="1"/>
  <c r="BE42" i="1"/>
  <c r="BG42" i="1" s="1"/>
  <c r="W44" i="1"/>
  <c r="E44" i="1"/>
  <c r="BG46" i="1"/>
  <c r="X35" i="1"/>
  <c r="Z35" i="1" s="1"/>
  <c r="BE35" i="1"/>
  <c r="BG35" i="1" s="1"/>
  <c r="X36" i="1"/>
  <c r="Z36" i="1" s="1"/>
  <c r="BE36" i="1"/>
  <c r="BG36" i="1" s="1"/>
  <c r="X37" i="1"/>
  <c r="Z37" i="1" s="1"/>
  <c r="BE37" i="1"/>
  <c r="BG37" i="1" s="1"/>
  <c r="X38" i="1"/>
  <c r="Z38" i="1" s="1"/>
  <c r="BE38" i="1"/>
  <c r="BG38" i="1" s="1"/>
  <c r="X39" i="1"/>
  <c r="Z39" i="1" s="1"/>
  <c r="BE41" i="1"/>
  <c r="BG41" i="1" s="1"/>
  <c r="AQ42" i="1"/>
  <c r="W43" i="1"/>
  <c r="E43" i="1"/>
  <c r="BE45" i="1"/>
  <c r="BG45" i="1" s="1"/>
  <c r="AQ46" i="1"/>
  <c r="W47" i="1"/>
  <c r="AQ50" i="1"/>
  <c r="W51" i="1"/>
  <c r="W55" i="1"/>
  <c r="W59" i="1"/>
  <c r="BE40" i="1"/>
  <c r="BG40" i="1" s="1"/>
  <c r="BF41" i="1"/>
  <c r="X43" i="1"/>
  <c r="Z43" i="1" s="1"/>
  <c r="BD44" i="1"/>
  <c r="AL44" i="1"/>
  <c r="X47" i="1"/>
  <c r="Z47" i="1" s="1"/>
  <c r="BD48" i="1"/>
  <c r="X51" i="1"/>
  <c r="Z51" i="1" s="1"/>
  <c r="BD52" i="1"/>
  <c r="X55" i="1"/>
  <c r="Z55" i="1" s="1"/>
  <c r="BD56" i="1"/>
  <c r="Y59" i="1"/>
  <c r="W42" i="1"/>
  <c r="E42" i="1"/>
  <c r="BE44" i="1"/>
  <c r="BG44" i="1" s="1"/>
  <c r="W46" i="1"/>
  <c r="E46" i="1"/>
  <c r="BE48" i="1"/>
  <c r="BG48" i="1" s="1"/>
  <c r="W50" i="1"/>
  <c r="BE52" i="1"/>
  <c r="BG52" i="1" s="1"/>
  <c r="W54" i="1"/>
  <c r="BE56" i="1"/>
  <c r="BG56" i="1" s="1"/>
  <c r="AQ57" i="1"/>
  <c r="W58" i="1"/>
  <c r="BD59" i="1"/>
  <c r="E40" i="1"/>
  <c r="AQ40" i="1"/>
  <c r="W41" i="1"/>
  <c r="X42" i="1"/>
  <c r="Z42" i="1" s="1"/>
  <c r="J43" i="1"/>
  <c r="BD43" i="1"/>
  <c r="AL43" i="1"/>
  <c r="X46" i="1"/>
  <c r="Z46" i="1" s="1"/>
  <c r="J47" i="1"/>
  <c r="BD47" i="1"/>
  <c r="X50" i="1"/>
  <c r="Z50" i="1" s="1"/>
  <c r="J51" i="1"/>
  <c r="BD51" i="1"/>
  <c r="X54" i="1"/>
  <c r="Z54" i="1" s="1"/>
  <c r="J55" i="1"/>
  <c r="BD55" i="1"/>
  <c r="X58" i="1"/>
  <c r="Z58" i="1" s="1"/>
  <c r="J59" i="1"/>
  <c r="Y42" i="1"/>
  <c r="BE43" i="1"/>
  <c r="BG43" i="1" s="1"/>
  <c r="AQ44" i="1"/>
  <c r="W45" i="1"/>
  <c r="E45" i="1"/>
  <c r="BE47" i="1"/>
  <c r="BG47" i="1" s="1"/>
  <c r="AQ48" i="1"/>
  <c r="W49" i="1"/>
  <c r="BE51" i="1"/>
  <c r="BG51" i="1" s="1"/>
  <c r="AQ52" i="1"/>
  <c r="W53" i="1"/>
  <c r="BE55" i="1"/>
  <c r="BG55" i="1" s="1"/>
  <c r="AQ56" i="1"/>
  <c r="W57" i="1"/>
  <c r="E47" i="1"/>
  <c r="AL47" i="1"/>
  <c r="E48" i="1"/>
  <c r="AL48" i="1"/>
  <c r="E49" i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AQ60" i="1" l="1"/>
  <c r="BC60" i="1"/>
  <c r="Y12" i="1"/>
  <c r="BF60" i="1" s="1"/>
  <c r="X12" i="1"/>
  <c r="AL60" i="1"/>
  <c r="BD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F7BFC9F7-1F1D-4081-AEBA-EE4DF9A87311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<sst xmlns="http://schemas.openxmlformats.org/spreadsheetml/2006/main" count="197" uniqueCount="180">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</sst>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BE8F2E38-01CA-4AA0-A45C-C15C827508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36-4680-AE80-E02C327A3551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436-4680-AE80-E02C327A3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507EED-A280-47D6-9B50-812C51840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45403</v>
          </cell>
        </row>
        <row r="3">
          <cell r="C3">
            <v>1</v>
          </cell>
          <cell r="D3" t="str">
            <v>Own Gen i/c Patikari &amp;  Micros (IPPs)</v>
          </cell>
          <cell r="G3">
            <v>78.360919999999993</v>
          </cell>
        </row>
        <row r="4">
          <cell r="C4">
            <v>2</v>
          </cell>
          <cell r="D4" t="str">
            <v>Baspa-II</v>
          </cell>
          <cell r="G4">
            <v>11.73</v>
          </cell>
        </row>
        <row r="5">
          <cell r="C5">
            <v>3</v>
          </cell>
          <cell r="D5" t="str">
            <v>Central Sector i/c SoR and e/c GoHP power</v>
          </cell>
          <cell r="G5">
            <v>51.21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3.22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15.880149999999992</v>
          </cell>
        </row>
        <row r="9">
          <cell r="D9" t="str">
            <v xml:space="preserve">GoHP power scheduled to HPSEBL Equity : NJPC 22%,  Rampur  26.1%, Koldam 15% UA &amp; SOR  </v>
          </cell>
          <cell r="G9">
            <v>42.605500000000021</v>
          </cell>
        </row>
        <row r="10">
          <cell r="D10" t="str">
            <v>Total Availability with HPSEBL (1+2+3+4+5+6)</v>
          </cell>
          <cell r="G10">
            <v>209.86565000000002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251.69565</v>
          </cell>
        </row>
        <row r="29">
          <cell r="K29" t="str">
            <v xml:space="preserve">Demand of the State </v>
          </cell>
          <cell r="O29">
            <v>300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300</v>
          </cell>
        </row>
        <row r="32">
          <cell r="K32" t="str">
            <v xml:space="preserve">Gross Surplus/Deficit (+/-) </v>
          </cell>
          <cell r="O32">
            <v>-48.304349999999999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41.83</v>
          </cell>
          <cell r="K34" t="str">
            <v>Net Deficit (15-16)</v>
          </cell>
          <cell r="O34">
            <v>-48.304349999999999</v>
          </cell>
        </row>
        <row r="35">
          <cell r="D35" t="str">
            <v>Total Availability with HPSEBL (7+8)</v>
          </cell>
          <cell r="G35">
            <v>251.69565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31.385249999999999</v>
          </cell>
          <cell r="T39">
            <v>0</v>
          </cell>
          <cell r="V39">
            <v>0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31.385249999999999</v>
          </cell>
          <cell r="T40">
            <v>0</v>
          </cell>
          <cell r="V40">
            <v>0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31.385249999999999</v>
          </cell>
          <cell r="T41">
            <v>0</v>
          </cell>
          <cell r="V41">
            <v>238.46995799999999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31.385249999999999</v>
          </cell>
          <cell r="T42">
            <v>0</v>
          </cell>
          <cell r="V42">
            <v>386.28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31.385249999999999</v>
          </cell>
          <cell r="T43">
            <v>0</v>
          </cell>
          <cell r="V43">
            <v>416.467782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31.385249999999999</v>
          </cell>
          <cell r="T44">
            <v>0</v>
          </cell>
          <cell r="V44">
            <v>542.72339999999997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31.385249999999999</v>
          </cell>
          <cell r="T45">
            <v>0</v>
          </cell>
          <cell r="V45">
            <v>576.52290000000005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31.385249999999999</v>
          </cell>
          <cell r="T46">
            <v>0</v>
          </cell>
          <cell r="V46">
            <v>566.86590000000001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31.385249999999999</v>
          </cell>
          <cell r="T47">
            <v>0</v>
          </cell>
          <cell r="V47">
            <v>555.27750000000003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31.385249999999999</v>
          </cell>
          <cell r="T48">
            <v>0</v>
          </cell>
          <cell r="V48">
            <v>541.7577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31.385249999999999</v>
          </cell>
          <cell r="T49">
            <v>0</v>
          </cell>
          <cell r="V49">
            <v>545.62049999999999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31.385249999999999</v>
          </cell>
          <cell r="T50">
            <v>0</v>
          </cell>
          <cell r="V50">
            <v>543.68910000000005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31.385249999999999</v>
          </cell>
          <cell r="T51">
            <v>0</v>
          </cell>
          <cell r="V51">
            <v>567.83159999999998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31.385249999999999</v>
          </cell>
          <cell r="T52">
            <v>0</v>
          </cell>
          <cell r="V52">
            <v>551.41470000000004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31.385249999999999</v>
          </cell>
          <cell r="T53">
            <v>0</v>
          </cell>
          <cell r="V53">
            <v>539.82629999999995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31.385249999999999</v>
          </cell>
          <cell r="T54">
            <v>0</v>
          </cell>
          <cell r="V54">
            <v>535.96349999999995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31.385249999999999</v>
          </cell>
          <cell r="T55">
            <v>0</v>
          </cell>
          <cell r="V55">
            <v>524.37509999999997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31.385249999999999</v>
          </cell>
          <cell r="T56">
            <v>0</v>
          </cell>
          <cell r="V56">
            <v>503.12970000000001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31.385249999999999</v>
          </cell>
          <cell r="T57">
            <v>0</v>
          </cell>
          <cell r="V57">
            <v>482.85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31.385249999999999</v>
          </cell>
          <cell r="T58">
            <v>0</v>
          </cell>
          <cell r="V58">
            <v>470.29590000000002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31.385249999999999</v>
          </cell>
          <cell r="T59">
            <v>0</v>
          </cell>
          <cell r="V59">
            <v>459.67320000000001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31.385249999999999</v>
          </cell>
          <cell r="T60">
            <v>0</v>
          </cell>
          <cell r="V60">
            <v>449.0505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31.385249999999999</v>
          </cell>
          <cell r="T61">
            <v>0</v>
          </cell>
          <cell r="V61">
            <v>447.1191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31.385249999999999</v>
          </cell>
          <cell r="T62">
            <v>0</v>
          </cell>
          <cell r="V62">
            <v>443.25630000000001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31.385249999999999</v>
          </cell>
          <cell r="T63">
            <v>0</v>
          </cell>
          <cell r="V63">
            <v>450.01620000000003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31.385249999999999</v>
          </cell>
          <cell r="T64">
            <v>0</v>
          </cell>
          <cell r="V64">
            <v>445.18770000000001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31.385249999999999</v>
          </cell>
          <cell r="T65">
            <v>0</v>
          </cell>
          <cell r="V65">
            <v>389.1771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31.385249999999999</v>
          </cell>
          <cell r="T66">
            <v>0</v>
          </cell>
          <cell r="V66">
            <v>404.62830000000002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31.385249999999999</v>
          </cell>
          <cell r="T67">
            <v>0</v>
          </cell>
          <cell r="V67">
            <v>339.10555499999998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31.385249999999999</v>
          </cell>
          <cell r="T68">
            <v>0</v>
          </cell>
          <cell r="V68">
            <v>266.53320000000002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31.385249999999999</v>
          </cell>
          <cell r="T69">
            <v>0</v>
          </cell>
          <cell r="V69">
            <v>301.29840000000002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31.385249999999999</v>
          </cell>
          <cell r="T70">
            <v>0</v>
          </cell>
          <cell r="V70">
            <v>303.22980000000001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275.22449999999998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276.1902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267.49889999999999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274.25880000000001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227.90520000000001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219.2139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178.65450000000001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120.71250000000001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101.3985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144.59000000000003</v>
          </cell>
          <cell r="G5">
            <v>108.1</v>
          </cell>
          <cell r="H5">
            <v>0</v>
          </cell>
          <cell r="I5">
            <v>25.769999999999996</v>
          </cell>
        </row>
        <row r="6">
          <cell r="F6">
            <v>120.59000000000002</v>
          </cell>
          <cell r="G6">
            <v>80.399999999999991</v>
          </cell>
          <cell r="H6">
            <v>0</v>
          </cell>
          <cell r="I6">
            <v>25.769999999999996</v>
          </cell>
        </row>
        <row r="7">
          <cell r="F7">
            <v>120.59000000000002</v>
          </cell>
          <cell r="G7">
            <v>80.399999999999991</v>
          </cell>
          <cell r="H7">
            <v>0</v>
          </cell>
          <cell r="I7">
            <v>25.769999999999996</v>
          </cell>
        </row>
        <row r="8">
          <cell r="F8">
            <v>120.59000000000002</v>
          </cell>
          <cell r="G8">
            <v>80.399999999999991</v>
          </cell>
          <cell r="H8">
            <v>0</v>
          </cell>
          <cell r="I8">
            <v>25.769999999999996</v>
          </cell>
        </row>
        <row r="9">
          <cell r="F9">
            <v>109.49</v>
          </cell>
          <cell r="G9">
            <v>77.099999999999994</v>
          </cell>
          <cell r="H9">
            <v>0</v>
          </cell>
          <cell r="I9">
            <v>22.47</v>
          </cell>
        </row>
        <row r="10">
          <cell r="F10">
            <v>106.99</v>
          </cell>
          <cell r="G10">
            <v>76.5</v>
          </cell>
          <cell r="H10">
            <v>0</v>
          </cell>
          <cell r="I10">
            <v>21.869999999999997</v>
          </cell>
        </row>
        <row r="11">
          <cell r="F11">
            <v>106.59000000000002</v>
          </cell>
          <cell r="G11">
            <v>76.399999999999991</v>
          </cell>
          <cell r="H11">
            <v>0</v>
          </cell>
          <cell r="I11">
            <v>21.77</v>
          </cell>
        </row>
        <row r="12">
          <cell r="F12">
            <v>89.590000000000018</v>
          </cell>
          <cell r="G12">
            <v>72.3</v>
          </cell>
          <cell r="H12">
            <v>0</v>
          </cell>
          <cell r="I12">
            <v>17.669999999999998</v>
          </cell>
        </row>
        <row r="13">
          <cell r="F13">
            <v>89.590000000000018</v>
          </cell>
          <cell r="G13">
            <v>72.3</v>
          </cell>
          <cell r="H13">
            <v>0</v>
          </cell>
          <cell r="I13">
            <v>17.669999999999998</v>
          </cell>
        </row>
        <row r="14">
          <cell r="F14">
            <v>89.590000000000018</v>
          </cell>
          <cell r="G14">
            <v>72.3</v>
          </cell>
          <cell r="H14">
            <v>0</v>
          </cell>
          <cell r="I14">
            <v>17.669999999999998</v>
          </cell>
        </row>
        <row r="15">
          <cell r="F15">
            <v>89.590000000000018</v>
          </cell>
          <cell r="G15">
            <v>72.3</v>
          </cell>
          <cell r="H15">
            <v>0</v>
          </cell>
          <cell r="I15">
            <v>17.669999999999998</v>
          </cell>
        </row>
        <row r="16">
          <cell r="F16">
            <v>80.390000000000015</v>
          </cell>
          <cell r="G16">
            <v>72.3</v>
          </cell>
          <cell r="H16">
            <v>0</v>
          </cell>
          <cell r="I16">
            <v>17.669999999999998</v>
          </cell>
        </row>
        <row r="17">
          <cell r="F17">
            <v>80.390000000000015</v>
          </cell>
          <cell r="G17">
            <v>72.3</v>
          </cell>
          <cell r="H17">
            <v>0</v>
          </cell>
          <cell r="I17">
            <v>17.669999999999998</v>
          </cell>
        </row>
        <row r="18">
          <cell r="F18">
            <v>80.390000000000015</v>
          </cell>
          <cell r="G18">
            <v>72.3</v>
          </cell>
          <cell r="H18">
            <v>0</v>
          </cell>
          <cell r="I18">
            <v>17.669999999999998</v>
          </cell>
        </row>
        <row r="19">
          <cell r="F19">
            <v>69.39</v>
          </cell>
          <cell r="G19">
            <v>68.899999999999991</v>
          </cell>
          <cell r="H19">
            <v>0</v>
          </cell>
          <cell r="I19">
            <v>14.27</v>
          </cell>
        </row>
        <row r="20">
          <cell r="F20">
            <v>69.39</v>
          </cell>
          <cell r="G20">
            <v>68.899999999999991</v>
          </cell>
          <cell r="H20">
            <v>0</v>
          </cell>
          <cell r="I20">
            <v>14.27</v>
          </cell>
        </row>
        <row r="21">
          <cell r="F21">
            <v>69.39</v>
          </cell>
          <cell r="G21">
            <v>68.899999999999991</v>
          </cell>
          <cell r="H21">
            <v>0</v>
          </cell>
          <cell r="I21">
            <v>14.27</v>
          </cell>
        </row>
        <row r="22">
          <cell r="F22">
            <v>69.39</v>
          </cell>
          <cell r="G22">
            <v>68.899999999999991</v>
          </cell>
          <cell r="H22">
            <v>0</v>
          </cell>
          <cell r="I22">
            <v>14.27</v>
          </cell>
        </row>
        <row r="23">
          <cell r="F23">
            <v>69.39</v>
          </cell>
          <cell r="G23">
            <v>68.899999999999991</v>
          </cell>
          <cell r="H23">
            <v>0</v>
          </cell>
          <cell r="I23">
            <v>14.27</v>
          </cell>
        </row>
        <row r="24">
          <cell r="F24">
            <v>69.39</v>
          </cell>
          <cell r="G24">
            <v>68.899999999999991</v>
          </cell>
          <cell r="H24">
            <v>0</v>
          </cell>
          <cell r="I24">
            <v>14.27</v>
          </cell>
        </row>
        <row r="25">
          <cell r="F25">
            <v>69.39</v>
          </cell>
          <cell r="G25">
            <v>68.899999999999991</v>
          </cell>
          <cell r="H25">
            <v>0</v>
          </cell>
          <cell r="I25">
            <v>14.27</v>
          </cell>
        </row>
        <row r="26">
          <cell r="F26">
            <v>91.47</v>
          </cell>
          <cell r="G26">
            <v>78.27</v>
          </cell>
          <cell r="H26">
            <v>0</v>
          </cell>
          <cell r="I26">
            <v>19.57</v>
          </cell>
        </row>
        <row r="27">
          <cell r="F27">
            <v>125.77999999999999</v>
          </cell>
          <cell r="G27">
            <v>149.67000000000002</v>
          </cell>
          <cell r="H27">
            <v>0</v>
          </cell>
          <cell r="I27">
            <v>26.7</v>
          </cell>
        </row>
        <row r="28">
          <cell r="F28">
            <v>125.77999999999999</v>
          </cell>
          <cell r="G28">
            <v>149.67000000000002</v>
          </cell>
          <cell r="H28">
            <v>0</v>
          </cell>
          <cell r="I28">
            <v>26.7</v>
          </cell>
        </row>
        <row r="29">
          <cell r="F29">
            <v>128.77999999999997</v>
          </cell>
          <cell r="G29">
            <v>149.67000000000002</v>
          </cell>
          <cell r="H29">
            <v>0</v>
          </cell>
          <cell r="I29">
            <v>26.7</v>
          </cell>
        </row>
        <row r="30">
          <cell r="F30">
            <v>130.57999999999998</v>
          </cell>
          <cell r="G30">
            <v>149.67000000000002</v>
          </cell>
          <cell r="H30">
            <v>0</v>
          </cell>
          <cell r="I30">
            <v>26.7</v>
          </cell>
        </row>
        <row r="31">
          <cell r="F31">
            <v>156.88</v>
          </cell>
          <cell r="G31">
            <v>149.67000000000002</v>
          </cell>
          <cell r="H31">
            <v>0</v>
          </cell>
          <cell r="I31">
            <v>26.7</v>
          </cell>
        </row>
        <row r="32">
          <cell r="F32">
            <v>156.88</v>
          </cell>
          <cell r="G32">
            <v>149.67000000000002</v>
          </cell>
          <cell r="H32">
            <v>0</v>
          </cell>
          <cell r="I32">
            <v>26.7</v>
          </cell>
        </row>
        <row r="33">
          <cell r="F33">
            <v>123.20000000000002</v>
          </cell>
          <cell r="G33">
            <v>79.649999999999991</v>
          </cell>
          <cell r="H33">
            <v>0</v>
          </cell>
          <cell r="I33">
            <v>19.7</v>
          </cell>
        </row>
        <row r="34">
          <cell r="F34">
            <v>123.20000000000002</v>
          </cell>
          <cell r="G34">
            <v>79.649999999999991</v>
          </cell>
          <cell r="H34">
            <v>0</v>
          </cell>
          <cell r="I34">
            <v>19.7</v>
          </cell>
        </row>
        <row r="35">
          <cell r="F35">
            <v>128.01000000000002</v>
          </cell>
          <cell r="G35">
            <v>79.649999999999991</v>
          </cell>
          <cell r="H35">
            <v>0</v>
          </cell>
          <cell r="I35">
            <v>19.7</v>
          </cell>
        </row>
        <row r="36">
          <cell r="F36">
            <v>96.009999999999991</v>
          </cell>
          <cell r="G36">
            <v>13</v>
          </cell>
          <cell r="H36">
            <v>0</v>
          </cell>
          <cell r="I36">
            <v>13</v>
          </cell>
        </row>
        <row r="37">
          <cell r="F37">
            <v>75.481999999999999</v>
          </cell>
          <cell r="G37">
            <v>13</v>
          </cell>
          <cell r="H37">
            <v>0</v>
          </cell>
          <cell r="I37">
            <v>13</v>
          </cell>
        </row>
        <row r="38">
          <cell r="F38">
            <v>53.681999999999995</v>
          </cell>
          <cell r="G38">
            <v>8.1999999999999993</v>
          </cell>
          <cell r="H38">
            <v>0</v>
          </cell>
          <cell r="I38">
            <v>8.1999999999999993</v>
          </cell>
        </row>
        <row r="39">
          <cell r="F39">
            <v>50.681999999999995</v>
          </cell>
          <cell r="G39">
            <v>8.1999999999999993</v>
          </cell>
          <cell r="H39">
            <v>0</v>
          </cell>
          <cell r="I39">
            <v>8.1999999999999993</v>
          </cell>
        </row>
        <row r="40">
          <cell r="F40">
            <v>50.681999999999995</v>
          </cell>
          <cell r="G40">
            <v>8.1999999999999993</v>
          </cell>
          <cell r="H40">
            <v>0</v>
          </cell>
          <cell r="I40">
            <v>8.1999999999999993</v>
          </cell>
        </row>
        <row r="41">
          <cell r="F41">
            <v>50.681999999999995</v>
          </cell>
          <cell r="G41">
            <v>8.1999999999999993</v>
          </cell>
          <cell r="H41">
            <v>0</v>
          </cell>
          <cell r="I41">
            <v>8.1999999999999993</v>
          </cell>
        </row>
        <row r="42">
          <cell r="F42">
            <v>50.681999999999995</v>
          </cell>
          <cell r="G42">
            <v>8.1999999999999993</v>
          </cell>
          <cell r="H42">
            <v>0</v>
          </cell>
          <cell r="I42">
            <v>8.1999999999999993</v>
          </cell>
        </row>
        <row r="43">
          <cell r="F43">
            <v>35.71</v>
          </cell>
          <cell r="G43">
            <v>8.1999999999999993</v>
          </cell>
          <cell r="H43">
            <v>0</v>
          </cell>
          <cell r="I43">
            <v>8.1999999999999993</v>
          </cell>
        </row>
        <row r="44">
          <cell r="F44">
            <v>35.71</v>
          </cell>
          <cell r="G44">
            <v>8.1999999999999993</v>
          </cell>
          <cell r="H44">
            <v>0</v>
          </cell>
          <cell r="I44">
            <v>8.1999999999999993</v>
          </cell>
        </row>
        <row r="45">
          <cell r="F45">
            <v>35.71</v>
          </cell>
          <cell r="G45">
            <v>8.1999999999999993</v>
          </cell>
          <cell r="H45">
            <v>0</v>
          </cell>
          <cell r="I45">
            <v>8.1999999999999993</v>
          </cell>
        </row>
        <row r="46">
          <cell r="F46">
            <v>15.91</v>
          </cell>
          <cell r="G46">
            <v>3.4</v>
          </cell>
          <cell r="H46">
            <v>0</v>
          </cell>
          <cell r="I46">
            <v>3.4</v>
          </cell>
        </row>
        <row r="47">
          <cell r="F47">
            <v>4.8100000000000005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4.8100000000000005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19.899999999999999</v>
          </cell>
          <cell r="G63">
            <v>4.8</v>
          </cell>
          <cell r="H63">
            <v>0</v>
          </cell>
          <cell r="I63">
            <v>4.8</v>
          </cell>
        </row>
        <row r="64">
          <cell r="F64">
            <v>19.899999999999999</v>
          </cell>
          <cell r="G64">
            <v>4.8</v>
          </cell>
          <cell r="H64">
            <v>0</v>
          </cell>
          <cell r="I64">
            <v>4.8</v>
          </cell>
        </row>
        <row r="65">
          <cell r="F65">
            <v>39.799999999999997</v>
          </cell>
          <cell r="G65">
            <v>9.6</v>
          </cell>
          <cell r="H65">
            <v>0</v>
          </cell>
          <cell r="I65">
            <v>9.6</v>
          </cell>
        </row>
        <row r="66">
          <cell r="F66">
            <v>59.7</v>
          </cell>
          <cell r="G66">
            <v>14.4</v>
          </cell>
          <cell r="H66">
            <v>0</v>
          </cell>
          <cell r="I66">
            <v>14.4</v>
          </cell>
        </row>
        <row r="67">
          <cell r="F67">
            <v>59.7</v>
          </cell>
          <cell r="G67">
            <v>14.4</v>
          </cell>
          <cell r="H67">
            <v>0</v>
          </cell>
          <cell r="I67">
            <v>14.4</v>
          </cell>
        </row>
        <row r="68">
          <cell r="F68">
            <v>59.7</v>
          </cell>
          <cell r="G68">
            <v>14.4</v>
          </cell>
          <cell r="H68">
            <v>0</v>
          </cell>
          <cell r="I68">
            <v>14.4</v>
          </cell>
        </row>
        <row r="69">
          <cell r="F69">
            <v>59.7</v>
          </cell>
          <cell r="G69">
            <v>14.4</v>
          </cell>
          <cell r="H69">
            <v>0</v>
          </cell>
          <cell r="I69">
            <v>14.4</v>
          </cell>
        </row>
        <row r="70">
          <cell r="F70">
            <v>59.7</v>
          </cell>
          <cell r="G70">
            <v>14.4</v>
          </cell>
          <cell r="H70">
            <v>0</v>
          </cell>
          <cell r="I70">
            <v>14.4</v>
          </cell>
        </row>
        <row r="71">
          <cell r="F71">
            <v>59.7</v>
          </cell>
          <cell r="G71">
            <v>14.4</v>
          </cell>
          <cell r="H71">
            <v>0</v>
          </cell>
          <cell r="I71">
            <v>14.4</v>
          </cell>
        </row>
        <row r="72">
          <cell r="F72">
            <v>59.7</v>
          </cell>
          <cell r="G72">
            <v>14.4</v>
          </cell>
          <cell r="H72">
            <v>0</v>
          </cell>
          <cell r="I72">
            <v>14.4</v>
          </cell>
        </row>
        <row r="73">
          <cell r="F73">
            <v>85.860000000000014</v>
          </cell>
          <cell r="G73">
            <v>68.88</v>
          </cell>
          <cell r="H73">
            <v>0</v>
          </cell>
          <cell r="I73">
            <v>19.809999999999999</v>
          </cell>
        </row>
        <row r="74">
          <cell r="F74">
            <v>94.500000000000014</v>
          </cell>
          <cell r="G74">
            <v>81.95</v>
          </cell>
          <cell r="H74">
            <v>0</v>
          </cell>
          <cell r="I74">
            <v>22</v>
          </cell>
        </row>
        <row r="75">
          <cell r="F75">
            <v>148.58000000000001</v>
          </cell>
          <cell r="G75">
            <v>161.70000000000002</v>
          </cell>
          <cell r="H75">
            <v>0</v>
          </cell>
          <cell r="I75">
            <v>29.94</v>
          </cell>
        </row>
        <row r="76">
          <cell r="F76">
            <v>212.09999999999997</v>
          </cell>
          <cell r="G76">
            <v>256.86</v>
          </cell>
          <cell r="H76">
            <v>0</v>
          </cell>
          <cell r="I76">
            <v>37.19</v>
          </cell>
        </row>
        <row r="77">
          <cell r="F77">
            <v>228.04000000000002</v>
          </cell>
          <cell r="G77">
            <v>290.15000000000003</v>
          </cell>
          <cell r="H77">
            <v>0</v>
          </cell>
          <cell r="I77">
            <v>40.58</v>
          </cell>
        </row>
        <row r="78">
          <cell r="F78">
            <v>305.41999999999996</v>
          </cell>
          <cell r="G78">
            <v>406.77</v>
          </cell>
          <cell r="H78">
            <v>0</v>
          </cell>
          <cell r="I78">
            <v>54.55</v>
          </cell>
        </row>
        <row r="79">
          <cell r="F79">
            <v>427.96999999999997</v>
          </cell>
          <cell r="G79">
            <v>569.17999999999995</v>
          </cell>
          <cell r="H79">
            <v>0</v>
          </cell>
          <cell r="I79">
            <v>67.86</v>
          </cell>
        </row>
        <row r="80">
          <cell r="F80">
            <v>429.77</v>
          </cell>
          <cell r="G80">
            <v>569.17999999999995</v>
          </cell>
          <cell r="H80">
            <v>0</v>
          </cell>
          <cell r="I80">
            <v>67.86</v>
          </cell>
        </row>
        <row r="81">
          <cell r="F81">
            <v>456.07</v>
          </cell>
          <cell r="G81">
            <v>569.17999999999995</v>
          </cell>
          <cell r="H81">
            <v>0</v>
          </cell>
          <cell r="I81">
            <v>67.86</v>
          </cell>
        </row>
        <row r="82">
          <cell r="F82">
            <v>456.07</v>
          </cell>
          <cell r="G82">
            <v>569.17999999999995</v>
          </cell>
          <cell r="H82">
            <v>0</v>
          </cell>
          <cell r="I82">
            <v>67.86</v>
          </cell>
        </row>
        <row r="83">
          <cell r="F83">
            <v>460.88</v>
          </cell>
          <cell r="G83">
            <v>569.17999999999995</v>
          </cell>
          <cell r="H83">
            <v>0</v>
          </cell>
          <cell r="I83">
            <v>67.86</v>
          </cell>
        </row>
        <row r="84">
          <cell r="F84">
            <v>460.88</v>
          </cell>
          <cell r="G84">
            <v>569.17999999999995</v>
          </cell>
          <cell r="H84">
            <v>0</v>
          </cell>
          <cell r="I84">
            <v>67.86</v>
          </cell>
        </row>
        <row r="85">
          <cell r="F85">
            <v>460.88</v>
          </cell>
          <cell r="G85">
            <v>569.17999999999995</v>
          </cell>
          <cell r="H85">
            <v>0</v>
          </cell>
          <cell r="I85">
            <v>67.86</v>
          </cell>
        </row>
        <row r="86">
          <cell r="F86">
            <v>460.88</v>
          </cell>
          <cell r="G86">
            <v>569.17999999999995</v>
          </cell>
          <cell r="H86">
            <v>0</v>
          </cell>
          <cell r="I86">
            <v>67.86</v>
          </cell>
        </row>
        <row r="87">
          <cell r="F87">
            <v>406.23999999999995</v>
          </cell>
          <cell r="G87">
            <v>510.11</v>
          </cell>
          <cell r="H87">
            <v>0</v>
          </cell>
          <cell r="I87">
            <v>61.94</v>
          </cell>
        </row>
        <row r="88">
          <cell r="F88">
            <v>343.24</v>
          </cell>
          <cell r="G88">
            <v>394.07</v>
          </cell>
          <cell r="H88">
            <v>0</v>
          </cell>
          <cell r="I88">
            <v>51.78</v>
          </cell>
        </row>
        <row r="89">
          <cell r="F89">
            <v>345.75</v>
          </cell>
          <cell r="G89">
            <v>394.97</v>
          </cell>
          <cell r="H89">
            <v>0</v>
          </cell>
          <cell r="I89">
            <v>51.78</v>
          </cell>
        </row>
        <row r="90">
          <cell r="F90">
            <v>357.35</v>
          </cell>
          <cell r="G90">
            <v>408.37</v>
          </cell>
          <cell r="H90">
            <v>0</v>
          </cell>
          <cell r="I90">
            <v>51.78</v>
          </cell>
        </row>
        <row r="91">
          <cell r="F91">
            <v>406.24999999999994</v>
          </cell>
          <cell r="G91">
            <v>510.11</v>
          </cell>
          <cell r="H91">
            <v>0</v>
          </cell>
          <cell r="I91">
            <v>61.94</v>
          </cell>
        </row>
        <row r="92">
          <cell r="F92">
            <v>406.24999999999994</v>
          </cell>
          <cell r="G92">
            <v>510.11</v>
          </cell>
          <cell r="H92">
            <v>0</v>
          </cell>
          <cell r="I92">
            <v>61.94</v>
          </cell>
        </row>
        <row r="93">
          <cell r="F93">
            <v>435.55199999999996</v>
          </cell>
          <cell r="G93">
            <v>569.17999999999995</v>
          </cell>
          <cell r="H93">
            <v>0</v>
          </cell>
          <cell r="I93">
            <v>67.86</v>
          </cell>
        </row>
        <row r="94">
          <cell r="F94">
            <v>434.93199999999996</v>
          </cell>
          <cell r="G94">
            <v>567.79999999999995</v>
          </cell>
          <cell r="H94">
            <v>0</v>
          </cell>
          <cell r="I94">
            <v>67.72999999999999</v>
          </cell>
        </row>
        <row r="95">
          <cell r="F95">
            <v>407.21199999999993</v>
          </cell>
          <cell r="G95">
            <v>510.11</v>
          </cell>
          <cell r="H95">
            <v>0</v>
          </cell>
          <cell r="I95">
            <v>61.94</v>
          </cell>
        </row>
        <row r="96">
          <cell r="F96">
            <v>349.01200000000006</v>
          </cell>
          <cell r="G96">
            <v>408.37</v>
          </cell>
          <cell r="H96">
            <v>0</v>
          </cell>
          <cell r="I96">
            <v>51.78</v>
          </cell>
        </row>
        <row r="97">
          <cell r="F97">
            <v>349.01200000000006</v>
          </cell>
          <cell r="G97">
            <v>408.37</v>
          </cell>
          <cell r="H97">
            <v>0</v>
          </cell>
          <cell r="I97">
            <v>51.78</v>
          </cell>
        </row>
        <row r="98">
          <cell r="F98">
            <v>305.35199999999998</v>
          </cell>
          <cell r="G98">
            <v>317.49</v>
          </cell>
          <cell r="H98">
            <v>0</v>
          </cell>
          <cell r="I98">
            <v>42.7</v>
          </cell>
        </row>
        <row r="99">
          <cell r="F99">
            <v>252.262</v>
          </cell>
          <cell r="G99">
            <v>229.1</v>
          </cell>
          <cell r="H99">
            <v>0</v>
          </cell>
          <cell r="I99">
            <v>36.64</v>
          </cell>
        </row>
        <row r="100">
          <cell r="F100">
            <v>199.07199999999997</v>
          </cell>
          <cell r="G100">
            <v>140.6</v>
          </cell>
          <cell r="H100">
            <v>0</v>
          </cell>
          <cell r="I100">
            <v>30.57</v>
          </cell>
        </row>
      </sheetData>
      <sheetData sheetId="14"/>
      <sheetData sheetId="15"/>
      <sheetData sheetId="16"/>
      <sheetData sheetId="17"/>
      <sheetData sheetId="18">
        <row r="9">
          <cell r="BZ9">
            <v>470.62621699999994</v>
          </cell>
        </row>
        <row r="10">
          <cell r="BZ10">
            <v>417.08780899999994</v>
          </cell>
        </row>
        <row r="11">
          <cell r="BZ11">
            <v>417.08780899999994</v>
          </cell>
        </row>
        <row r="12">
          <cell r="BZ12">
            <v>417.08780899999994</v>
          </cell>
        </row>
        <row r="13">
          <cell r="BZ13">
            <v>402.1368809999999</v>
          </cell>
        </row>
        <row r="14">
          <cell r="BZ14">
            <v>398.87347199999994</v>
          </cell>
        </row>
        <row r="15">
          <cell r="BZ15">
            <v>398.61840199999995</v>
          </cell>
        </row>
        <row r="16">
          <cell r="BZ16">
            <v>376.72420599999992</v>
          </cell>
        </row>
        <row r="17">
          <cell r="BZ17">
            <v>375.17739599999993</v>
          </cell>
        </row>
        <row r="18">
          <cell r="BZ18">
            <v>375.17739599999993</v>
          </cell>
        </row>
        <row r="19">
          <cell r="BZ19">
            <v>375.17739599999993</v>
          </cell>
        </row>
        <row r="20">
          <cell r="BZ20">
            <v>365.63627999999989</v>
          </cell>
        </row>
        <row r="21">
          <cell r="BZ21">
            <v>365.63627999999989</v>
          </cell>
        </row>
        <row r="22">
          <cell r="BZ22">
            <v>365.63627999999989</v>
          </cell>
        </row>
        <row r="23">
          <cell r="BZ23">
            <v>350.68535099999991</v>
          </cell>
        </row>
        <row r="24">
          <cell r="BZ24">
            <v>350.67946399999988</v>
          </cell>
        </row>
        <row r="25">
          <cell r="BZ25">
            <v>350.67946399999988</v>
          </cell>
        </row>
        <row r="26">
          <cell r="BZ26">
            <v>350.67946399999988</v>
          </cell>
        </row>
        <row r="27">
          <cell r="BZ27">
            <v>356.80152799999991</v>
          </cell>
        </row>
        <row r="28">
          <cell r="BZ28">
            <v>356.80152799999991</v>
          </cell>
        </row>
        <row r="29">
          <cell r="BZ29">
            <v>358.3483379999999</v>
          </cell>
        </row>
        <row r="30">
          <cell r="BZ30">
            <v>390.83937199999986</v>
          </cell>
        </row>
        <row r="31">
          <cell r="BZ31">
            <v>502.81259199999988</v>
          </cell>
        </row>
        <row r="32">
          <cell r="BZ32">
            <v>502.81259199999988</v>
          </cell>
        </row>
        <row r="33">
          <cell r="BZ33">
            <v>514.82966999999996</v>
          </cell>
        </row>
        <row r="34">
          <cell r="BZ34">
            <v>516.71278499999994</v>
          </cell>
        </row>
        <row r="35">
          <cell r="BZ35">
            <v>544.3044470000001</v>
          </cell>
        </row>
        <row r="36">
          <cell r="BZ36">
            <v>544.50444700000003</v>
          </cell>
        </row>
        <row r="37">
          <cell r="BZ37">
            <v>437.52344799999992</v>
          </cell>
        </row>
        <row r="38">
          <cell r="BZ38">
            <v>439.43693799999983</v>
          </cell>
        </row>
        <row r="39">
          <cell r="BZ39">
            <v>440.03693799999985</v>
          </cell>
        </row>
        <row r="40">
          <cell r="BZ40">
            <v>339.03674699999993</v>
          </cell>
        </row>
        <row r="41">
          <cell r="BZ41">
            <v>311.09003899999988</v>
          </cell>
        </row>
        <row r="42">
          <cell r="BZ42">
            <v>284.76678399999992</v>
          </cell>
        </row>
        <row r="43">
          <cell r="BZ43">
            <v>281.59320700000001</v>
          </cell>
        </row>
        <row r="44">
          <cell r="BZ44">
            <v>282.75320699999997</v>
          </cell>
        </row>
        <row r="45">
          <cell r="BZ45">
            <v>283.81320699999998</v>
          </cell>
        </row>
        <row r="46">
          <cell r="BZ46">
            <v>284.793207</v>
          </cell>
        </row>
        <row r="47">
          <cell r="BZ47">
            <v>276.83209099999999</v>
          </cell>
        </row>
        <row r="48">
          <cell r="BZ48">
            <v>277.80209100000002</v>
          </cell>
        </row>
        <row r="49">
          <cell r="BZ49">
            <v>277.24528099999998</v>
          </cell>
        </row>
        <row r="50">
          <cell r="BZ50">
            <v>254.18625100000003</v>
          </cell>
        </row>
        <row r="51">
          <cell r="BZ51">
            <v>237.51239900000002</v>
          </cell>
        </row>
        <row r="52">
          <cell r="BZ52">
            <v>237.842399</v>
          </cell>
        </row>
        <row r="53">
          <cell r="BZ53">
            <v>236.59302299999999</v>
          </cell>
        </row>
        <row r="54">
          <cell r="BZ54">
            <v>236.74302299999999</v>
          </cell>
        </row>
        <row r="55">
          <cell r="BZ55">
            <v>236.74302299999999</v>
          </cell>
        </row>
        <row r="56">
          <cell r="BZ56">
            <v>236.74302299999999</v>
          </cell>
        </row>
        <row r="57">
          <cell r="BZ57">
            <v>236.74302299999999</v>
          </cell>
        </row>
        <row r="58">
          <cell r="BZ58">
            <v>236.74302299999999</v>
          </cell>
        </row>
        <row r="59">
          <cell r="BZ59">
            <v>236.74302299999999</v>
          </cell>
        </row>
        <row r="60">
          <cell r="BZ60">
            <v>238.182399</v>
          </cell>
        </row>
        <row r="61">
          <cell r="BZ61">
            <v>238.182399</v>
          </cell>
        </row>
        <row r="62">
          <cell r="BZ62">
            <v>238.182399</v>
          </cell>
        </row>
        <row r="63">
          <cell r="BZ63">
            <v>236.74302299999999</v>
          </cell>
        </row>
        <row r="64">
          <cell r="BZ64">
            <v>236.74302299999999</v>
          </cell>
        </row>
        <row r="65">
          <cell r="BZ65">
            <v>236.74302299999999</v>
          </cell>
        </row>
        <row r="66">
          <cell r="BZ66">
            <v>236.74302299999999</v>
          </cell>
        </row>
        <row r="67">
          <cell r="BZ67">
            <v>261.72229600000003</v>
          </cell>
        </row>
        <row r="68">
          <cell r="BZ68">
            <v>260.96229600000004</v>
          </cell>
        </row>
        <row r="69">
          <cell r="BZ69">
            <v>287.39094499999999</v>
          </cell>
        </row>
        <row r="70">
          <cell r="BZ70">
            <v>312.03021799999988</v>
          </cell>
        </row>
        <row r="71">
          <cell r="BZ71">
            <v>311.29021799999992</v>
          </cell>
        </row>
        <row r="72">
          <cell r="BZ72">
            <v>309.2708419999999</v>
          </cell>
        </row>
        <row r="73">
          <cell r="BZ73">
            <v>310.45965099999995</v>
          </cell>
        </row>
        <row r="74">
          <cell r="BZ74">
            <v>309.28965099999994</v>
          </cell>
        </row>
        <row r="75">
          <cell r="BZ75">
            <v>309.64646099999987</v>
          </cell>
        </row>
        <row r="76">
          <cell r="BZ76">
            <v>308.46057500000001</v>
          </cell>
        </row>
        <row r="77">
          <cell r="BZ77">
            <v>391.05116099999992</v>
          </cell>
        </row>
        <row r="78">
          <cell r="BZ78">
            <v>411.33389599999987</v>
          </cell>
        </row>
        <row r="79">
          <cell r="BZ79">
            <v>550.4208799999999</v>
          </cell>
        </row>
        <row r="80">
          <cell r="BZ80">
            <v>723.20215300000007</v>
          </cell>
        </row>
        <row r="81">
          <cell r="BZ81">
            <v>773.64488500000004</v>
          </cell>
        </row>
        <row r="82">
          <cell r="BZ82">
            <v>976.55535299999997</v>
          </cell>
        </row>
        <row r="83">
          <cell r="BZ83">
            <v>1285.3646929999998</v>
          </cell>
        </row>
        <row r="84">
          <cell r="BZ84">
            <v>1289.3286819999998</v>
          </cell>
        </row>
        <row r="85">
          <cell r="BZ85">
            <v>1316.5560139999998</v>
          </cell>
        </row>
        <row r="86">
          <cell r="BZ86">
            <v>1316.5560139999998</v>
          </cell>
        </row>
        <row r="87">
          <cell r="BZ87">
            <v>1316.5560139999998</v>
          </cell>
        </row>
        <row r="88">
          <cell r="BZ88">
            <v>1316.5560139999998</v>
          </cell>
        </row>
        <row r="89">
          <cell r="BZ89">
            <v>1316.5677869999997</v>
          </cell>
        </row>
        <row r="90">
          <cell r="BZ90">
            <v>1316.5677869999997</v>
          </cell>
        </row>
        <row r="91">
          <cell r="BZ91">
            <v>1183.5031259999998</v>
          </cell>
        </row>
        <row r="92">
          <cell r="BZ92">
            <v>998.01156600000013</v>
          </cell>
        </row>
        <row r="93">
          <cell r="BZ93">
            <v>996.49541700000009</v>
          </cell>
        </row>
        <row r="94">
          <cell r="BZ94">
            <v>1022.4534330000001</v>
          </cell>
        </row>
        <row r="95">
          <cell r="BZ95">
            <v>1178.4814859999999</v>
          </cell>
        </row>
        <row r="96">
          <cell r="BZ96">
            <v>1181.1335779999999</v>
          </cell>
        </row>
        <row r="97">
          <cell r="BZ97">
            <v>1271.6659249999998</v>
          </cell>
        </row>
        <row r="98">
          <cell r="BZ98">
            <v>1269.506132</v>
          </cell>
        </row>
        <row r="99">
          <cell r="BZ99">
            <v>1181.1394639999999</v>
          </cell>
        </row>
        <row r="100">
          <cell r="BZ100">
            <v>1001.6260810000001</v>
          </cell>
        </row>
        <row r="101">
          <cell r="BZ101">
            <v>999.24727200000007</v>
          </cell>
        </row>
        <row r="102">
          <cell r="BZ102">
            <v>857.61906199999999</v>
          </cell>
        </row>
        <row r="103">
          <cell r="BZ103">
            <v>710.9779030000002</v>
          </cell>
        </row>
        <row r="104">
          <cell r="BZ104">
            <v>564.33674499999995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85</v>
          </cell>
        </row>
        <row r="18">
          <cell r="B18">
            <v>0</v>
          </cell>
          <cell r="C18">
            <v>80</v>
          </cell>
          <cell r="D18">
            <v>66</v>
          </cell>
          <cell r="E18">
            <v>30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1.06</v>
          </cell>
          <cell r="T18">
            <v>220</v>
          </cell>
          <cell r="U18">
            <v>43.18</v>
          </cell>
          <cell r="V18">
            <v>21.78</v>
          </cell>
          <cell r="W18">
            <v>1.5</v>
          </cell>
          <cell r="X18">
            <v>11.5</v>
          </cell>
          <cell r="Y18">
            <v>11.95</v>
          </cell>
          <cell r="Z18">
            <v>0</v>
          </cell>
          <cell r="AA18">
            <v>0</v>
          </cell>
          <cell r="AB18">
            <v>183</v>
          </cell>
          <cell r="AC18">
            <v>30</v>
          </cell>
          <cell r="AD18">
            <v>10.81</v>
          </cell>
        </row>
        <row r="19">
          <cell r="B19">
            <v>0</v>
          </cell>
          <cell r="C19">
            <v>80</v>
          </cell>
          <cell r="D19">
            <v>66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1.06</v>
          </cell>
          <cell r="T19">
            <v>220</v>
          </cell>
          <cell r="U19">
            <v>43.18</v>
          </cell>
          <cell r="V19">
            <v>21.78</v>
          </cell>
          <cell r="W19">
            <v>1.5</v>
          </cell>
          <cell r="X19">
            <v>11.5</v>
          </cell>
          <cell r="Y19">
            <v>11.95</v>
          </cell>
          <cell r="Z19">
            <v>0</v>
          </cell>
          <cell r="AA19">
            <v>0</v>
          </cell>
          <cell r="AB19">
            <v>183</v>
          </cell>
          <cell r="AC19">
            <v>30</v>
          </cell>
          <cell r="AD19">
            <v>10.81</v>
          </cell>
        </row>
        <row r="20">
          <cell r="B20">
            <v>0</v>
          </cell>
          <cell r="C20">
            <v>60</v>
          </cell>
          <cell r="D20">
            <v>66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1.06</v>
          </cell>
          <cell r="T20">
            <v>220</v>
          </cell>
          <cell r="U20">
            <v>43.18</v>
          </cell>
          <cell r="V20">
            <v>21.78</v>
          </cell>
          <cell r="W20">
            <v>1.5</v>
          </cell>
          <cell r="X20">
            <v>11.5</v>
          </cell>
          <cell r="Y20">
            <v>11.95</v>
          </cell>
          <cell r="Z20">
            <v>0</v>
          </cell>
          <cell r="AA20">
            <v>0</v>
          </cell>
          <cell r="AB20">
            <v>183</v>
          </cell>
          <cell r="AC20">
            <v>30</v>
          </cell>
          <cell r="AD20">
            <v>10.81</v>
          </cell>
        </row>
        <row r="21">
          <cell r="B21">
            <v>0</v>
          </cell>
          <cell r="C21">
            <v>60</v>
          </cell>
          <cell r="D21">
            <v>66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1.06</v>
          </cell>
          <cell r="T21">
            <v>220</v>
          </cell>
          <cell r="U21">
            <v>43.18</v>
          </cell>
          <cell r="V21">
            <v>21.78</v>
          </cell>
          <cell r="W21">
            <v>1.5</v>
          </cell>
          <cell r="X21">
            <v>11.5</v>
          </cell>
          <cell r="Y21">
            <v>11.95</v>
          </cell>
          <cell r="Z21">
            <v>0</v>
          </cell>
          <cell r="AA21">
            <v>0</v>
          </cell>
          <cell r="AB21">
            <v>183</v>
          </cell>
          <cell r="AC21">
            <v>30</v>
          </cell>
          <cell r="AD21">
            <v>10.81</v>
          </cell>
        </row>
        <row r="22">
          <cell r="B22">
            <v>0</v>
          </cell>
          <cell r="C22">
            <v>60</v>
          </cell>
          <cell r="D22">
            <v>66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220</v>
          </cell>
          <cell r="U22">
            <v>43.18</v>
          </cell>
          <cell r="V22">
            <v>21.78</v>
          </cell>
          <cell r="W22">
            <v>1.5</v>
          </cell>
          <cell r="X22">
            <v>11.5</v>
          </cell>
          <cell r="Y22">
            <v>11.95</v>
          </cell>
          <cell r="Z22">
            <v>0</v>
          </cell>
          <cell r="AA22">
            <v>0</v>
          </cell>
          <cell r="AB22">
            <v>183</v>
          </cell>
          <cell r="AC22">
            <v>30</v>
          </cell>
          <cell r="AD22">
            <v>10.81</v>
          </cell>
        </row>
        <row r="23">
          <cell r="B23">
            <v>0</v>
          </cell>
          <cell r="C23">
            <v>60</v>
          </cell>
          <cell r="D23">
            <v>66</v>
          </cell>
          <cell r="E23">
            <v>18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220</v>
          </cell>
          <cell r="U23">
            <v>19.63</v>
          </cell>
          <cell r="V23">
            <v>21.78</v>
          </cell>
          <cell r="W23">
            <v>1.5</v>
          </cell>
          <cell r="X23">
            <v>11.5</v>
          </cell>
          <cell r="Y23">
            <v>11.95</v>
          </cell>
          <cell r="Z23">
            <v>0</v>
          </cell>
          <cell r="AA23">
            <v>0</v>
          </cell>
          <cell r="AB23">
            <v>183</v>
          </cell>
          <cell r="AC23">
            <v>30</v>
          </cell>
          <cell r="AD23">
            <v>10.81</v>
          </cell>
        </row>
        <row r="24">
          <cell r="B24">
            <v>0</v>
          </cell>
          <cell r="C24">
            <v>44</v>
          </cell>
          <cell r="D24">
            <v>66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110</v>
          </cell>
          <cell r="U24">
            <v>19.63</v>
          </cell>
          <cell r="V24">
            <v>21.78</v>
          </cell>
          <cell r="W24">
            <v>1.5</v>
          </cell>
          <cell r="X24">
            <v>11.5</v>
          </cell>
          <cell r="Y24">
            <v>11.95</v>
          </cell>
          <cell r="Z24">
            <v>0</v>
          </cell>
          <cell r="AA24">
            <v>0</v>
          </cell>
          <cell r="AB24">
            <v>183</v>
          </cell>
          <cell r="AC24">
            <v>30</v>
          </cell>
          <cell r="AD24">
            <v>10.81</v>
          </cell>
        </row>
        <row r="25">
          <cell r="B25">
            <v>0</v>
          </cell>
          <cell r="C25">
            <v>44</v>
          </cell>
          <cell r="D25">
            <v>66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50</v>
          </cell>
          <cell r="U25">
            <v>19.63</v>
          </cell>
          <cell r="V25">
            <v>21.78</v>
          </cell>
          <cell r="W25">
            <v>1.5</v>
          </cell>
          <cell r="X25">
            <v>11.5</v>
          </cell>
          <cell r="Y25">
            <v>11.95</v>
          </cell>
          <cell r="Z25">
            <v>0</v>
          </cell>
          <cell r="AA25">
            <v>0</v>
          </cell>
          <cell r="AB25">
            <v>183</v>
          </cell>
          <cell r="AC25">
            <v>30</v>
          </cell>
          <cell r="AD25">
            <v>10.81</v>
          </cell>
        </row>
        <row r="26">
          <cell r="B26">
            <v>0</v>
          </cell>
          <cell r="C26">
            <v>44</v>
          </cell>
          <cell r="D26">
            <v>66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0</v>
          </cell>
          <cell r="U26">
            <v>19.63</v>
          </cell>
          <cell r="V26">
            <v>21.29</v>
          </cell>
          <cell r="W26">
            <v>1.5</v>
          </cell>
          <cell r="X26">
            <v>11.5</v>
          </cell>
          <cell r="Y26">
            <v>11.65</v>
          </cell>
          <cell r="Z26">
            <v>0</v>
          </cell>
          <cell r="AA26">
            <v>0</v>
          </cell>
          <cell r="AB26">
            <v>183</v>
          </cell>
          <cell r="AC26">
            <v>30</v>
          </cell>
          <cell r="AD26">
            <v>10.81</v>
          </cell>
        </row>
        <row r="27">
          <cell r="B27">
            <v>0</v>
          </cell>
          <cell r="C27">
            <v>44</v>
          </cell>
          <cell r="D27">
            <v>66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0</v>
          </cell>
          <cell r="U27">
            <v>19.63</v>
          </cell>
          <cell r="V27">
            <v>21.29</v>
          </cell>
          <cell r="W27">
            <v>1.5</v>
          </cell>
          <cell r="X27">
            <v>11.5</v>
          </cell>
          <cell r="Y27">
            <v>11.65</v>
          </cell>
          <cell r="Z27">
            <v>0</v>
          </cell>
          <cell r="AA27">
            <v>0</v>
          </cell>
          <cell r="AB27">
            <v>183</v>
          </cell>
          <cell r="AC27">
            <v>30</v>
          </cell>
          <cell r="AD27">
            <v>10.81</v>
          </cell>
        </row>
        <row r="28">
          <cell r="B28">
            <v>0</v>
          </cell>
          <cell r="C28">
            <v>0</v>
          </cell>
          <cell r="D28">
            <v>66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0</v>
          </cell>
          <cell r="U28">
            <v>19.63</v>
          </cell>
          <cell r="V28">
            <v>21.29</v>
          </cell>
          <cell r="W28">
            <v>1.5</v>
          </cell>
          <cell r="X28">
            <v>11.5</v>
          </cell>
          <cell r="Y28">
            <v>11.65</v>
          </cell>
          <cell r="Z28">
            <v>0</v>
          </cell>
          <cell r="AA28">
            <v>0</v>
          </cell>
          <cell r="AB28">
            <v>183</v>
          </cell>
          <cell r="AC28">
            <v>30</v>
          </cell>
          <cell r="AD28">
            <v>10.81</v>
          </cell>
        </row>
        <row r="29">
          <cell r="B29">
            <v>0</v>
          </cell>
          <cell r="C29">
            <v>0</v>
          </cell>
          <cell r="D29">
            <v>48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0</v>
          </cell>
          <cell r="U29">
            <v>19.63</v>
          </cell>
          <cell r="V29">
            <v>21.29</v>
          </cell>
          <cell r="W29">
            <v>1.5</v>
          </cell>
          <cell r="X29">
            <v>11.5</v>
          </cell>
          <cell r="Y29">
            <v>11.65</v>
          </cell>
          <cell r="Z29">
            <v>0</v>
          </cell>
          <cell r="AA29">
            <v>0</v>
          </cell>
          <cell r="AB29">
            <v>183</v>
          </cell>
          <cell r="AC29">
            <v>30</v>
          </cell>
          <cell r="AD29">
            <v>10.81</v>
          </cell>
        </row>
        <row r="30">
          <cell r="B30">
            <v>0</v>
          </cell>
          <cell r="C30">
            <v>0</v>
          </cell>
          <cell r="D30">
            <v>48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0</v>
          </cell>
          <cell r="U30">
            <v>19.63</v>
          </cell>
          <cell r="V30">
            <v>20.79</v>
          </cell>
          <cell r="W30">
            <v>1.5</v>
          </cell>
          <cell r="X30">
            <v>11.5</v>
          </cell>
          <cell r="Y30">
            <v>11.55</v>
          </cell>
          <cell r="Z30">
            <v>0</v>
          </cell>
          <cell r="AA30">
            <v>0</v>
          </cell>
          <cell r="AB30">
            <v>183</v>
          </cell>
          <cell r="AC30">
            <v>30</v>
          </cell>
          <cell r="AD30">
            <v>10.81</v>
          </cell>
        </row>
        <row r="31">
          <cell r="B31">
            <v>0</v>
          </cell>
          <cell r="C31">
            <v>0</v>
          </cell>
          <cell r="D31">
            <v>48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19.63</v>
          </cell>
          <cell r="V31">
            <v>20.79</v>
          </cell>
          <cell r="W31">
            <v>1.5</v>
          </cell>
          <cell r="X31">
            <v>11.5</v>
          </cell>
          <cell r="Y31">
            <v>11.55</v>
          </cell>
          <cell r="Z31">
            <v>0</v>
          </cell>
          <cell r="AA31">
            <v>0</v>
          </cell>
          <cell r="AB31">
            <v>183</v>
          </cell>
          <cell r="AC31">
            <v>30</v>
          </cell>
          <cell r="AD31">
            <v>10.81</v>
          </cell>
        </row>
        <row r="32">
          <cell r="B32">
            <v>0</v>
          </cell>
          <cell r="C32">
            <v>0</v>
          </cell>
          <cell r="D32">
            <v>48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19.63</v>
          </cell>
          <cell r="V32">
            <v>20.79</v>
          </cell>
          <cell r="W32">
            <v>1.5</v>
          </cell>
          <cell r="X32">
            <v>11.5</v>
          </cell>
          <cell r="Y32">
            <v>11.55</v>
          </cell>
          <cell r="Z32">
            <v>0</v>
          </cell>
          <cell r="AA32">
            <v>0</v>
          </cell>
          <cell r="AB32">
            <v>183</v>
          </cell>
          <cell r="AC32">
            <v>30</v>
          </cell>
          <cell r="AD32">
            <v>10.81</v>
          </cell>
        </row>
        <row r="33">
          <cell r="B33">
            <v>0</v>
          </cell>
          <cell r="C33">
            <v>0</v>
          </cell>
          <cell r="D33">
            <v>48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19.63</v>
          </cell>
          <cell r="V33">
            <v>20.79</v>
          </cell>
          <cell r="W33">
            <v>1.5</v>
          </cell>
          <cell r="X33">
            <v>11.5</v>
          </cell>
          <cell r="Y33">
            <v>11.55</v>
          </cell>
          <cell r="Z33">
            <v>0</v>
          </cell>
          <cell r="AA33">
            <v>0</v>
          </cell>
          <cell r="AB33">
            <v>183</v>
          </cell>
          <cell r="AC33">
            <v>30</v>
          </cell>
          <cell r="AD33">
            <v>10.81</v>
          </cell>
        </row>
        <row r="34">
          <cell r="B34">
            <v>0</v>
          </cell>
          <cell r="C34">
            <v>0</v>
          </cell>
          <cell r="D34">
            <v>48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19.63</v>
          </cell>
          <cell r="V34">
            <v>20.49</v>
          </cell>
          <cell r="W34">
            <v>1.5</v>
          </cell>
          <cell r="X34">
            <v>11.5</v>
          </cell>
          <cell r="Y34">
            <v>11.55</v>
          </cell>
          <cell r="Z34">
            <v>0</v>
          </cell>
          <cell r="AA34">
            <v>0</v>
          </cell>
          <cell r="AB34">
            <v>183</v>
          </cell>
          <cell r="AC34">
            <v>30</v>
          </cell>
          <cell r="AD34">
            <v>10.81</v>
          </cell>
        </row>
        <row r="35">
          <cell r="B35">
            <v>0</v>
          </cell>
          <cell r="C35">
            <v>0</v>
          </cell>
          <cell r="D35">
            <v>48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19.63</v>
          </cell>
          <cell r="V35">
            <v>20.49</v>
          </cell>
          <cell r="W35">
            <v>1.5</v>
          </cell>
          <cell r="X35">
            <v>11.5</v>
          </cell>
          <cell r="Y35">
            <v>11.55</v>
          </cell>
          <cell r="Z35">
            <v>0</v>
          </cell>
          <cell r="AA35">
            <v>0</v>
          </cell>
          <cell r="AB35">
            <v>183</v>
          </cell>
          <cell r="AC35">
            <v>30</v>
          </cell>
          <cell r="AD35">
            <v>10.81</v>
          </cell>
        </row>
        <row r="36">
          <cell r="B36">
            <v>0</v>
          </cell>
          <cell r="C36">
            <v>0</v>
          </cell>
          <cell r="D36">
            <v>48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19.63</v>
          </cell>
          <cell r="V36">
            <v>20.49</v>
          </cell>
          <cell r="W36">
            <v>1.5</v>
          </cell>
          <cell r="X36">
            <v>11.5</v>
          </cell>
          <cell r="Y36">
            <v>11.55</v>
          </cell>
          <cell r="Z36">
            <v>0</v>
          </cell>
          <cell r="AA36">
            <v>0</v>
          </cell>
          <cell r="AB36">
            <v>183</v>
          </cell>
          <cell r="AC36">
            <v>30</v>
          </cell>
          <cell r="AD36">
            <v>10.81</v>
          </cell>
        </row>
        <row r="37">
          <cell r="B37">
            <v>0</v>
          </cell>
          <cell r="C37">
            <v>0</v>
          </cell>
          <cell r="D37">
            <v>48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19.63</v>
          </cell>
          <cell r="V37">
            <v>20.49</v>
          </cell>
          <cell r="W37">
            <v>1.5</v>
          </cell>
          <cell r="X37">
            <v>11.5</v>
          </cell>
          <cell r="Y37">
            <v>11.55</v>
          </cell>
          <cell r="Z37">
            <v>0</v>
          </cell>
          <cell r="AA37">
            <v>0</v>
          </cell>
          <cell r="AB37">
            <v>183</v>
          </cell>
          <cell r="AC37">
            <v>30</v>
          </cell>
          <cell r="AD37">
            <v>10.81</v>
          </cell>
        </row>
        <row r="38">
          <cell r="B38">
            <v>0</v>
          </cell>
          <cell r="C38">
            <v>60</v>
          </cell>
          <cell r="D38">
            <v>48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19.63</v>
          </cell>
          <cell r="V38">
            <v>20.3</v>
          </cell>
          <cell r="W38">
            <v>1.5</v>
          </cell>
          <cell r="X38">
            <v>11.5</v>
          </cell>
          <cell r="Y38">
            <v>11.25</v>
          </cell>
          <cell r="Z38">
            <v>0</v>
          </cell>
          <cell r="AA38">
            <v>0</v>
          </cell>
          <cell r="AB38">
            <v>183</v>
          </cell>
          <cell r="AC38">
            <v>100</v>
          </cell>
          <cell r="AD38">
            <v>10.81</v>
          </cell>
        </row>
        <row r="39">
          <cell r="B39">
            <v>0</v>
          </cell>
          <cell r="C39">
            <v>60</v>
          </cell>
          <cell r="D39">
            <v>48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43.18</v>
          </cell>
          <cell r="V39">
            <v>20.3</v>
          </cell>
          <cell r="W39">
            <v>1.5</v>
          </cell>
          <cell r="X39">
            <v>11.5</v>
          </cell>
          <cell r="Y39">
            <v>11.25</v>
          </cell>
          <cell r="Z39">
            <v>0</v>
          </cell>
          <cell r="AA39">
            <v>0</v>
          </cell>
          <cell r="AB39">
            <v>183</v>
          </cell>
          <cell r="AC39">
            <v>100</v>
          </cell>
          <cell r="AD39">
            <v>10.81</v>
          </cell>
        </row>
        <row r="40">
          <cell r="B40">
            <v>0</v>
          </cell>
          <cell r="C40">
            <v>60</v>
          </cell>
          <cell r="D40">
            <v>66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70</v>
          </cell>
          <cell r="O40">
            <v>0</v>
          </cell>
          <cell r="P40">
            <v>1.06</v>
          </cell>
          <cell r="T40">
            <v>110</v>
          </cell>
          <cell r="U40">
            <v>43.18</v>
          </cell>
          <cell r="V40">
            <v>20.3</v>
          </cell>
          <cell r="W40">
            <v>1.5</v>
          </cell>
          <cell r="X40">
            <v>11.5</v>
          </cell>
          <cell r="Y40">
            <v>11.25</v>
          </cell>
          <cell r="Z40">
            <v>0</v>
          </cell>
          <cell r="AA40">
            <v>0</v>
          </cell>
          <cell r="AB40">
            <v>183</v>
          </cell>
          <cell r="AC40">
            <v>100</v>
          </cell>
          <cell r="AD40">
            <v>10.81</v>
          </cell>
        </row>
        <row r="41">
          <cell r="B41">
            <v>0</v>
          </cell>
          <cell r="C41">
            <v>60</v>
          </cell>
          <cell r="D41">
            <v>66</v>
          </cell>
          <cell r="E41">
            <v>18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70</v>
          </cell>
          <cell r="O41">
            <v>0</v>
          </cell>
          <cell r="P41">
            <v>1.06</v>
          </cell>
          <cell r="T41">
            <v>110</v>
          </cell>
          <cell r="U41">
            <v>43.18</v>
          </cell>
          <cell r="V41">
            <v>20.3</v>
          </cell>
          <cell r="W41">
            <v>1.5</v>
          </cell>
          <cell r="X41">
            <v>11.5</v>
          </cell>
          <cell r="Y41">
            <v>11.25</v>
          </cell>
          <cell r="Z41">
            <v>0</v>
          </cell>
          <cell r="AA41">
            <v>0</v>
          </cell>
          <cell r="AB41">
            <v>183</v>
          </cell>
          <cell r="AC41">
            <v>100</v>
          </cell>
          <cell r="AD41">
            <v>10.81</v>
          </cell>
        </row>
        <row r="42">
          <cell r="B42">
            <v>0</v>
          </cell>
          <cell r="D42">
            <v>66</v>
          </cell>
          <cell r="E42">
            <v>30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70</v>
          </cell>
          <cell r="O42">
            <v>0</v>
          </cell>
          <cell r="P42">
            <v>1.06</v>
          </cell>
          <cell r="T42">
            <v>200</v>
          </cell>
          <cell r="U42">
            <v>43.18</v>
          </cell>
          <cell r="V42">
            <v>19.8</v>
          </cell>
          <cell r="W42">
            <v>1.5</v>
          </cell>
          <cell r="X42">
            <v>30</v>
          </cell>
          <cell r="Y42">
            <v>11.05</v>
          </cell>
          <cell r="Z42">
            <v>0</v>
          </cell>
          <cell r="AA42">
            <v>0</v>
          </cell>
          <cell r="AB42">
            <v>183</v>
          </cell>
          <cell r="AC42">
            <v>100</v>
          </cell>
          <cell r="AD42">
            <v>10.81</v>
          </cell>
        </row>
        <row r="43">
          <cell r="B43">
            <v>0</v>
          </cell>
          <cell r="C43">
            <v>60</v>
          </cell>
          <cell r="D43">
            <v>66</v>
          </cell>
          <cell r="E43">
            <v>30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70</v>
          </cell>
          <cell r="O43">
            <v>0</v>
          </cell>
          <cell r="P43">
            <v>1.06</v>
          </cell>
          <cell r="T43">
            <v>200</v>
          </cell>
          <cell r="U43">
            <v>43.18</v>
          </cell>
          <cell r="V43">
            <v>19.8</v>
          </cell>
          <cell r="W43">
            <v>1.5</v>
          </cell>
          <cell r="X43">
            <v>30</v>
          </cell>
          <cell r="Y43">
            <v>11.05</v>
          </cell>
          <cell r="Z43">
            <v>0</v>
          </cell>
          <cell r="AA43">
            <v>0</v>
          </cell>
          <cell r="AB43">
            <v>183</v>
          </cell>
          <cell r="AC43">
            <v>100</v>
          </cell>
          <cell r="AD43">
            <v>10.81</v>
          </cell>
        </row>
        <row r="44">
          <cell r="B44">
            <v>0</v>
          </cell>
          <cell r="C44">
            <v>60</v>
          </cell>
          <cell r="D44">
            <v>66</v>
          </cell>
          <cell r="E44">
            <v>30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60</v>
          </cell>
          <cell r="O44">
            <v>0</v>
          </cell>
          <cell r="P44">
            <v>1.06</v>
          </cell>
          <cell r="T44">
            <v>200</v>
          </cell>
          <cell r="U44">
            <v>43.18</v>
          </cell>
          <cell r="V44">
            <v>19.8</v>
          </cell>
          <cell r="W44">
            <v>1.5</v>
          </cell>
          <cell r="X44">
            <v>30</v>
          </cell>
          <cell r="Y44">
            <v>11.05</v>
          </cell>
          <cell r="Z44">
            <v>0</v>
          </cell>
          <cell r="AA44">
            <v>0</v>
          </cell>
          <cell r="AB44">
            <v>183</v>
          </cell>
          <cell r="AC44">
            <v>100</v>
          </cell>
          <cell r="AD44">
            <v>10.81</v>
          </cell>
        </row>
        <row r="45">
          <cell r="B45">
            <v>0</v>
          </cell>
          <cell r="C45">
            <v>60</v>
          </cell>
          <cell r="D45">
            <v>66</v>
          </cell>
          <cell r="E45">
            <v>30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60</v>
          </cell>
          <cell r="O45">
            <v>0</v>
          </cell>
          <cell r="P45">
            <v>1.06</v>
          </cell>
          <cell r="T45">
            <v>200</v>
          </cell>
          <cell r="U45">
            <v>43.18</v>
          </cell>
          <cell r="V45">
            <v>19.8</v>
          </cell>
          <cell r="W45">
            <v>1.5</v>
          </cell>
          <cell r="X45">
            <v>30</v>
          </cell>
          <cell r="Y45">
            <v>11.05</v>
          </cell>
          <cell r="Z45">
            <v>0</v>
          </cell>
          <cell r="AA45">
            <v>0</v>
          </cell>
          <cell r="AB45">
            <v>183</v>
          </cell>
          <cell r="AC45">
            <v>100</v>
          </cell>
          <cell r="AD45">
            <v>10.81</v>
          </cell>
        </row>
        <row r="46">
          <cell r="B46">
            <v>0</v>
          </cell>
          <cell r="C46">
            <v>40</v>
          </cell>
          <cell r="D46">
            <v>66</v>
          </cell>
          <cell r="E46">
            <v>30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60</v>
          </cell>
          <cell r="O46">
            <v>0</v>
          </cell>
          <cell r="P46">
            <v>1.06</v>
          </cell>
          <cell r="T46">
            <v>110</v>
          </cell>
          <cell r="U46">
            <v>43.18</v>
          </cell>
          <cell r="V46">
            <v>19.21</v>
          </cell>
          <cell r="W46">
            <v>1.5</v>
          </cell>
          <cell r="X46">
            <v>30</v>
          </cell>
          <cell r="Y46">
            <v>11.05</v>
          </cell>
          <cell r="Z46">
            <v>0</v>
          </cell>
          <cell r="AA46">
            <v>0</v>
          </cell>
          <cell r="AB46">
            <v>183</v>
          </cell>
          <cell r="AC46">
            <v>100</v>
          </cell>
          <cell r="AD46">
            <v>10.81</v>
          </cell>
        </row>
        <row r="47">
          <cell r="B47">
            <v>0</v>
          </cell>
          <cell r="C47">
            <v>40</v>
          </cell>
          <cell r="D47">
            <v>66</v>
          </cell>
          <cell r="E47">
            <v>18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0</v>
          </cell>
          <cell r="O47">
            <v>0</v>
          </cell>
          <cell r="P47">
            <v>1.06</v>
          </cell>
          <cell r="T47">
            <v>110</v>
          </cell>
          <cell r="U47">
            <v>43.18</v>
          </cell>
          <cell r="V47">
            <v>19.21</v>
          </cell>
          <cell r="W47">
            <v>1.5</v>
          </cell>
          <cell r="X47">
            <v>30</v>
          </cell>
          <cell r="Y47">
            <v>11.05</v>
          </cell>
          <cell r="Z47">
            <v>0</v>
          </cell>
          <cell r="AA47">
            <v>0</v>
          </cell>
          <cell r="AB47">
            <v>183</v>
          </cell>
          <cell r="AC47">
            <v>100</v>
          </cell>
          <cell r="AD47">
            <v>10.81</v>
          </cell>
        </row>
        <row r="48">
          <cell r="B48">
            <v>0</v>
          </cell>
          <cell r="C48">
            <v>40</v>
          </cell>
          <cell r="D48">
            <v>66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0</v>
          </cell>
          <cell r="O48">
            <v>37</v>
          </cell>
          <cell r="P48">
            <v>1.06</v>
          </cell>
          <cell r="T48">
            <v>0</v>
          </cell>
          <cell r="U48">
            <v>43.18</v>
          </cell>
          <cell r="V48">
            <v>19.21</v>
          </cell>
          <cell r="W48">
            <v>1.5</v>
          </cell>
          <cell r="X48">
            <v>11.5</v>
          </cell>
          <cell r="Y48">
            <v>11.05</v>
          </cell>
          <cell r="Z48">
            <v>0</v>
          </cell>
          <cell r="AA48">
            <v>0</v>
          </cell>
          <cell r="AB48">
            <v>183</v>
          </cell>
          <cell r="AC48">
            <v>100</v>
          </cell>
          <cell r="AD48">
            <v>10.81</v>
          </cell>
        </row>
        <row r="49">
          <cell r="B49">
            <v>0</v>
          </cell>
          <cell r="D49">
            <v>66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0</v>
          </cell>
          <cell r="O49">
            <v>37</v>
          </cell>
          <cell r="P49">
            <v>1.06</v>
          </cell>
          <cell r="T49">
            <v>0</v>
          </cell>
          <cell r="U49">
            <v>43.18</v>
          </cell>
          <cell r="V49">
            <v>19.21</v>
          </cell>
          <cell r="W49">
            <v>1.5</v>
          </cell>
          <cell r="X49">
            <v>11.5</v>
          </cell>
          <cell r="Y49">
            <v>11.05</v>
          </cell>
          <cell r="Z49">
            <v>0</v>
          </cell>
          <cell r="AA49">
            <v>0</v>
          </cell>
          <cell r="AB49">
            <v>183</v>
          </cell>
          <cell r="AC49">
            <v>100</v>
          </cell>
          <cell r="AD49">
            <v>10.81</v>
          </cell>
        </row>
        <row r="50">
          <cell r="B50">
            <v>0</v>
          </cell>
          <cell r="C50">
            <v>40</v>
          </cell>
          <cell r="D50">
            <v>66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0</v>
          </cell>
          <cell r="O50">
            <v>81.400000000000006</v>
          </cell>
          <cell r="P50">
            <v>1.06</v>
          </cell>
          <cell r="T50">
            <v>0</v>
          </cell>
          <cell r="U50">
            <v>43.18</v>
          </cell>
          <cell r="V50">
            <v>18.32</v>
          </cell>
          <cell r="W50">
            <v>1.5</v>
          </cell>
          <cell r="X50">
            <v>11.5</v>
          </cell>
          <cell r="Y50">
            <v>10.95</v>
          </cell>
          <cell r="Z50">
            <v>0</v>
          </cell>
          <cell r="AA50">
            <v>0</v>
          </cell>
          <cell r="AB50">
            <v>183</v>
          </cell>
          <cell r="AC50">
            <v>0</v>
          </cell>
          <cell r="AD50">
            <v>10.81</v>
          </cell>
        </row>
        <row r="51">
          <cell r="B51">
            <v>0</v>
          </cell>
          <cell r="C51">
            <v>40</v>
          </cell>
          <cell r="D51">
            <v>66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0</v>
          </cell>
          <cell r="O51">
            <v>81.400000000000006</v>
          </cell>
          <cell r="P51">
            <v>1.06</v>
          </cell>
          <cell r="T51">
            <v>0</v>
          </cell>
          <cell r="U51">
            <v>0</v>
          </cell>
          <cell r="V51">
            <v>18.32</v>
          </cell>
          <cell r="W51">
            <v>1.5</v>
          </cell>
          <cell r="X51">
            <v>11.5</v>
          </cell>
          <cell r="Y51">
            <v>10.95</v>
          </cell>
          <cell r="Z51">
            <v>0</v>
          </cell>
          <cell r="AA51">
            <v>0</v>
          </cell>
          <cell r="AB51">
            <v>183</v>
          </cell>
          <cell r="AC51">
            <v>0</v>
          </cell>
          <cell r="AD51">
            <v>10.81</v>
          </cell>
        </row>
        <row r="52">
          <cell r="B52">
            <v>0</v>
          </cell>
          <cell r="C52">
            <v>40</v>
          </cell>
          <cell r="D52">
            <v>66</v>
          </cell>
          <cell r="E52">
            <v>18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0</v>
          </cell>
          <cell r="O52">
            <v>81.400000000000006</v>
          </cell>
          <cell r="P52">
            <v>1.06</v>
          </cell>
          <cell r="T52">
            <v>0</v>
          </cell>
          <cell r="U52">
            <v>0</v>
          </cell>
          <cell r="V52">
            <v>18.32</v>
          </cell>
          <cell r="W52">
            <v>1.5</v>
          </cell>
          <cell r="X52">
            <v>11.5</v>
          </cell>
          <cell r="Y52">
            <v>10.95</v>
          </cell>
          <cell r="Z52">
            <v>0</v>
          </cell>
          <cell r="AA52">
            <v>0</v>
          </cell>
          <cell r="AB52">
            <v>183</v>
          </cell>
          <cell r="AC52">
            <v>0</v>
          </cell>
          <cell r="AD52">
            <v>10.81</v>
          </cell>
        </row>
        <row r="53">
          <cell r="B53">
            <v>0</v>
          </cell>
          <cell r="C53">
            <v>40</v>
          </cell>
          <cell r="D53">
            <v>66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0</v>
          </cell>
          <cell r="O53">
            <v>81.400000000000006</v>
          </cell>
          <cell r="P53">
            <v>1.06</v>
          </cell>
          <cell r="T53">
            <v>0</v>
          </cell>
          <cell r="U53">
            <v>0</v>
          </cell>
          <cell r="V53">
            <v>18.32</v>
          </cell>
          <cell r="W53">
            <v>1.5</v>
          </cell>
          <cell r="X53">
            <v>11.5</v>
          </cell>
          <cell r="Y53">
            <v>10.95</v>
          </cell>
          <cell r="Z53">
            <v>0</v>
          </cell>
          <cell r="AA53">
            <v>0</v>
          </cell>
          <cell r="AB53">
            <v>183</v>
          </cell>
          <cell r="AC53">
            <v>0</v>
          </cell>
          <cell r="AD53">
            <v>10.81</v>
          </cell>
        </row>
        <row r="54">
          <cell r="B54">
            <v>0</v>
          </cell>
          <cell r="C54">
            <v>40</v>
          </cell>
          <cell r="D54">
            <v>66</v>
          </cell>
          <cell r="E54">
            <v>18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81.400000000000006</v>
          </cell>
          <cell r="P54">
            <v>1.06</v>
          </cell>
          <cell r="T54">
            <v>0</v>
          </cell>
          <cell r="U54">
            <v>0</v>
          </cell>
          <cell r="V54">
            <v>17.62</v>
          </cell>
          <cell r="W54">
            <v>1.5</v>
          </cell>
          <cell r="X54">
            <v>11.5</v>
          </cell>
          <cell r="Y54">
            <v>10.95</v>
          </cell>
          <cell r="Z54">
            <v>0</v>
          </cell>
          <cell r="AA54">
            <v>0</v>
          </cell>
          <cell r="AB54">
            <v>183</v>
          </cell>
          <cell r="AC54">
            <v>0</v>
          </cell>
          <cell r="AD54">
            <v>10.81</v>
          </cell>
        </row>
        <row r="55">
          <cell r="B55">
            <v>0</v>
          </cell>
          <cell r="C55">
            <v>40</v>
          </cell>
          <cell r="D55">
            <v>66</v>
          </cell>
          <cell r="E55">
            <v>18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81.400000000000006</v>
          </cell>
          <cell r="P55">
            <v>1.06</v>
          </cell>
          <cell r="T55">
            <v>0</v>
          </cell>
          <cell r="U55">
            <v>0</v>
          </cell>
          <cell r="V55">
            <v>17.62</v>
          </cell>
          <cell r="W55">
            <v>1.5</v>
          </cell>
          <cell r="X55">
            <v>11.5</v>
          </cell>
          <cell r="Y55">
            <v>10.95</v>
          </cell>
          <cell r="Z55">
            <v>0</v>
          </cell>
          <cell r="AA55">
            <v>0</v>
          </cell>
          <cell r="AB55">
            <v>183</v>
          </cell>
          <cell r="AC55">
            <v>0</v>
          </cell>
          <cell r="AD55">
            <v>10.81</v>
          </cell>
        </row>
        <row r="56">
          <cell r="B56">
            <v>0</v>
          </cell>
          <cell r="C56">
            <v>40</v>
          </cell>
          <cell r="D56">
            <v>66</v>
          </cell>
          <cell r="E56">
            <v>0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37</v>
          </cell>
          <cell r="P56">
            <v>1.06</v>
          </cell>
          <cell r="T56">
            <v>0</v>
          </cell>
          <cell r="U56">
            <v>0</v>
          </cell>
          <cell r="V56">
            <v>17.62</v>
          </cell>
          <cell r="W56">
            <v>1.5</v>
          </cell>
          <cell r="X56">
            <v>11.5</v>
          </cell>
          <cell r="Y56">
            <v>10.95</v>
          </cell>
          <cell r="Z56">
            <v>0</v>
          </cell>
          <cell r="AA56">
            <v>0</v>
          </cell>
          <cell r="AB56">
            <v>183</v>
          </cell>
          <cell r="AC56">
            <v>0</v>
          </cell>
          <cell r="AD56">
            <v>10.81</v>
          </cell>
        </row>
        <row r="57">
          <cell r="B57">
            <v>0</v>
          </cell>
          <cell r="C57">
            <v>40</v>
          </cell>
          <cell r="D57">
            <v>66</v>
          </cell>
          <cell r="E57">
            <v>0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37</v>
          </cell>
          <cell r="P57">
            <v>1.06</v>
          </cell>
          <cell r="T57">
            <v>0</v>
          </cell>
          <cell r="U57">
            <v>0</v>
          </cell>
          <cell r="V57">
            <v>17.62</v>
          </cell>
          <cell r="W57">
            <v>1.5</v>
          </cell>
          <cell r="X57">
            <v>11.5</v>
          </cell>
          <cell r="Y57">
            <v>10.95</v>
          </cell>
          <cell r="Z57">
            <v>0</v>
          </cell>
          <cell r="AA57">
            <v>0</v>
          </cell>
          <cell r="AB57">
            <v>183</v>
          </cell>
          <cell r="AC57">
            <v>0</v>
          </cell>
          <cell r="AD57">
            <v>10.81</v>
          </cell>
        </row>
        <row r="58">
          <cell r="B58">
            <v>0</v>
          </cell>
          <cell r="C58">
            <v>40</v>
          </cell>
          <cell r="D58">
            <v>66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37</v>
          </cell>
          <cell r="P58">
            <v>1.06</v>
          </cell>
          <cell r="T58">
            <v>0</v>
          </cell>
          <cell r="U58">
            <v>0</v>
          </cell>
          <cell r="V58">
            <v>17.329999999999998</v>
          </cell>
          <cell r="W58">
            <v>1.5</v>
          </cell>
          <cell r="X58">
            <v>11.5</v>
          </cell>
          <cell r="Y58">
            <v>10.65</v>
          </cell>
          <cell r="Z58">
            <v>0</v>
          </cell>
          <cell r="AA58">
            <v>0</v>
          </cell>
          <cell r="AB58">
            <v>183</v>
          </cell>
          <cell r="AC58">
            <v>0</v>
          </cell>
          <cell r="AD58">
            <v>10.81</v>
          </cell>
        </row>
        <row r="59">
          <cell r="B59">
            <v>0</v>
          </cell>
          <cell r="C59">
            <v>40</v>
          </cell>
          <cell r="D59">
            <v>66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37</v>
          </cell>
          <cell r="P59">
            <v>1.06</v>
          </cell>
          <cell r="T59">
            <v>0</v>
          </cell>
          <cell r="U59">
            <v>0</v>
          </cell>
          <cell r="V59">
            <v>17.329999999999998</v>
          </cell>
          <cell r="W59">
            <v>1.5</v>
          </cell>
          <cell r="X59">
            <v>11.5</v>
          </cell>
          <cell r="Y59">
            <v>10.65</v>
          </cell>
          <cell r="Z59">
            <v>0</v>
          </cell>
          <cell r="AA59">
            <v>0</v>
          </cell>
          <cell r="AB59">
            <v>183</v>
          </cell>
          <cell r="AC59">
            <v>0</v>
          </cell>
          <cell r="AD59">
            <v>10.81</v>
          </cell>
        </row>
        <row r="60">
          <cell r="B60">
            <v>0</v>
          </cell>
          <cell r="C60">
            <v>40</v>
          </cell>
          <cell r="D60">
            <v>66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37</v>
          </cell>
          <cell r="P60">
            <v>1.06</v>
          </cell>
          <cell r="T60">
            <v>0</v>
          </cell>
          <cell r="U60">
            <v>0</v>
          </cell>
          <cell r="V60">
            <v>17.329999999999998</v>
          </cell>
          <cell r="W60">
            <v>1.5</v>
          </cell>
          <cell r="X60">
            <v>11.5</v>
          </cell>
          <cell r="Y60">
            <v>10.65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10.81</v>
          </cell>
        </row>
        <row r="61">
          <cell r="B61">
            <v>0</v>
          </cell>
          <cell r="C61">
            <v>40</v>
          </cell>
          <cell r="D61">
            <v>66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37</v>
          </cell>
          <cell r="P61">
            <v>1.06</v>
          </cell>
          <cell r="T61">
            <v>0</v>
          </cell>
          <cell r="U61">
            <v>0</v>
          </cell>
          <cell r="V61">
            <v>17.329999999999998</v>
          </cell>
          <cell r="W61">
            <v>1.5</v>
          </cell>
          <cell r="X61">
            <v>11.5</v>
          </cell>
          <cell r="Y61">
            <v>10.65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10.81</v>
          </cell>
        </row>
        <row r="62">
          <cell r="B62">
            <v>0</v>
          </cell>
          <cell r="C62">
            <v>40</v>
          </cell>
          <cell r="D62">
            <v>48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17.329999999999998</v>
          </cell>
          <cell r="W62">
            <v>1.5</v>
          </cell>
          <cell r="X62">
            <v>11.5</v>
          </cell>
          <cell r="Y62">
            <v>10.55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10.81</v>
          </cell>
        </row>
        <row r="63">
          <cell r="B63">
            <v>0</v>
          </cell>
          <cell r="C63">
            <v>40</v>
          </cell>
          <cell r="D63">
            <v>48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17.329999999999998</v>
          </cell>
          <cell r="W63">
            <v>1.5</v>
          </cell>
          <cell r="X63">
            <v>11.5</v>
          </cell>
          <cell r="Y63">
            <v>10.55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10.81</v>
          </cell>
        </row>
        <row r="64">
          <cell r="B64">
            <v>0</v>
          </cell>
          <cell r="C64">
            <v>40</v>
          </cell>
          <cell r="D64">
            <v>48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17.329999999999998</v>
          </cell>
          <cell r="W64">
            <v>1.5</v>
          </cell>
          <cell r="X64">
            <v>11.5</v>
          </cell>
          <cell r="Y64">
            <v>10.55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10.81</v>
          </cell>
        </row>
        <row r="65">
          <cell r="B65">
            <v>0</v>
          </cell>
          <cell r="C65">
            <v>40</v>
          </cell>
          <cell r="D65">
            <v>48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17.329999999999998</v>
          </cell>
          <cell r="W65">
            <v>1.5</v>
          </cell>
          <cell r="X65">
            <v>11.5</v>
          </cell>
          <cell r="Y65">
            <v>10.55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10.81</v>
          </cell>
        </row>
        <row r="66">
          <cell r="B66">
            <v>0</v>
          </cell>
          <cell r="C66">
            <v>40</v>
          </cell>
          <cell r="D66">
            <v>48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16.829999999999998</v>
          </cell>
          <cell r="W66">
            <v>1.5</v>
          </cell>
          <cell r="X66">
            <v>11.5</v>
          </cell>
          <cell r="Y66">
            <v>10.5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10.81</v>
          </cell>
        </row>
        <row r="67">
          <cell r="B67">
            <v>0</v>
          </cell>
          <cell r="C67">
            <v>40</v>
          </cell>
          <cell r="D67">
            <v>48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16.829999999999998</v>
          </cell>
          <cell r="W67">
            <v>1.5</v>
          </cell>
          <cell r="X67">
            <v>11.5</v>
          </cell>
          <cell r="Y67">
            <v>10.5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10.81</v>
          </cell>
        </row>
        <row r="68">
          <cell r="B68">
            <v>0</v>
          </cell>
          <cell r="C68">
            <v>40</v>
          </cell>
          <cell r="D68">
            <v>48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16.829999999999998</v>
          </cell>
          <cell r="W68">
            <v>1.5</v>
          </cell>
          <cell r="X68">
            <v>11.5</v>
          </cell>
          <cell r="Y68">
            <v>10.5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10.81</v>
          </cell>
        </row>
        <row r="69">
          <cell r="B69">
            <v>0</v>
          </cell>
          <cell r="C69">
            <v>40</v>
          </cell>
          <cell r="D69">
            <v>48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16.829999999999998</v>
          </cell>
          <cell r="W69">
            <v>1.5</v>
          </cell>
          <cell r="X69">
            <v>11.5</v>
          </cell>
          <cell r="Y69">
            <v>10.5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10.81</v>
          </cell>
        </row>
        <row r="70">
          <cell r="B70">
            <v>0</v>
          </cell>
          <cell r="C70">
            <v>0</v>
          </cell>
          <cell r="D70">
            <v>48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16.829999999999998</v>
          </cell>
          <cell r="W70">
            <v>1.5</v>
          </cell>
          <cell r="X70">
            <v>11.5</v>
          </cell>
          <cell r="Y70">
            <v>10.7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10.81</v>
          </cell>
        </row>
        <row r="71">
          <cell r="B71">
            <v>0</v>
          </cell>
          <cell r="C71">
            <v>0</v>
          </cell>
          <cell r="D71">
            <v>48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16.829999999999998</v>
          </cell>
          <cell r="W71">
            <v>1.5</v>
          </cell>
          <cell r="X71">
            <v>11.5</v>
          </cell>
          <cell r="Y71">
            <v>10.7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10.81</v>
          </cell>
        </row>
        <row r="72">
          <cell r="B72">
            <v>0</v>
          </cell>
          <cell r="C72">
            <v>0</v>
          </cell>
          <cell r="D72">
            <v>48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16.829999999999998</v>
          </cell>
          <cell r="W72">
            <v>1.5</v>
          </cell>
          <cell r="X72">
            <v>11.5</v>
          </cell>
          <cell r="Y72">
            <v>10.7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10.81</v>
          </cell>
        </row>
        <row r="73">
          <cell r="B73">
            <v>0</v>
          </cell>
          <cell r="C73">
            <v>0</v>
          </cell>
          <cell r="D73">
            <v>48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16.829999999999998</v>
          </cell>
          <cell r="W73">
            <v>1.5</v>
          </cell>
          <cell r="X73">
            <v>11.5</v>
          </cell>
          <cell r="Y73">
            <v>10.7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10.81</v>
          </cell>
        </row>
        <row r="74">
          <cell r="B74">
            <v>0</v>
          </cell>
          <cell r="C74">
            <v>0</v>
          </cell>
          <cell r="D74">
            <v>48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17.13</v>
          </cell>
          <cell r="W74">
            <v>1.5</v>
          </cell>
          <cell r="X74">
            <v>11.5</v>
          </cell>
          <cell r="Y74">
            <v>11.25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10.81</v>
          </cell>
        </row>
        <row r="75">
          <cell r="B75">
            <v>0</v>
          </cell>
          <cell r="C75">
            <v>0</v>
          </cell>
          <cell r="D75">
            <v>48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17.13</v>
          </cell>
          <cell r="W75">
            <v>1.5</v>
          </cell>
          <cell r="X75">
            <v>11.5</v>
          </cell>
          <cell r="Y75">
            <v>11.25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10.81</v>
          </cell>
        </row>
        <row r="76">
          <cell r="B76">
            <v>0</v>
          </cell>
          <cell r="C76">
            <v>0</v>
          </cell>
          <cell r="D76">
            <v>48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70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17.13</v>
          </cell>
          <cell r="W76">
            <v>1.5</v>
          </cell>
          <cell r="X76">
            <v>11.5</v>
          </cell>
          <cell r="Y76">
            <v>11.25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10.81</v>
          </cell>
        </row>
        <row r="77">
          <cell r="B77">
            <v>0</v>
          </cell>
          <cell r="C77">
            <v>0</v>
          </cell>
          <cell r="D77">
            <v>48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70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17.13</v>
          </cell>
          <cell r="W77">
            <v>1.5</v>
          </cell>
          <cell r="X77">
            <v>11.5</v>
          </cell>
          <cell r="Y77">
            <v>11.25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10.81</v>
          </cell>
        </row>
        <row r="78">
          <cell r="B78">
            <v>0</v>
          </cell>
          <cell r="C78">
            <v>0</v>
          </cell>
          <cell r="D78">
            <v>48</v>
          </cell>
          <cell r="E78">
            <v>0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70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17.13</v>
          </cell>
          <cell r="W78">
            <v>1.5</v>
          </cell>
          <cell r="X78">
            <v>11.5</v>
          </cell>
          <cell r="Y78">
            <v>11.5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10.81</v>
          </cell>
        </row>
        <row r="79">
          <cell r="B79">
            <v>0</v>
          </cell>
          <cell r="C79">
            <v>0</v>
          </cell>
          <cell r="D79">
            <v>48</v>
          </cell>
          <cell r="E79">
            <v>0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70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17.13</v>
          </cell>
          <cell r="W79">
            <v>1.5</v>
          </cell>
          <cell r="X79">
            <v>11.5</v>
          </cell>
          <cell r="Y79">
            <v>11.5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10.81</v>
          </cell>
        </row>
        <row r="80">
          <cell r="B80">
            <v>0</v>
          </cell>
          <cell r="C80">
            <v>0</v>
          </cell>
          <cell r="D80">
            <v>48</v>
          </cell>
          <cell r="E80">
            <v>0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17.13</v>
          </cell>
          <cell r="W80">
            <v>1.5</v>
          </cell>
          <cell r="X80">
            <v>11.5</v>
          </cell>
          <cell r="Y80">
            <v>11.5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10.81</v>
          </cell>
        </row>
        <row r="81">
          <cell r="B81">
            <v>0</v>
          </cell>
          <cell r="C81">
            <v>0</v>
          </cell>
          <cell r="D81">
            <v>48</v>
          </cell>
          <cell r="E81">
            <v>0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17.13</v>
          </cell>
          <cell r="W81">
            <v>1.5</v>
          </cell>
          <cell r="X81">
            <v>11.5</v>
          </cell>
          <cell r="Y81">
            <v>11.5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10.81</v>
          </cell>
        </row>
        <row r="82">
          <cell r="B82">
            <v>0</v>
          </cell>
          <cell r="C82">
            <v>40</v>
          </cell>
          <cell r="D82">
            <v>48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17.329999999999998</v>
          </cell>
          <cell r="W82">
            <v>1.5</v>
          </cell>
          <cell r="X82">
            <v>11.5</v>
          </cell>
          <cell r="Y82">
            <v>11.7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10.81</v>
          </cell>
        </row>
        <row r="83">
          <cell r="B83">
            <v>0</v>
          </cell>
          <cell r="C83">
            <v>40</v>
          </cell>
          <cell r="D83">
            <v>48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17.329999999999998</v>
          </cell>
          <cell r="W83">
            <v>1.5</v>
          </cell>
          <cell r="X83">
            <v>11.5</v>
          </cell>
          <cell r="Y83">
            <v>11.7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10.81</v>
          </cell>
        </row>
        <row r="84">
          <cell r="B84">
            <v>0</v>
          </cell>
          <cell r="C84">
            <v>40</v>
          </cell>
          <cell r="D84">
            <v>66</v>
          </cell>
          <cell r="E84">
            <v>19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17.329999999999998</v>
          </cell>
          <cell r="W84">
            <v>1.5</v>
          </cell>
          <cell r="X84">
            <v>11.5</v>
          </cell>
          <cell r="Y84">
            <v>11.7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10.81</v>
          </cell>
        </row>
        <row r="85">
          <cell r="B85">
            <v>0</v>
          </cell>
          <cell r="C85">
            <v>40</v>
          </cell>
          <cell r="D85">
            <v>66</v>
          </cell>
          <cell r="E85">
            <v>19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17.329999999999998</v>
          </cell>
          <cell r="W85">
            <v>1.5</v>
          </cell>
          <cell r="X85">
            <v>11.5</v>
          </cell>
          <cell r="Y85">
            <v>11.7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10.81</v>
          </cell>
        </row>
        <row r="86">
          <cell r="B86">
            <v>0</v>
          </cell>
          <cell r="C86">
            <v>40</v>
          </cell>
          <cell r="D86">
            <v>66</v>
          </cell>
          <cell r="E86">
            <v>19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30</v>
          </cell>
          <cell r="U86">
            <v>0</v>
          </cell>
          <cell r="V86">
            <v>17.329999999999998</v>
          </cell>
          <cell r="W86">
            <v>1.5</v>
          </cell>
          <cell r="X86">
            <v>11.5</v>
          </cell>
          <cell r="Y86">
            <v>12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10.81</v>
          </cell>
        </row>
        <row r="87">
          <cell r="B87">
            <v>0</v>
          </cell>
          <cell r="C87">
            <v>40</v>
          </cell>
          <cell r="D87">
            <v>66</v>
          </cell>
          <cell r="E87">
            <v>19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30</v>
          </cell>
          <cell r="U87">
            <v>0</v>
          </cell>
          <cell r="V87">
            <v>17.329999999999998</v>
          </cell>
          <cell r="W87">
            <v>1.5</v>
          </cell>
          <cell r="X87">
            <v>11.5</v>
          </cell>
          <cell r="Y87">
            <v>12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10.81</v>
          </cell>
        </row>
        <row r="88">
          <cell r="B88">
            <v>0</v>
          </cell>
          <cell r="C88">
            <v>40</v>
          </cell>
          <cell r="D88">
            <v>66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30</v>
          </cell>
          <cell r="U88">
            <v>0</v>
          </cell>
          <cell r="V88">
            <v>17.329999999999998</v>
          </cell>
          <cell r="W88">
            <v>1.5</v>
          </cell>
          <cell r="X88">
            <v>11.5</v>
          </cell>
          <cell r="Y88">
            <v>12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10.81</v>
          </cell>
        </row>
        <row r="89">
          <cell r="B89">
            <v>0</v>
          </cell>
          <cell r="C89">
            <v>40</v>
          </cell>
          <cell r="D89">
            <v>66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30</v>
          </cell>
          <cell r="U89">
            <v>0</v>
          </cell>
          <cell r="V89">
            <v>17.329999999999998</v>
          </cell>
          <cell r="W89">
            <v>1.5</v>
          </cell>
          <cell r="X89">
            <v>11.5</v>
          </cell>
          <cell r="Y89">
            <v>12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10.81</v>
          </cell>
        </row>
        <row r="90">
          <cell r="B90">
            <v>0</v>
          </cell>
          <cell r="C90">
            <v>40</v>
          </cell>
          <cell r="D90">
            <v>66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30</v>
          </cell>
          <cell r="U90">
            <v>0</v>
          </cell>
          <cell r="V90">
            <v>17.329999999999998</v>
          </cell>
          <cell r="W90">
            <v>1.5</v>
          </cell>
          <cell r="X90">
            <v>11.5</v>
          </cell>
          <cell r="Y90">
            <v>12.1</v>
          </cell>
          <cell r="Z90">
            <v>0</v>
          </cell>
          <cell r="AA90">
            <v>0</v>
          </cell>
          <cell r="AB90">
            <v>183</v>
          </cell>
          <cell r="AC90">
            <v>25</v>
          </cell>
          <cell r="AD90">
            <v>10.81</v>
          </cell>
        </row>
        <row r="91">
          <cell r="B91">
            <v>0</v>
          </cell>
          <cell r="C91">
            <v>40</v>
          </cell>
          <cell r="D91">
            <v>66</v>
          </cell>
          <cell r="E91">
            <v>18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30</v>
          </cell>
          <cell r="U91">
            <v>0</v>
          </cell>
          <cell r="V91">
            <v>17.329999999999998</v>
          </cell>
          <cell r="W91">
            <v>1.5</v>
          </cell>
          <cell r="X91">
            <v>11.5</v>
          </cell>
          <cell r="Y91">
            <v>12.1</v>
          </cell>
          <cell r="Z91">
            <v>0</v>
          </cell>
          <cell r="AA91">
            <v>0</v>
          </cell>
          <cell r="AB91">
            <v>183</v>
          </cell>
          <cell r="AC91">
            <v>25</v>
          </cell>
          <cell r="AD91">
            <v>10.81</v>
          </cell>
        </row>
        <row r="92">
          <cell r="B92">
            <v>0</v>
          </cell>
          <cell r="C92">
            <v>40</v>
          </cell>
          <cell r="D92">
            <v>66</v>
          </cell>
          <cell r="E92">
            <v>18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0</v>
          </cell>
          <cell r="O92">
            <v>0</v>
          </cell>
          <cell r="P92">
            <v>1.06</v>
          </cell>
          <cell r="T92">
            <v>30</v>
          </cell>
          <cell r="U92">
            <v>0</v>
          </cell>
          <cell r="V92">
            <v>17.329999999999998</v>
          </cell>
          <cell r="W92">
            <v>1.5</v>
          </cell>
          <cell r="X92">
            <v>30</v>
          </cell>
          <cell r="Y92">
            <v>12.1</v>
          </cell>
          <cell r="Z92">
            <v>0</v>
          </cell>
          <cell r="AA92">
            <v>0</v>
          </cell>
          <cell r="AB92">
            <v>183</v>
          </cell>
          <cell r="AC92">
            <v>25</v>
          </cell>
          <cell r="AD92">
            <v>10.81</v>
          </cell>
        </row>
        <row r="93">
          <cell r="B93">
            <v>0</v>
          </cell>
          <cell r="C93">
            <v>40</v>
          </cell>
          <cell r="D93">
            <v>66</v>
          </cell>
          <cell r="E93">
            <v>18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0</v>
          </cell>
          <cell r="O93">
            <v>0</v>
          </cell>
          <cell r="P93">
            <v>1.06</v>
          </cell>
          <cell r="T93">
            <v>30</v>
          </cell>
          <cell r="U93">
            <v>0</v>
          </cell>
          <cell r="V93">
            <v>17.329999999999998</v>
          </cell>
          <cell r="W93">
            <v>1.5</v>
          </cell>
          <cell r="X93">
            <v>30</v>
          </cell>
          <cell r="Y93">
            <v>12.1</v>
          </cell>
          <cell r="Z93">
            <v>0</v>
          </cell>
          <cell r="AA93">
            <v>0</v>
          </cell>
          <cell r="AB93">
            <v>183</v>
          </cell>
          <cell r="AC93">
            <v>25</v>
          </cell>
          <cell r="AD93">
            <v>10.81</v>
          </cell>
        </row>
        <row r="94">
          <cell r="B94">
            <v>0</v>
          </cell>
          <cell r="C94">
            <v>40</v>
          </cell>
          <cell r="D94">
            <v>66</v>
          </cell>
          <cell r="E94">
            <v>0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0</v>
          </cell>
          <cell r="O94">
            <v>0</v>
          </cell>
          <cell r="P94">
            <v>1.06</v>
          </cell>
          <cell r="T94">
            <v>30</v>
          </cell>
          <cell r="U94">
            <v>0</v>
          </cell>
          <cell r="V94">
            <v>17.82</v>
          </cell>
          <cell r="W94">
            <v>1.5</v>
          </cell>
          <cell r="X94">
            <v>30</v>
          </cell>
          <cell r="Y94">
            <v>12.3</v>
          </cell>
          <cell r="Z94">
            <v>0</v>
          </cell>
          <cell r="AA94">
            <v>0</v>
          </cell>
          <cell r="AB94">
            <v>183</v>
          </cell>
          <cell r="AC94">
            <v>25</v>
          </cell>
          <cell r="AD94">
            <v>10.81</v>
          </cell>
        </row>
        <row r="95">
          <cell r="B95">
            <v>0</v>
          </cell>
          <cell r="C95">
            <v>40</v>
          </cell>
          <cell r="D95">
            <v>66</v>
          </cell>
          <cell r="E95">
            <v>0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0</v>
          </cell>
          <cell r="O95">
            <v>0</v>
          </cell>
          <cell r="P95">
            <v>1.06</v>
          </cell>
          <cell r="T95">
            <v>30</v>
          </cell>
          <cell r="U95">
            <v>43.18</v>
          </cell>
          <cell r="V95">
            <v>17.82</v>
          </cell>
          <cell r="W95">
            <v>1.5</v>
          </cell>
          <cell r="X95">
            <v>30</v>
          </cell>
          <cell r="Y95">
            <v>12.3</v>
          </cell>
          <cell r="Z95">
            <v>0</v>
          </cell>
          <cell r="AA95">
            <v>0</v>
          </cell>
          <cell r="AB95">
            <v>183</v>
          </cell>
          <cell r="AC95">
            <v>25</v>
          </cell>
          <cell r="AD95">
            <v>10.81</v>
          </cell>
        </row>
        <row r="96">
          <cell r="B96">
            <v>0</v>
          </cell>
          <cell r="C96">
            <v>40</v>
          </cell>
          <cell r="D96">
            <v>66</v>
          </cell>
          <cell r="E96">
            <v>0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0</v>
          </cell>
          <cell r="O96">
            <v>37</v>
          </cell>
          <cell r="P96">
            <v>1.06</v>
          </cell>
          <cell r="T96">
            <v>30</v>
          </cell>
          <cell r="U96">
            <v>43.18</v>
          </cell>
          <cell r="V96">
            <v>17.82</v>
          </cell>
          <cell r="W96">
            <v>1.5</v>
          </cell>
          <cell r="X96">
            <v>30</v>
          </cell>
          <cell r="Y96">
            <v>12.3</v>
          </cell>
          <cell r="Z96">
            <v>0</v>
          </cell>
          <cell r="AA96">
            <v>0</v>
          </cell>
          <cell r="AB96">
            <v>183</v>
          </cell>
          <cell r="AC96">
            <v>25</v>
          </cell>
          <cell r="AD96">
            <v>10.81</v>
          </cell>
        </row>
        <row r="97">
          <cell r="B97">
            <v>0</v>
          </cell>
          <cell r="C97">
            <v>40</v>
          </cell>
          <cell r="D97">
            <v>66</v>
          </cell>
          <cell r="E97">
            <v>0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0</v>
          </cell>
          <cell r="O97">
            <v>37</v>
          </cell>
          <cell r="P97">
            <v>1.06</v>
          </cell>
          <cell r="T97">
            <v>30</v>
          </cell>
          <cell r="U97">
            <v>43.18</v>
          </cell>
          <cell r="V97">
            <v>17.82</v>
          </cell>
          <cell r="W97">
            <v>1.5</v>
          </cell>
          <cell r="X97">
            <v>30</v>
          </cell>
          <cell r="Y97">
            <v>12.3</v>
          </cell>
          <cell r="Z97">
            <v>0</v>
          </cell>
          <cell r="AA97">
            <v>0</v>
          </cell>
          <cell r="AB97">
            <v>183</v>
          </cell>
          <cell r="AC97">
            <v>25</v>
          </cell>
          <cell r="AD97">
            <v>10.81</v>
          </cell>
        </row>
        <row r="98">
          <cell r="B98">
            <v>0</v>
          </cell>
          <cell r="C98">
            <v>60</v>
          </cell>
          <cell r="D98">
            <v>66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0</v>
          </cell>
          <cell r="O98">
            <v>37</v>
          </cell>
          <cell r="P98">
            <v>1.06</v>
          </cell>
          <cell r="T98">
            <v>30</v>
          </cell>
          <cell r="U98">
            <v>43.18</v>
          </cell>
          <cell r="V98">
            <v>17.82</v>
          </cell>
          <cell r="W98">
            <v>1.5</v>
          </cell>
          <cell r="X98">
            <v>11.5</v>
          </cell>
          <cell r="Y98">
            <v>12.149999999999999</v>
          </cell>
          <cell r="Z98">
            <v>0</v>
          </cell>
          <cell r="AA98">
            <v>0</v>
          </cell>
          <cell r="AB98">
            <v>183</v>
          </cell>
          <cell r="AC98">
            <v>25</v>
          </cell>
          <cell r="AD98">
            <v>10.81</v>
          </cell>
        </row>
        <row r="99">
          <cell r="B99">
            <v>0</v>
          </cell>
          <cell r="C99">
            <v>60</v>
          </cell>
          <cell r="D99">
            <v>66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37</v>
          </cell>
          <cell r="P99">
            <v>1.06</v>
          </cell>
          <cell r="T99">
            <v>30</v>
          </cell>
          <cell r="U99">
            <v>43.18</v>
          </cell>
          <cell r="V99">
            <v>17.82</v>
          </cell>
          <cell r="W99">
            <v>1.5</v>
          </cell>
          <cell r="X99">
            <v>11.5</v>
          </cell>
          <cell r="Y99">
            <v>12.149999999999999</v>
          </cell>
          <cell r="Z99">
            <v>0</v>
          </cell>
          <cell r="AA99">
            <v>0</v>
          </cell>
          <cell r="AB99">
            <v>183</v>
          </cell>
          <cell r="AC99">
            <v>25</v>
          </cell>
          <cell r="AD99">
            <v>10.81</v>
          </cell>
        </row>
        <row r="100">
          <cell r="B100">
            <v>0</v>
          </cell>
          <cell r="C100">
            <v>60</v>
          </cell>
          <cell r="D100">
            <v>66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0</v>
          </cell>
          <cell r="O100">
            <v>37</v>
          </cell>
          <cell r="P100">
            <v>1.06</v>
          </cell>
          <cell r="T100">
            <v>50</v>
          </cell>
          <cell r="U100">
            <v>43.18</v>
          </cell>
          <cell r="V100">
            <v>17.82</v>
          </cell>
          <cell r="W100">
            <v>1.5</v>
          </cell>
          <cell r="X100">
            <v>11.5</v>
          </cell>
          <cell r="Y100">
            <v>12.149999999999999</v>
          </cell>
          <cell r="Z100">
            <v>0</v>
          </cell>
          <cell r="AA100">
            <v>0</v>
          </cell>
          <cell r="AB100">
            <v>183</v>
          </cell>
          <cell r="AC100">
            <v>25</v>
          </cell>
          <cell r="AD100">
            <v>10.81</v>
          </cell>
        </row>
        <row r="101">
          <cell r="B101">
            <v>0</v>
          </cell>
          <cell r="C101">
            <v>60</v>
          </cell>
          <cell r="D101">
            <v>66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0</v>
          </cell>
          <cell r="O101">
            <v>37</v>
          </cell>
          <cell r="P101">
            <v>1.06</v>
          </cell>
          <cell r="T101">
            <v>50</v>
          </cell>
          <cell r="U101">
            <v>43.18</v>
          </cell>
          <cell r="V101">
            <v>17.82</v>
          </cell>
          <cell r="W101">
            <v>1.5</v>
          </cell>
          <cell r="X101">
            <v>11.5</v>
          </cell>
          <cell r="Y101">
            <v>12.149999999999999</v>
          </cell>
          <cell r="Z101">
            <v>0</v>
          </cell>
          <cell r="AA101">
            <v>0</v>
          </cell>
          <cell r="AB101">
            <v>183</v>
          </cell>
          <cell r="AC101">
            <v>25</v>
          </cell>
          <cell r="AD101">
            <v>10.81</v>
          </cell>
        </row>
        <row r="102">
          <cell r="B102">
            <v>0</v>
          </cell>
          <cell r="C102">
            <v>60</v>
          </cell>
          <cell r="D102">
            <v>66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0</v>
          </cell>
          <cell r="O102">
            <v>74</v>
          </cell>
          <cell r="P102">
            <v>1.06</v>
          </cell>
          <cell r="T102">
            <v>50</v>
          </cell>
          <cell r="U102">
            <v>43.18</v>
          </cell>
          <cell r="V102">
            <v>17.82</v>
          </cell>
          <cell r="W102">
            <v>1.5</v>
          </cell>
          <cell r="X102">
            <v>11.5</v>
          </cell>
          <cell r="Y102">
            <v>12.25</v>
          </cell>
          <cell r="Z102">
            <v>0</v>
          </cell>
          <cell r="AA102">
            <v>0</v>
          </cell>
          <cell r="AB102">
            <v>183</v>
          </cell>
          <cell r="AC102">
            <v>25</v>
          </cell>
          <cell r="AD102">
            <v>10.81</v>
          </cell>
        </row>
        <row r="103">
          <cell r="B103">
            <v>0</v>
          </cell>
          <cell r="C103">
            <v>60</v>
          </cell>
          <cell r="D103">
            <v>66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0</v>
          </cell>
          <cell r="O103">
            <v>74</v>
          </cell>
          <cell r="P103">
            <v>1.06</v>
          </cell>
          <cell r="T103">
            <v>50</v>
          </cell>
          <cell r="U103">
            <v>43.18</v>
          </cell>
          <cell r="V103">
            <v>17.82</v>
          </cell>
          <cell r="W103">
            <v>1.5</v>
          </cell>
          <cell r="X103">
            <v>11.5</v>
          </cell>
          <cell r="Y103">
            <v>12.25</v>
          </cell>
          <cell r="Z103">
            <v>0</v>
          </cell>
          <cell r="AA103">
            <v>0</v>
          </cell>
          <cell r="AB103">
            <v>183</v>
          </cell>
          <cell r="AC103">
            <v>25</v>
          </cell>
          <cell r="AD103">
            <v>10.81</v>
          </cell>
        </row>
        <row r="104">
          <cell r="B104">
            <v>0</v>
          </cell>
          <cell r="C104">
            <v>60</v>
          </cell>
          <cell r="D104">
            <v>66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0</v>
          </cell>
          <cell r="O104">
            <v>74</v>
          </cell>
          <cell r="P104">
            <v>1.06</v>
          </cell>
          <cell r="T104">
            <v>50</v>
          </cell>
          <cell r="U104">
            <v>43.18</v>
          </cell>
          <cell r="V104">
            <v>17.82</v>
          </cell>
          <cell r="W104">
            <v>1.5</v>
          </cell>
          <cell r="X104">
            <v>11.5</v>
          </cell>
          <cell r="Y104">
            <v>12.25</v>
          </cell>
          <cell r="Z104">
            <v>0</v>
          </cell>
          <cell r="AA104">
            <v>0</v>
          </cell>
          <cell r="AB104">
            <v>183</v>
          </cell>
          <cell r="AC104">
            <v>25</v>
          </cell>
          <cell r="AD104">
            <v>10.81</v>
          </cell>
        </row>
        <row r="105">
          <cell r="B105">
            <v>0</v>
          </cell>
          <cell r="C105">
            <v>60</v>
          </cell>
          <cell r="D105">
            <v>66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0</v>
          </cell>
          <cell r="O105">
            <v>74</v>
          </cell>
          <cell r="P105">
            <v>1.06</v>
          </cell>
          <cell r="T105">
            <v>50</v>
          </cell>
          <cell r="U105">
            <v>43.18</v>
          </cell>
          <cell r="V105">
            <v>17.82</v>
          </cell>
          <cell r="W105">
            <v>1.5</v>
          </cell>
          <cell r="X105">
            <v>11.5</v>
          </cell>
          <cell r="Y105">
            <v>12.25</v>
          </cell>
          <cell r="Z105">
            <v>0</v>
          </cell>
          <cell r="AA105">
            <v>0</v>
          </cell>
          <cell r="AB105">
            <v>183</v>
          </cell>
          <cell r="AC105">
            <v>25</v>
          </cell>
          <cell r="AD105">
            <v>10.81</v>
          </cell>
        </row>
        <row r="106">
          <cell r="B106">
            <v>0</v>
          </cell>
          <cell r="C106">
            <v>60</v>
          </cell>
          <cell r="D106">
            <v>66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81.400000000000006</v>
          </cell>
          <cell r="P106">
            <v>1.06</v>
          </cell>
          <cell r="T106">
            <v>50</v>
          </cell>
          <cell r="U106">
            <v>43.18</v>
          </cell>
          <cell r="V106">
            <v>17.329999999999998</v>
          </cell>
          <cell r="W106">
            <v>1.5</v>
          </cell>
          <cell r="X106">
            <v>11.5</v>
          </cell>
          <cell r="Y106">
            <v>12.25</v>
          </cell>
          <cell r="Z106">
            <v>0</v>
          </cell>
          <cell r="AA106">
            <v>0</v>
          </cell>
          <cell r="AB106">
            <v>183</v>
          </cell>
          <cell r="AC106">
            <v>25</v>
          </cell>
          <cell r="AD106">
            <v>10.81</v>
          </cell>
        </row>
        <row r="107">
          <cell r="B107">
            <v>0</v>
          </cell>
          <cell r="C107">
            <v>60</v>
          </cell>
          <cell r="D107">
            <v>66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70</v>
          </cell>
          <cell r="O107">
            <v>81.400000000000006</v>
          </cell>
          <cell r="P107">
            <v>1.06</v>
          </cell>
          <cell r="T107">
            <v>50</v>
          </cell>
          <cell r="U107">
            <v>43.18</v>
          </cell>
          <cell r="V107">
            <v>17.329999999999998</v>
          </cell>
          <cell r="W107">
            <v>1.5</v>
          </cell>
          <cell r="X107">
            <v>11.5</v>
          </cell>
          <cell r="Y107">
            <v>12.25</v>
          </cell>
          <cell r="Z107">
            <v>0</v>
          </cell>
          <cell r="AA107">
            <v>0</v>
          </cell>
          <cell r="AB107">
            <v>183</v>
          </cell>
          <cell r="AC107">
            <v>25</v>
          </cell>
          <cell r="AD107">
            <v>10.81</v>
          </cell>
        </row>
        <row r="108">
          <cell r="B108">
            <v>0</v>
          </cell>
          <cell r="C108">
            <v>88</v>
          </cell>
          <cell r="D108">
            <v>66</v>
          </cell>
          <cell r="E108">
            <v>18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70</v>
          </cell>
          <cell r="O108">
            <v>81.400000000000006</v>
          </cell>
          <cell r="P108">
            <v>1.06</v>
          </cell>
          <cell r="T108">
            <v>50</v>
          </cell>
          <cell r="U108">
            <v>43.18</v>
          </cell>
          <cell r="V108">
            <v>17.329999999999998</v>
          </cell>
          <cell r="W108">
            <v>1.5</v>
          </cell>
          <cell r="X108">
            <v>11.5</v>
          </cell>
          <cell r="Y108">
            <v>12.25</v>
          </cell>
          <cell r="Z108">
            <v>0</v>
          </cell>
          <cell r="AA108">
            <v>0</v>
          </cell>
          <cell r="AB108">
            <v>183</v>
          </cell>
          <cell r="AC108">
            <v>25</v>
          </cell>
          <cell r="AD108">
            <v>10.81</v>
          </cell>
        </row>
        <row r="109">
          <cell r="B109">
            <v>0</v>
          </cell>
          <cell r="C109">
            <v>88</v>
          </cell>
          <cell r="D109">
            <v>66</v>
          </cell>
          <cell r="E109">
            <v>18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70</v>
          </cell>
          <cell r="O109">
            <v>81.400000000000006</v>
          </cell>
          <cell r="P109">
            <v>1.06</v>
          </cell>
          <cell r="T109">
            <v>220</v>
          </cell>
          <cell r="U109">
            <v>43.18</v>
          </cell>
          <cell r="V109">
            <v>17.329999999999998</v>
          </cell>
          <cell r="W109">
            <v>1.5</v>
          </cell>
          <cell r="X109">
            <v>11.5</v>
          </cell>
          <cell r="Y109">
            <v>12.25</v>
          </cell>
          <cell r="Z109">
            <v>0</v>
          </cell>
          <cell r="AA109">
            <v>0</v>
          </cell>
          <cell r="AB109">
            <v>183</v>
          </cell>
          <cell r="AC109">
            <v>25</v>
          </cell>
          <cell r="AD109">
            <v>10.81</v>
          </cell>
        </row>
        <row r="110">
          <cell r="B110">
            <v>0</v>
          </cell>
          <cell r="C110">
            <v>88</v>
          </cell>
          <cell r="D110">
            <v>66</v>
          </cell>
          <cell r="E110">
            <v>18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70</v>
          </cell>
          <cell r="O110">
            <v>81.400000000000006</v>
          </cell>
          <cell r="P110">
            <v>1.06</v>
          </cell>
          <cell r="T110">
            <v>220</v>
          </cell>
          <cell r="U110">
            <v>43.18</v>
          </cell>
          <cell r="V110">
            <v>16.829999999999998</v>
          </cell>
          <cell r="W110">
            <v>1.5</v>
          </cell>
          <cell r="X110">
            <v>11.5</v>
          </cell>
          <cell r="Y110">
            <v>12.05</v>
          </cell>
          <cell r="Z110">
            <v>0</v>
          </cell>
          <cell r="AA110">
            <v>0</v>
          </cell>
          <cell r="AB110">
            <v>183</v>
          </cell>
          <cell r="AC110">
            <v>25</v>
          </cell>
          <cell r="AD110">
            <v>10.81</v>
          </cell>
        </row>
        <row r="111">
          <cell r="B111">
            <v>0</v>
          </cell>
          <cell r="C111">
            <v>88</v>
          </cell>
          <cell r="D111">
            <v>66</v>
          </cell>
          <cell r="E111">
            <v>30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60</v>
          </cell>
          <cell r="O111">
            <v>81.400000000000006</v>
          </cell>
          <cell r="P111">
            <v>1.06</v>
          </cell>
          <cell r="T111">
            <v>220</v>
          </cell>
          <cell r="U111">
            <v>43.18</v>
          </cell>
          <cell r="V111">
            <v>16.829999999999998</v>
          </cell>
          <cell r="W111">
            <v>1.5</v>
          </cell>
          <cell r="X111">
            <v>11.5</v>
          </cell>
          <cell r="Y111">
            <v>12.05</v>
          </cell>
          <cell r="Z111">
            <v>0</v>
          </cell>
          <cell r="AA111">
            <v>0</v>
          </cell>
          <cell r="AB111">
            <v>183</v>
          </cell>
          <cell r="AC111">
            <v>25</v>
          </cell>
          <cell r="AD111">
            <v>10.81</v>
          </cell>
        </row>
        <row r="112">
          <cell r="B112">
            <v>0</v>
          </cell>
          <cell r="C112">
            <v>88</v>
          </cell>
          <cell r="D112">
            <v>66</v>
          </cell>
          <cell r="E112">
            <v>30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60</v>
          </cell>
          <cell r="O112">
            <v>81.400000000000006</v>
          </cell>
          <cell r="P112">
            <v>1.06</v>
          </cell>
          <cell r="T112">
            <v>220</v>
          </cell>
          <cell r="U112">
            <v>43.18</v>
          </cell>
          <cell r="V112">
            <v>16.829999999999998</v>
          </cell>
          <cell r="W112">
            <v>1.5</v>
          </cell>
          <cell r="X112">
            <v>11.5</v>
          </cell>
          <cell r="Y112">
            <v>12.05</v>
          </cell>
          <cell r="Z112">
            <v>0</v>
          </cell>
          <cell r="AA112">
            <v>0</v>
          </cell>
          <cell r="AB112">
            <v>183</v>
          </cell>
          <cell r="AC112">
            <v>25</v>
          </cell>
          <cell r="AD112">
            <v>10.81</v>
          </cell>
        </row>
        <row r="113">
          <cell r="B113">
            <v>0</v>
          </cell>
          <cell r="C113">
            <v>88</v>
          </cell>
          <cell r="D113">
            <v>66</v>
          </cell>
          <cell r="E113">
            <v>30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60</v>
          </cell>
          <cell r="O113">
            <v>81.400000000000006</v>
          </cell>
          <cell r="P113">
            <v>1.06</v>
          </cell>
          <cell r="T113">
            <v>220</v>
          </cell>
          <cell r="U113">
            <v>43.18</v>
          </cell>
          <cell r="V113">
            <v>16.829999999999998</v>
          </cell>
          <cell r="W113">
            <v>1.5</v>
          </cell>
          <cell r="X113">
            <v>11.5</v>
          </cell>
          <cell r="Y113">
            <v>12.05</v>
          </cell>
          <cell r="Z113">
            <v>0</v>
          </cell>
          <cell r="AA113">
            <v>0</v>
          </cell>
          <cell r="AB113">
            <v>183</v>
          </cell>
          <cell r="AC113">
            <v>25</v>
          </cell>
          <cell r="AD113">
            <v>10.81</v>
          </cell>
        </row>
      </sheetData>
      <sheetData sheetId="27"/>
      <sheetData sheetId="28">
        <row r="12">
          <cell r="C12">
            <v>1114</v>
          </cell>
          <cell r="F12">
            <v>0</v>
          </cell>
        </row>
        <row r="13">
          <cell r="C13">
            <v>1105.5</v>
          </cell>
          <cell r="F13">
            <v>0</v>
          </cell>
        </row>
        <row r="14">
          <cell r="C14">
            <v>1105.5</v>
          </cell>
          <cell r="F14">
            <v>0</v>
          </cell>
        </row>
        <row r="15">
          <cell r="C15">
            <v>1103</v>
          </cell>
        </row>
        <row r="16">
          <cell r="C16">
            <v>1099</v>
          </cell>
          <cell r="F16">
            <v>0</v>
          </cell>
        </row>
        <row r="17">
          <cell r="C17">
            <v>1090.5</v>
          </cell>
          <cell r="F17">
            <v>0</v>
          </cell>
        </row>
        <row r="18">
          <cell r="C18">
            <v>1078</v>
          </cell>
          <cell r="F18">
            <v>0</v>
          </cell>
        </row>
        <row r="19">
          <cell r="C19">
            <v>1064.5</v>
          </cell>
          <cell r="F19">
            <v>0</v>
          </cell>
        </row>
        <row r="20">
          <cell r="C20">
            <v>1053.5</v>
          </cell>
          <cell r="F20">
            <v>0</v>
          </cell>
        </row>
        <row r="21">
          <cell r="C21">
            <v>1050.5</v>
          </cell>
          <cell r="F21">
            <v>0</v>
          </cell>
        </row>
        <row r="22">
          <cell r="C22">
            <v>1049</v>
          </cell>
          <cell r="F22">
            <v>0</v>
          </cell>
        </row>
        <row r="23">
          <cell r="C23">
            <v>1052.5</v>
          </cell>
          <cell r="F23">
            <v>0</v>
          </cell>
        </row>
        <row r="24">
          <cell r="C24">
            <v>1049.5</v>
          </cell>
          <cell r="F24">
            <v>0</v>
          </cell>
        </row>
        <row r="25">
          <cell r="C25">
            <v>1051.5</v>
          </cell>
          <cell r="F25">
            <v>0</v>
          </cell>
        </row>
        <row r="26">
          <cell r="C26">
            <v>1054</v>
          </cell>
          <cell r="F26">
            <v>0</v>
          </cell>
        </row>
        <row r="27">
          <cell r="C27">
            <v>1067</v>
          </cell>
          <cell r="F27">
            <v>0</v>
          </cell>
        </row>
        <row r="28">
          <cell r="C28">
            <v>1063.5</v>
          </cell>
          <cell r="F28">
            <v>0</v>
          </cell>
        </row>
        <row r="29">
          <cell r="C29">
            <v>1073.5</v>
          </cell>
          <cell r="F29">
            <v>0</v>
          </cell>
        </row>
        <row r="30">
          <cell r="C30">
            <v>1089.5</v>
          </cell>
          <cell r="F30">
            <v>0</v>
          </cell>
        </row>
        <row r="31">
          <cell r="C31">
            <v>1095.5</v>
          </cell>
          <cell r="F31">
            <v>0</v>
          </cell>
        </row>
        <row r="32">
          <cell r="C32">
            <v>1127.5</v>
          </cell>
          <cell r="F32">
            <v>0</v>
          </cell>
        </row>
        <row r="33">
          <cell r="C33">
            <v>1176.5</v>
          </cell>
          <cell r="F33">
            <v>0</v>
          </cell>
        </row>
        <row r="34">
          <cell r="C34">
            <v>1221.5</v>
          </cell>
          <cell r="F34">
            <v>0</v>
          </cell>
        </row>
        <row r="35">
          <cell r="C35">
            <v>1281</v>
          </cell>
          <cell r="F35">
            <v>0</v>
          </cell>
        </row>
        <row r="36">
          <cell r="C36">
            <v>1368.5</v>
          </cell>
          <cell r="F36">
            <v>0</v>
          </cell>
        </row>
        <row r="37">
          <cell r="C37">
            <v>1463</v>
          </cell>
          <cell r="F37">
            <v>0</v>
          </cell>
        </row>
        <row r="38">
          <cell r="C38">
            <v>1501.5</v>
          </cell>
          <cell r="F38">
            <v>0</v>
          </cell>
        </row>
        <row r="39">
          <cell r="C39">
            <v>1545</v>
          </cell>
          <cell r="F39">
            <v>0</v>
          </cell>
        </row>
        <row r="40">
          <cell r="C40">
            <v>1556</v>
          </cell>
          <cell r="F40">
            <v>0</v>
          </cell>
        </row>
        <row r="41">
          <cell r="C41">
            <v>1555.5</v>
          </cell>
          <cell r="F41">
            <v>0</v>
          </cell>
        </row>
        <row r="42">
          <cell r="C42">
            <v>1564.5</v>
          </cell>
          <cell r="F42">
            <v>0</v>
          </cell>
        </row>
        <row r="43">
          <cell r="C43">
            <v>1553.5</v>
          </cell>
          <cell r="F43">
            <v>0</v>
          </cell>
        </row>
        <row r="44">
          <cell r="C44">
            <v>1560</v>
          </cell>
          <cell r="F44">
            <v>0</v>
          </cell>
        </row>
        <row r="45">
          <cell r="C45">
            <v>1555.5</v>
          </cell>
          <cell r="F45">
            <v>0</v>
          </cell>
        </row>
        <row r="46">
          <cell r="C46">
            <v>1537</v>
          </cell>
          <cell r="F46">
            <v>0</v>
          </cell>
        </row>
        <row r="47">
          <cell r="C47">
            <v>1538</v>
          </cell>
          <cell r="F47">
            <v>0</v>
          </cell>
        </row>
        <row r="48">
          <cell r="C48">
            <v>1525</v>
          </cell>
          <cell r="F48">
            <v>0</v>
          </cell>
        </row>
        <row r="49">
          <cell r="C49">
            <v>1534</v>
          </cell>
          <cell r="F49">
            <v>0</v>
          </cell>
        </row>
        <row r="50">
          <cell r="C50">
            <v>1527.5</v>
          </cell>
          <cell r="F50">
            <v>0</v>
          </cell>
        </row>
        <row r="51">
          <cell r="C51">
            <v>1514.5</v>
          </cell>
          <cell r="F51">
            <v>0</v>
          </cell>
        </row>
        <row r="52">
          <cell r="C52">
            <v>1496.5</v>
          </cell>
          <cell r="F52">
            <v>0</v>
          </cell>
        </row>
        <row r="53">
          <cell r="C53">
            <v>1473</v>
          </cell>
          <cell r="F53">
            <v>0</v>
          </cell>
        </row>
        <row r="54">
          <cell r="C54">
            <v>1473.5</v>
          </cell>
          <cell r="F54">
            <v>0</v>
          </cell>
        </row>
        <row r="55">
          <cell r="C55">
            <v>1471</v>
          </cell>
          <cell r="F55">
            <v>0</v>
          </cell>
        </row>
        <row r="56">
          <cell r="C56">
            <v>1455.5</v>
          </cell>
          <cell r="F56">
            <v>0</v>
          </cell>
        </row>
        <row r="57">
          <cell r="C57">
            <v>1431</v>
          </cell>
          <cell r="F57">
            <v>0</v>
          </cell>
        </row>
        <row r="58">
          <cell r="C58">
            <v>1414</v>
          </cell>
          <cell r="F58">
            <v>0</v>
          </cell>
        </row>
        <row r="59">
          <cell r="C59">
            <v>1409</v>
          </cell>
          <cell r="F59">
            <v>0</v>
          </cell>
        </row>
        <row r="60">
          <cell r="C60">
            <v>1391</v>
          </cell>
          <cell r="F60">
            <v>0</v>
          </cell>
        </row>
        <row r="61">
          <cell r="C61">
            <v>1359.5</v>
          </cell>
          <cell r="F61">
            <v>0</v>
          </cell>
        </row>
        <row r="62">
          <cell r="C62">
            <v>1330.5</v>
          </cell>
          <cell r="F62">
            <v>0</v>
          </cell>
        </row>
        <row r="63">
          <cell r="C63">
            <v>1312.5</v>
          </cell>
          <cell r="F63">
            <v>0</v>
          </cell>
        </row>
        <row r="64">
          <cell r="C64">
            <v>1257</v>
          </cell>
          <cell r="F64">
            <v>0</v>
          </cell>
        </row>
        <row r="65">
          <cell r="C65">
            <v>1241</v>
          </cell>
          <cell r="F65">
            <v>0</v>
          </cell>
        </row>
        <row r="66">
          <cell r="C66">
            <v>1237.5</v>
          </cell>
          <cell r="F66">
            <v>0</v>
          </cell>
        </row>
        <row r="67">
          <cell r="C67">
            <v>1232</v>
          </cell>
          <cell r="F67">
            <v>0</v>
          </cell>
        </row>
        <row r="68">
          <cell r="C68">
            <v>1241</v>
          </cell>
          <cell r="F68">
            <v>0</v>
          </cell>
        </row>
        <row r="69">
          <cell r="C69">
            <v>1234.5</v>
          </cell>
          <cell r="F69">
            <v>0</v>
          </cell>
        </row>
        <row r="70">
          <cell r="C70">
            <v>1227</v>
          </cell>
          <cell r="F70">
            <v>0</v>
          </cell>
        </row>
        <row r="71">
          <cell r="C71">
            <v>1249</v>
          </cell>
          <cell r="F71">
            <v>0</v>
          </cell>
        </row>
        <row r="72">
          <cell r="C72">
            <v>1246</v>
          </cell>
          <cell r="F72">
            <v>0</v>
          </cell>
        </row>
        <row r="73">
          <cell r="C73">
            <v>1220.5</v>
          </cell>
          <cell r="F73">
            <v>0</v>
          </cell>
        </row>
        <row r="74">
          <cell r="C74">
            <v>1222</v>
          </cell>
          <cell r="F74">
            <v>0</v>
          </cell>
        </row>
        <row r="75">
          <cell r="C75">
            <v>1223.5</v>
          </cell>
          <cell r="F75">
            <v>0</v>
          </cell>
        </row>
        <row r="76">
          <cell r="C76">
            <v>1226.5</v>
          </cell>
          <cell r="F76">
            <v>0</v>
          </cell>
        </row>
        <row r="77">
          <cell r="C77">
            <v>1227</v>
          </cell>
          <cell r="F77">
            <v>0</v>
          </cell>
        </row>
        <row r="78">
          <cell r="C78">
            <v>1228</v>
          </cell>
          <cell r="F78">
            <v>0</v>
          </cell>
        </row>
        <row r="79">
          <cell r="C79">
            <v>1241</v>
          </cell>
          <cell r="F79">
            <v>0</v>
          </cell>
        </row>
        <row r="80">
          <cell r="C80">
            <v>1231.5</v>
          </cell>
          <cell r="F80">
            <v>0</v>
          </cell>
        </row>
        <row r="81">
          <cell r="C81">
            <v>1225.5</v>
          </cell>
          <cell r="F81">
            <v>0</v>
          </cell>
        </row>
        <row r="82">
          <cell r="C82">
            <v>1225</v>
          </cell>
          <cell r="F82">
            <v>0</v>
          </cell>
        </row>
        <row r="83">
          <cell r="C83">
            <v>1214.5</v>
          </cell>
          <cell r="F83">
            <v>0</v>
          </cell>
        </row>
        <row r="84">
          <cell r="C84">
            <v>1211.5</v>
          </cell>
          <cell r="F84">
            <v>0</v>
          </cell>
        </row>
        <row r="85">
          <cell r="C85">
            <v>1219</v>
          </cell>
          <cell r="F85">
            <v>0</v>
          </cell>
        </row>
        <row r="86">
          <cell r="C86">
            <v>1213.5</v>
          </cell>
          <cell r="F86">
            <v>0</v>
          </cell>
        </row>
        <row r="87">
          <cell r="C87">
            <v>1248.5</v>
          </cell>
          <cell r="F87">
            <v>0</v>
          </cell>
        </row>
        <row r="88">
          <cell r="C88">
            <v>1250.5</v>
          </cell>
          <cell r="F88">
            <v>0</v>
          </cell>
        </row>
        <row r="89">
          <cell r="C89">
            <v>1292.5</v>
          </cell>
          <cell r="F89">
            <v>0</v>
          </cell>
        </row>
        <row r="90">
          <cell r="C90">
            <v>1287</v>
          </cell>
          <cell r="F90">
            <v>0</v>
          </cell>
        </row>
        <row r="91">
          <cell r="C91">
            <v>1285.5</v>
          </cell>
          <cell r="F91">
            <v>0</v>
          </cell>
        </row>
        <row r="92">
          <cell r="C92">
            <v>1276.5</v>
          </cell>
          <cell r="F92">
            <v>0</v>
          </cell>
        </row>
        <row r="93">
          <cell r="C93">
            <v>1243.5</v>
          </cell>
          <cell r="F93">
            <v>0</v>
          </cell>
        </row>
        <row r="94">
          <cell r="C94">
            <v>1222</v>
          </cell>
          <cell r="F94">
            <v>0</v>
          </cell>
        </row>
        <row r="95">
          <cell r="C95">
            <v>1207.5</v>
          </cell>
          <cell r="F95">
            <v>0</v>
          </cell>
        </row>
        <row r="96">
          <cell r="C96">
            <v>1159</v>
          </cell>
          <cell r="F96">
            <v>0</v>
          </cell>
        </row>
        <row r="97">
          <cell r="C97">
            <v>1142</v>
          </cell>
          <cell r="F97">
            <v>0</v>
          </cell>
        </row>
        <row r="98">
          <cell r="C98">
            <v>1116.5</v>
          </cell>
          <cell r="F98">
            <v>0</v>
          </cell>
        </row>
        <row r="99">
          <cell r="C99">
            <v>1107</v>
          </cell>
          <cell r="F99">
            <v>0</v>
          </cell>
        </row>
        <row r="100">
          <cell r="C100">
            <v>1080.5</v>
          </cell>
          <cell r="F100">
            <v>0</v>
          </cell>
        </row>
        <row r="101">
          <cell r="C101">
            <v>1065.5</v>
          </cell>
          <cell r="F101">
            <v>0</v>
          </cell>
        </row>
        <row r="102">
          <cell r="C102">
            <v>1033.5</v>
          </cell>
          <cell r="F102">
            <v>0</v>
          </cell>
        </row>
        <row r="103">
          <cell r="C103">
            <v>1017.5</v>
          </cell>
          <cell r="F103">
            <v>0</v>
          </cell>
        </row>
        <row r="104">
          <cell r="C104">
            <v>1003.5</v>
          </cell>
          <cell r="F104">
            <v>0</v>
          </cell>
        </row>
        <row r="105">
          <cell r="C105">
            <v>993</v>
          </cell>
          <cell r="F105">
            <v>0</v>
          </cell>
        </row>
        <row r="106">
          <cell r="C106">
            <v>981</v>
          </cell>
          <cell r="F106">
            <v>0</v>
          </cell>
        </row>
        <row r="107">
          <cell r="C107">
            <v>977</v>
          </cell>
          <cell r="F107">
            <v>0</v>
          </cell>
        </row>
      </sheetData>
      <sheetData sheetId="29">
        <row r="13">
          <cell r="N13">
            <v>68.27</v>
          </cell>
        </row>
        <row r="14">
          <cell r="N14">
            <v>68.27</v>
          </cell>
        </row>
        <row r="15">
          <cell r="N15">
            <v>68.27</v>
          </cell>
        </row>
        <row r="16">
          <cell r="N16">
            <v>68.27</v>
          </cell>
        </row>
        <row r="17">
          <cell r="N17">
            <v>59.67</v>
          </cell>
        </row>
        <row r="18">
          <cell r="N18">
            <v>59.67</v>
          </cell>
        </row>
        <row r="19">
          <cell r="N19">
            <v>59.67</v>
          </cell>
        </row>
        <row r="20">
          <cell r="N20">
            <v>59.67</v>
          </cell>
        </row>
        <row r="21">
          <cell r="N21">
            <v>51.07</v>
          </cell>
        </row>
        <row r="22">
          <cell r="N22">
            <v>51.07</v>
          </cell>
        </row>
        <row r="23">
          <cell r="N23">
            <v>51.07</v>
          </cell>
        </row>
        <row r="24">
          <cell r="N24">
            <v>51.07</v>
          </cell>
        </row>
        <row r="25">
          <cell r="N25">
            <v>51.07</v>
          </cell>
        </row>
        <row r="26">
          <cell r="N26">
            <v>51.07</v>
          </cell>
        </row>
        <row r="27">
          <cell r="N27">
            <v>51.07</v>
          </cell>
        </row>
        <row r="28">
          <cell r="N28">
            <v>51.07</v>
          </cell>
        </row>
        <row r="29">
          <cell r="N29">
            <v>51.07</v>
          </cell>
        </row>
        <row r="30">
          <cell r="N30">
            <v>51.07</v>
          </cell>
        </row>
        <row r="31">
          <cell r="N31">
            <v>51.07</v>
          </cell>
        </row>
        <row r="32">
          <cell r="N32">
            <v>51.07</v>
          </cell>
        </row>
        <row r="33">
          <cell r="N33">
            <v>56.56</v>
          </cell>
        </row>
        <row r="34">
          <cell r="N34">
            <v>56.56</v>
          </cell>
        </row>
        <row r="35">
          <cell r="N35">
            <v>56.56</v>
          </cell>
        </row>
        <row r="36">
          <cell r="N36">
            <v>56.56</v>
          </cell>
        </row>
        <row r="37">
          <cell r="N37">
            <v>56.56</v>
          </cell>
        </row>
        <row r="38">
          <cell r="N38">
            <v>67.260000000000005</v>
          </cell>
        </row>
        <row r="39">
          <cell r="N39">
            <v>99.56</v>
          </cell>
        </row>
        <row r="40">
          <cell r="N40">
            <v>99.56</v>
          </cell>
        </row>
        <row r="41">
          <cell r="N41">
            <v>99.56</v>
          </cell>
        </row>
        <row r="42">
          <cell r="N42">
            <v>99.56</v>
          </cell>
        </row>
        <row r="43">
          <cell r="N43">
            <v>99.56</v>
          </cell>
        </row>
        <row r="44">
          <cell r="N44">
            <v>99.56</v>
          </cell>
        </row>
        <row r="45">
          <cell r="N45">
            <v>65.16</v>
          </cell>
        </row>
        <row r="46">
          <cell r="N46">
            <v>65.16</v>
          </cell>
        </row>
        <row r="47">
          <cell r="N47">
            <v>65.16</v>
          </cell>
        </row>
        <row r="48">
          <cell r="N48">
            <v>65.16</v>
          </cell>
        </row>
        <row r="49">
          <cell r="N49">
            <v>56.56</v>
          </cell>
        </row>
        <row r="50">
          <cell r="N50">
            <v>56.56</v>
          </cell>
        </row>
        <row r="51">
          <cell r="N51">
            <v>56.56</v>
          </cell>
        </row>
        <row r="52">
          <cell r="N52">
            <v>56.56</v>
          </cell>
        </row>
        <row r="53">
          <cell r="N53">
            <v>56.56</v>
          </cell>
        </row>
        <row r="54">
          <cell r="N54">
            <v>56.56</v>
          </cell>
        </row>
        <row r="55">
          <cell r="N55">
            <v>56.56</v>
          </cell>
        </row>
        <row r="56">
          <cell r="N56">
            <v>56.56</v>
          </cell>
        </row>
        <row r="57">
          <cell r="N57">
            <v>56.56</v>
          </cell>
        </row>
        <row r="58">
          <cell r="N58">
            <v>56.56</v>
          </cell>
        </row>
        <row r="59">
          <cell r="N59">
            <v>56.56</v>
          </cell>
        </row>
        <row r="60">
          <cell r="N60">
            <v>56.56</v>
          </cell>
        </row>
        <row r="61">
          <cell r="N61">
            <v>56.56</v>
          </cell>
        </row>
        <row r="62">
          <cell r="N62">
            <v>56.56</v>
          </cell>
        </row>
        <row r="63">
          <cell r="N63">
            <v>56.56</v>
          </cell>
        </row>
        <row r="64">
          <cell r="N64">
            <v>56.56</v>
          </cell>
        </row>
        <row r="65">
          <cell r="N65">
            <v>56.56</v>
          </cell>
        </row>
        <row r="66">
          <cell r="N66">
            <v>56.56</v>
          </cell>
        </row>
        <row r="67">
          <cell r="N67">
            <v>56.56</v>
          </cell>
        </row>
        <row r="68">
          <cell r="N68">
            <v>56.56</v>
          </cell>
        </row>
        <row r="69">
          <cell r="N69">
            <v>56.56</v>
          </cell>
        </row>
        <row r="70">
          <cell r="N70">
            <v>56.56</v>
          </cell>
        </row>
        <row r="71">
          <cell r="N71">
            <v>56.56</v>
          </cell>
        </row>
        <row r="72">
          <cell r="N72">
            <v>56.56</v>
          </cell>
        </row>
        <row r="73">
          <cell r="N73">
            <v>65.16</v>
          </cell>
        </row>
        <row r="74">
          <cell r="N74">
            <v>65.16</v>
          </cell>
        </row>
        <row r="75">
          <cell r="N75">
            <v>65.16</v>
          </cell>
        </row>
        <row r="76">
          <cell r="N76">
            <v>65.16</v>
          </cell>
        </row>
        <row r="77">
          <cell r="N77">
            <v>65.16</v>
          </cell>
        </row>
        <row r="78">
          <cell r="N78">
            <v>65.16</v>
          </cell>
        </row>
        <row r="79">
          <cell r="N79">
            <v>65.16</v>
          </cell>
        </row>
        <row r="80">
          <cell r="N80">
            <v>65.16</v>
          </cell>
        </row>
        <row r="81">
          <cell r="N81">
            <v>65.16</v>
          </cell>
        </row>
        <row r="82">
          <cell r="N82">
            <v>65.16</v>
          </cell>
        </row>
        <row r="83">
          <cell r="N83">
            <v>65.16</v>
          </cell>
        </row>
        <row r="84">
          <cell r="N84">
            <v>65.16</v>
          </cell>
        </row>
        <row r="85">
          <cell r="N85">
            <v>65.16</v>
          </cell>
        </row>
        <row r="86">
          <cell r="N86">
            <v>65.16</v>
          </cell>
        </row>
        <row r="87">
          <cell r="N87">
            <v>65.16</v>
          </cell>
        </row>
        <row r="88">
          <cell r="N88">
            <v>65.16</v>
          </cell>
        </row>
        <row r="89">
          <cell r="N89">
            <v>99.56</v>
          </cell>
        </row>
        <row r="90">
          <cell r="N90">
            <v>99.56</v>
          </cell>
        </row>
        <row r="91">
          <cell r="N91">
            <v>99.56</v>
          </cell>
        </row>
        <row r="92">
          <cell r="N92">
            <v>99.56</v>
          </cell>
        </row>
        <row r="93">
          <cell r="N93">
            <v>99.56</v>
          </cell>
        </row>
        <row r="94">
          <cell r="N94">
            <v>99.56</v>
          </cell>
        </row>
        <row r="95">
          <cell r="N95">
            <v>62.56</v>
          </cell>
        </row>
        <row r="96">
          <cell r="N96">
            <v>62.56</v>
          </cell>
        </row>
        <row r="97">
          <cell r="N97">
            <v>62.56</v>
          </cell>
        </row>
        <row r="98">
          <cell r="N98">
            <v>62.56</v>
          </cell>
        </row>
        <row r="99">
          <cell r="N99">
            <v>78.06</v>
          </cell>
        </row>
        <row r="100">
          <cell r="N100">
            <v>78.06</v>
          </cell>
        </row>
        <row r="101">
          <cell r="N101">
            <v>78.06</v>
          </cell>
        </row>
        <row r="102">
          <cell r="N102">
            <v>78.06</v>
          </cell>
        </row>
        <row r="103">
          <cell r="N103">
            <v>78.06</v>
          </cell>
        </row>
        <row r="104">
          <cell r="N104">
            <v>78.06</v>
          </cell>
        </row>
        <row r="105">
          <cell r="N105">
            <v>75.86</v>
          </cell>
        </row>
        <row r="106">
          <cell r="N106">
            <v>75.86</v>
          </cell>
        </row>
        <row r="107">
          <cell r="N107">
            <v>75.86</v>
          </cell>
        </row>
        <row r="108">
          <cell r="N108">
            <v>75.86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2B610-39C4-46C6-BC7F-0B45F85F507A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45403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45402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No.85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45403</v>
      </c>
      <c r="AJ5" s="10"/>
      <c r="AK5" s="11"/>
      <c r="AL5" s="12" t="str">
        <f>"Based on Revision No." &amp; '[1]Frm-1 Anticipated Gen.'!$T$2 &amp; " of NRLDC"</f>
        <v>Based on Revision No.85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1114</v>
      </c>
      <c r="D12" s="42">
        <f>'[1]Frm-3 DEMAND'!F12</f>
        <v>0</v>
      </c>
      <c r="E12" s="43">
        <f>C12-D12</f>
        <v>1114</v>
      </c>
      <c r="F12" s="42">
        <f>'[1]Frm-1 Anticipated Gen.'!T18</f>
        <v>220</v>
      </c>
      <c r="G12" s="42">
        <f>'[1]Frm-1 Anticipated Gen.'!B18</f>
        <v>0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302.56</v>
      </c>
      <c r="J12" s="43">
        <f>G12+H12+I12</f>
        <v>382.56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91.339494999999999</v>
      </c>
      <c r="L12" s="43">
        <f>'[1]Frm-4 Shared Projects'!N13</f>
        <v>68.27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17.600504999999998</v>
      </c>
      <c r="R12" s="43">
        <f>'[1]GoHP POWER'!G5+'[1]GoHP POWER'!H5+'[1]GoHP POWER'!I5</f>
        <v>133.87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192.1662169999999</v>
      </c>
      <c r="W12" s="43">
        <f t="shared" ref="W12:W59" si="0">C12-(F12+G12+H12+I12+Q12+D12)</f>
        <v>493.83949500000006</v>
      </c>
      <c r="X12" s="43">
        <f>V12+F12+G12+H12+I12+M12+N12+O12+P12+Q12+R12-(S12+T12+U12)+L12</f>
        <v>1014.4667219999999</v>
      </c>
      <c r="Y12" s="43">
        <f>V12+M12+N12+P12+O12+R12-(S12+T12+U12)+L12</f>
        <v>394.30621699999989</v>
      </c>
      <c r="Z12" s="43">
        <f t="shared" ref="Z12:Z59" si="1">X12-C12+D12</f>
        <v>-99.533278000000109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1391</v>
      </c>
      <c r="AK12" s="42">
        <f>'[1]Frm-3 DEMAND'!F60</f>
        <v>0</v>
      </c>
      <c r="AL12" s="43">
        <f>AJ12-AK12</f>
        <v>1391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40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271.56</v>
      </c>
      <c r="AQ12" s="43">
        <f>AN12+AO12+AP12</f>
        <v>311.56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30.748100000000001</v>
      </c>
      <c r="AS12" s="43">
        <f>'[1]Frm-4 Shared Projects'!N61</f>
        <v>56.56</v>
      </c>
      <c r="AT12" s="43">
        <f>'[1]Annx-D (IE)'!Q55</f>
        <v>0</v>
      </c>
      <c r="AU12" s="43">
        <f>'[1]Annx-D (IE)'!S55</f>
        <v>31.385249999999999</v>
      </c>
      <c r="AV12" s="43">
        <f>'[1]Annx-D (IE)'!T55</f>
        <v>0</v>
      </c>
      <c r="AW12" s="43">
        <f>'[1]Annx-D (IE)'!V55</f>
        <v>524.37509999999997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3.5618999999999996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236.74302299999999</v>
      </c>
      <c r="BD12" s="43">
        <f>AJ12-(AM12+AN12+AO12+AP12+AX12+AK12)</f>
        <v>1075.8780999999999</v>
      </c>
      <c r="BE12" s="43">
        <f>BC12+AM12+AN12+AO12+AP12+AT12+AU12+AV12+AW12+AX12+AY12-(AZ12+BA12+BB12)+AS12</f>
        <v>1164.1852729999998</v>
      </c>
      <c r="BF12" s="43">
        <f>BC12+AT12+AU12+AW12+AU12+AY12-(AZ12+BA12+BB12)+AS12</f>
        <v>880.448623</v>
      </c>
      <c r="BG12" s="43">
        <f t="shared" ref="BG12:BG59" si="2">BE12-AJ12+AK12</f>
        <v>-226.81472700000018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1105.5</v>
      </c>
      <c r="D13" s="42">
        <f>'[1]Frm-3 DEMAND'!F13</f>
        <v>0</v>
      </c>
      <c r="E13" s="43">
        <f t="shared" ref="E13:E59" si="3">C13-D13</f>
        <v>1105.5</v>
      </c>
      <c r="F13" s="42">
        <f>'[1]Frm-1 Anticipated Gen.'!T19</f>
        <v>220</v>
      </c>
      <c r="G13" s="42">
        <f>'[1]Frm-1 Anticipated Gen.'!B19</f>
        <v>0</v>
      </c>
      <c r="H13" s="43">
        <f>'[1]Frm-1 Anticipated Gen.'!C19</f>
        <v>80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302.56</v>
      </c>
      <c r="J13" s="43">
        <f t="shared" ref="J13:J59" si="4">G13+H13+I13</f>
        <v>382.56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91.339494999999999</v>
      </c>
      <c r="L13" s="43">
        <f>'[1]Frm-4 Shared Projects'!N14</f>
        <v>68.27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17.600504999999998</v>
      </c>
      <c r="R13" s="43">
        <f>'[1]GoHP POWER'!G6+'[1]GoHP POWER'!H6+'[1]GoHP POWER'!I6</f>
        <v>106.16999999999999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190.32780899999989</v>
      </c>
      <c r="W13" s="43">
        <f t="shared" si="0"/>
        <v>485.33949500000006</v>
      </c>
      <c r="X13" s="43">
        <f t="shared" ref="X13:X59" si="5">V13+F13+G13+H13+I13+M13+N13+O13+P13+Q13+R13-(S13+T13+U13)+L13</f>
        <v>984.92831399999977</v>
      </c>
      <c r="Y13" s="43">
        <f t="shared" ref="Y13:Y59" si="6">V13+M13+N13+P13+O13+R13-(S13+T13+U13)+L13</f>
        <v>364.76780899999983</v>
      </c>
      <c r="Z13" s="43">
        <f t="shared" si="1"/>
        <v>-120.57168600000023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1359.5</v>
      </c>
      <c r="AK13" s="42">
        <f>'[1]Frm-3 DEMAND'!F61</f>
        <v>0</v>
      </c>
      <c r="AL13" s="43">
        <f t="shared" ref="AL13:AL59" si="7">AJ13-AK13</f>
        <v>1359.5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40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271.56</v>
      </c>
      <c r="AQ13" s="43">
        <f t="shared" ref="AQ13:AQ58" si="8">AN13+AO13+AP13</f>
        <v>311.56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30.748100000000001</v>
      </c>
      <c r="AS13" s="43">
        <f>'[1]Frm-4 Shared Projects'!N62</f>
        <v>56.56</v>
      </c>
      <c r="AT13" s="43">
        <f>'[1]Annx-D (IE)'!Q56</f>
        <v>0</v>
      </c>
      <c r="AU13" s="43">
        <f>'[1]Annx-D (IE)'!S56</f>
        <v>31.385249999999999</v>
      </c>
      <c r="AV13" s="43">
        <f>'[1]Annx-D (IE)'!T56</f>
        <v>0</v>
      </c>
      <c r="AW13" s="43">
        <f>'[1]Annx-D (IE)'!V56</f>
        <v>503.12970000000001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3.5618999999999996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236.74302299999999</v>
      </c>
      <c r="BD13" s="43">
        <f t="shared" ref="BD13:BD59" si="9">AJ13-(AM13+AN13+AO13+AP13+AX13+AK13)</f>
        <v>1044.3780999999999</v>
      </c>
      <c r="BE13" s="43">
        <f t="shared" ref="BE13:BE59" si="10">BC13+AM13+AN13+AO13+AP13+AT13+AU13+AV13+AW13+AX13+AY13-(AZ13+BA13+BB13)+AS13</f>
        <v>1142.9398729999998</v>
      </c>
      <c r="BF13" s="43">
        <f t="shared" ref="BF13:BF59" si="11">BC13+AT13+AU13+AW13+AU13+AY13-(AZ13+BA13+BB13)+AS13</f>
        <v>859.20322299999998</v>
      </c>
      <c r="BG13" s="43">
        <f t="shared" si="2"/>
        <v>-216.56012700000019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1105.5</v>
      </c>
      <c r="D14" s="42">
        <f>'[1]Frm-3 DEMAND'!F14</f>
        <v>0</v>
      </c>
      <c r="E14" s="43">
        <f t="shared" si="3"/>
        <v>1105.5</v>
      </c>
      <c r="F14" s="42">
        <f>'[1]Frm-1 Anticipated Gen.'!T20</f>
        <v>220</v>
      </c>
      <c r="G14" s="42">
        <f>'[1]Frm-1 Anticipated Gen.'!B20</f>
        <v>0</v>
      </c>
      <c r="H14" s="43">
        <f>'[1]Frm-1 Anticipated Gen.'!C20</f>
        <v>60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302.56</v>
      </c>
      <c r="J14" s="43">
        <f t="shared" si="4"/>
        <v>362.56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91.339494999999999</v>
      </c>
      <c r="L14" s="43">
        <f>'[1]Frm-4 Shared Projects'!N15</f>
        <v>68.27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17.600504999999998</v>
      </c>
      <c r="R14" s="43">
        <f>'[1]GoHP POWER'!G7+'[1]GoHP POWER'!H7+'[1]GoHP POWER'!I7</f>
        <v>106.16999999999999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190.32780899999989</v>
      </c>
      <c r="W14" s="43">
        <f t="shared" si="0"/>
        <v>505.33949500000006</v>
      </c>
      <c r="X14" s="43">
        <f t="shared" si="5"/>
        <v>964.92831399999977</v>
      </c>
      <c r="Y14" s="43">
        <f t="shared" si="6"/>
        <v>364.76780899999983</v>
      </c>
      <c r="Z14" s="43">
        <f t="shared" si="1"/>
        <v>-140.57168600000023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1330.5</v>
      </c>
      <c r="AK14" s="42">
        <f>'[1]Frm-3 DEMAND'!F62</f>
        <v>0</v>
      </c>
      <c r="AL14" s="43">
        <f t="shared" si="7"/>
        <v>1330.5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40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271.56</v>
      </c>
      <c r="AQ14" s="43">
        <f t="shared" si="8"/>
        <v>311.56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30.748100000000001</v>
      </c>
      <c r="AS14" s="43">
        <f>'[1]Frm-4 Shared Projects'!N63</f>
        <v>56.56</v>
      </c>
      <c r="AT14" s="43">
        <f>'[1]Annx-D (IE)'!Q57</f>
        <v>0</v>
      </c>
      <c r="AU14" s="43">
        <f>'[1]Annx-D (IE)'!S57</f>
        <v>31.385249999999999</v>
      </c>
      <c r="AV14" s="43">
        <f>'[1]Annx-D (IE)'!T57</f>
        <v>0</v>
      </c>
      <c r="AW14" s="43">
        <f>'[1]Annx-D (IE)'!V57</f>
        <v>482.85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3.5618999999999996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236.74302299999999</v>
      </c>
      <c r="BD14" s="43">
        <f t="shared" si="9"/>
        <v>1015.3781</v>
      </c>
      <c r="BE14" s="43">
        <f t="shared" si="10"/>
        <v>1122.660173</v>
      </c>
      <c r="BF14" s="43">
        <f t="shared" si="11"/>
        <v>838.92352299999993</v>
      </c>
      <c r="BG14" s="43">
        <f t="shared" si="2"/>
        <v>-207.83982700000001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1103</v>
      </c>
      <c r="D15" s="42">
        <f>'[1]Frm-3 DEMAND'!F14</f>
        <v>0</v>
      </c>
      <c r="E15" s="43">
        <f t="shared" si="3"/>
        <v>1103</v>
      </c>
      <c r="F15" s="42">
        <f>'[1]Frm-1 Anticipated Gen.'!T21</f>
        <v>220</v>
      </c>
      <c r="G15" s="42">
        <f>'[1]Frm-1 Anticipated Gen.'!B21</f>
        <v>0</v>
      </c>
      <c r="H15" s="43">
        <f>'[1]Frm-1 Anticipated Gen.'!C21</f>
        <v>60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302.56</v>
      </c>
      <c r="J15" s="43">
        <f t="shared" si="4"/>
        <v>362.56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91.339494999999999</v>
      </c>
      <c r="L15" s="43">
        <f>'[1]Frm-4 Shared Projects'!N16</f>
        <v>68.27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17.600504999999998</v>
      </c>
      <c r="R15" s="43">
        <f>'[1]GoHP POWER'!G8+'[1]GoHP POWER'!H8+'[1]GoHP POWER'!I8</f>
        <v>106.16999999999999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190.32780899999989</v>
      </c>
      <c r="W15" s="43">
        <f t="shared" si="0"/>
        <v>502.83949500000006</v>
      </c>
      <c r="X15" s="43">
        <f t="shared" si="5"/>
        <v>964.92831399999977</v>
      </c>
      <c r="Y15" s="43">
        <f t="shared" si="6"/>
        <v>364.76780899999983</v>
      </c>
      <c r="Z15" s="43">
        <f t="shared" si="1"/>
        <v>-138.07168600000023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1312.5</v>
      </c>
      <c r="AK15" s="42">
        <f>'[1]Frm-3 DEMAND'!F63</f>
        <v>0</v>
      </c>
      <c r="AL15" s="43">
        <f t="shared" si="7"/>
        <v>1312.5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40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271.56</v>
      </c>
      <c r="AQ15" s="43">
        <f t="shared" si="8"/>
        <v>311.56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30.748100000000001</v>
      </c>
      <c r="AS15" s="43">
        <f>'[1]Frm-4 Shared Projects'!N64</f>
        <v>56.56</v>
      </c>
      <c r="AT15" s="43">
        <f>'[1]Annx-D (IE)'!Q58</f>
        <v>0</v>
      </c>
      <c r="AU15" s="43">
        <f>'[1]Annx-D (IE)'!S58</f>
        <v>31.385249999999999</v>
      </c>
      <c r="AV15" s="43">
        <f>'[1]Annx-D (IE)'!T58</f>
        <v>0</v>
      </c>
      <c r="AW15" s="43">
        <f>'[1]Annx-D (IE)'!V58</f>
        <v>470.29590000000002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3.5618999999999996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238.182399</v>
      </c>
      <c r="BD15" s="43">
        <f t="shared" si="9"/>
        <v>997.37810000000002</v>
      </c>
      <c r="BE15" s="43">
        <f t="shared" si="10"/>
        <v>1111.545449</v>
      </c>
      <c r="BF15" s="43">
        <f t="shared" si="11"/>
        <v>827.80879900000014</v>
      </c>
      <c r="BG15" s="43">
        <f t="shared" si="2"/>
        <v>-200.95455100000004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1099</v>
      </c>
      <c r="D16" s="42">
        <f>'[1]Frm-3 DEMAND'!F16</f>
        <v>0</v>
      </c>
      <c r="E16" s="43">
        <f t="shared" si="3"/>
        <v>1099</v>
      </c>
      <c r="F16" s="42">
        <f>'[1]Frm-1 Anticipated Gen.'!T22</f>
        <v>220</v>
      </c>
      <c r="G16" s="42">
        <f>'[1]Frm-1 Anticipated Gen.'!B22</f>
        <v>0</v>
      </c>
      <c r="H16" s="43">
        <f>'[1]Frm-1 Anticipated Gen.'!C22</f>
        <v>60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302.56</v>
      </c>
      <c r="J16" s="43">
        <f t="shared" si="4"/>
        <v>362.56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91.339494999999999</v>
      </c>
      <c r="L16" s="43">
        <f>'[1]Frm-4 Shared Projects'!N17</f>
        <v>59.67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17.600504999999998</v>
      </c>
      <c r="R16" s="43">
        <f>'[1]GoHP POWER'!G9+'[1]GoHP POWER'!H9+'[1]GoHP POWER'!I9</f>
        <v>99.57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193.0768809999999</v>
      </c>
      <c r="W16" s="43">
        <f t="shared" si="0"/>
        <v>498.83949500000006</v>
      </c>
      <c r="X16" s="43">
        <f t="shared" si="5"/>
        <v>952.47738599999991</v>
      </c>
      <c r="Y16" s="43">
        <f t="shared" si="6"/>
        <v>352.31688099999991</v>
      </c>
      <c r="Z16" s="43">
        <f t="shared" si="1"/>
        <v>-146.52261400000009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1257</v>
      </c>
      <c r="AK16" s="42">
        <f>'[1]Frm-3 DEMAND'!F64</f>
        <v>0</v>
      </c>
      <c r="AL16" s="43">
        <f t="shared" si="7"/>
        <v>1257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271.56</v>
      </c>
      <c r="AQ16" s="43">
        <f t="shared" si="8"/>
        <v>271.56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30.919519999999999</v>
      </c>
      <c r="AS16" s="43">
        <f>'[1]Frm-4 Shared Projects'!N65</f>
        <v>56.56</v>
      </c>
      <c r="AT16" s="43">
        <f>'[1]Annx-D (IE)'!Q59</f>
        <v>0</v>
      </c>
      <c r="AU16" s="43">
        <f>'[1]Annx-D (IE)'!S59</f>
        <v>31.385249999999999</v>
      </c>
      <c r="AV16" s="43">
        <f>'[1]Annx-D (IE)'!T59</f>
        <v>0</v>
      </c>
      <c r="AW16" s="43">
        <f>'[1]Annx-D (IE)'!V59</f>
        <v>459.67320000000001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3.5904799999999994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238.182399</v>
      </c>
      <c r="BD16" s="43">
        <f t="shared" si="9"/>
        <v>981.84951999999998</v>
      </c>
      <c r="BE16" s="43">
        <f t="shared" si="10"/>
        <v>1060.951329</v>
      </c>
      <c r="BF16" s="43">
        <f t="shared" si="11"/>
        <v>817.18609900000001</v>
      </c>
      <c r="BG16" s="43">
        <f t="shared" si="2"/>
        <v>-196.04867100000001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1090.5</v>
      </c>
      <c r="D17" s="42">
        <f>'[1]Frm-3 DEMAND'!F17</f>
        <v>0</v>
      </c>
      <c r="E17" s="43">
        <f t="shared" si="3"/>
        <v>1090.5</v>
      </c>
      <c r="F17" s="42">
        <f>'[1]Frm-1 Anticipated Gen.'!T23</f>
        <v>220</v>
      </c>
      <c r="G17" s="42">
        <f>'[1]Frm-1 Anticipated Gen.'!B23</f>
        <v>0</v>
      </c>
      <c r="H17" s="43">
        <f>'[1]Frm-1 Anticipated Gen.'!C23</f>
        <v>60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292.56</v>
      </c>
      <c r="J17" s="43">
        <f t="shared" si="4"/>
        <v>352.56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73.205995000000001</v>
      </c>
      <c r="L17" s="43">
        <f>'[1]Frm-4 Shared Projects'!N18</f>
        <v>59.67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12.184005000000001</v>
      </c>
      <c r="R17" s="43">
        <f>'[1]GoHP POWER'!G10+'[1]GoHP POWER'!H10+'[1]GoHP POWER'!I10</f>
        <v>98.37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193.51347199999992</v>
      </c>
      <c r="W17" s="43">
        <f t="shared" si="0"/>
        <v>505.7559950000001</v>
      </c>
      <c r="X17" s="43">
        <f t="shared" si="5"/>
        <v>936.29747699999984</v>
      </c>
      <c r="Y17" s="43">
        <f t="shared" si="6"/>
        <v>351.55347199999994</v>
      </c>
      <c r="Z17" s="43">
        <f t="shared" si="1"/>
        <v>-154.20252300000016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1241</v>
      </c>
      <c r="AK17" s="42">
        <f>'[1]Frm-3 DEMAND'!F65</f>
        <v>0</v>
      </c>
      <c r="AL17" s="43">
        <f t="shared" si="7"/>
        <v>1241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271.56</v>
      </c>
      <c r="AQ17" s="43">
        <f t="shared" si="8"/>
        <v>271.56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30.919519999999999</v>
      </c>
      <c r="AS17" s="43">
        <f>'[1]Frm-4 Shared Projects'!N66</f>
        <v>56.56</v>
      </c>
      <c r="AT17" s="43">
        <f>'[1]Annx-D (IE)'!Q60</f>
        <v>0</v>
      </c>
      <c r="AU17" s="43">
        <f>'[1]Annx-D (IE)'!S60</f>
        <v>31.385249999999999</v>
      </c>
      <c r="AV17" s="43">
        <f>'[1]Annx-D (IE)'!T60</f>
        <v>0</v>
      </c>
      <c r="AW17" s="43">
        <f>'[1]Annx-D (IE)'!V60</f>
        <v>449.0505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3.5904799999999994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238.182399</v>
      </c>
      <c r="BD17" s="43">
        <f t="shared" si="9"/>
        <v>965.84951999999998</v>
      </c>
      <c r="BE17" s="43">
        <f t="shared" si="10"/>
        <v>1050.3286290000001</v>
      </c>
      <c r="BF17" s="43">
        <f t="shared" si="11"/>
        <v>806.56339900000012</v>
      </c>
      <c r="BG17" s="43">
        <f t="shared" si="2"/>
        <v>-190.67137099999991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1078</v>
      </c>
      <c r="D18" s="42">
        <f>'[1]Frm-3 DEMAND'!F18</f>
        <v>0</v>
      </c>
      <c r="E18" s="43">
        <f t="shared" si="3"/>
        <v>1078</v>
      </c>
      <c r="F18" s="42">
        <f>'[1]Frm-1 Anticipated Gen.'!T24</f>
        <v>110</v>
      </c>
      <c r="G18" s="42">
        <f>'[1]Frm-1 Anticipated Gen.'!B24</f>
        <v>0</v>
      </c>
      <c r="H18" s="43">
        <f>'[1]Frm-1 Anticipated Gen.'!C24</f>
        <v>44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274.56</v>
      </c>
      <c r="J18" s="43">
        <f t="shared" si="4"/>
        <v>318.56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73.205995000000001</v>
      </c>
      <c r="L18" s="43">
        <f>'[1]Frm-4 Shared Projects'!N19</f>
        <v>59.67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12.184005000000001</v>
      </c>
      <c r="R18" s="43">
        <f>'[1]GoHP POWER'!G11+'[1]GoHP POWER'!H11+'[1]GoHP POWER'!I11</f>
        <v>98.169999999999987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193.85840199999996</v>
      </c>
      <c r="W18" s="43">
        <f t="shared" si="0"/>
        <v>637.25599499999998</v>
      </c>
      <c r="X18" s="43">
        <f t="shared" si="5"/>
        <v>792.44240699999989</v>
      </c>
      <c r="Y18" s="43">
        <f t="shared" si="6"/>
        <v>351.69840199999993</v>
      </c>
      <c r="Z18" s="43">
        <f t="shared" si="1"/>
        <v>-285.55759300000011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1237.5</v>
      </c>
      <c r="AK18" s="42">
        <f>'[1]Frm-3 DEMAND'!F66</f>
        <v>0</v>
      </c>
      <c r="AL18" s="43">
        <f t="shared" si="7"/>
        <v>1237.5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271.56</v>
      </c>
      <c r="AQ18" s="43">
        <f t="shared" si="8"/>
        <v>271.56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30.919519999999999</v>
      </c>
      <c r="AS18" s="43">
        <f>'[1]Frm-4 Shared Projects'!N67</f>
        <v>56.56</v>
      </c>
      <c r="AT18" s="43">
        <f>'[1]Annx-D (IE)'!Q61</f>
        <v>0</v>
      </c>
      <c r="AU18" s="43">
        <f>'[1]Annx-D (IE)'!S61</f>
        <v>31.385249999999999</v>
      </c>
      <c r="AV18" s="43">
        <f>'[1]Annx-D (IE)'!T61</f>
        <v>0</v>
      </c>
      <c r="AW18" s="43">
        <f>'[1]Annx-D (IE)'!V61</f>
        <v>447.1191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3.5904799999999994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236.74302299999999</v>
      </c>
      <c r="BD18" s="43">
        <f t="shared" si="9"/>
        <v>962.34951999999998</v>
      </c>
      <c r="BE18" s="43">
        <f t="shared" si="10"/>
        <v>1046.9578529999999</v>
      </c>
      <c r="BF18" s="43">
        <f t="shared" si="11"/>
        <v>803.19262299999991</v>
      </c>
      <c r="BG18" s="43">
        <f t="shared" si="2"/>
        <v>-190.54214700000011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1064.5</v>
      </c>
      <c r="D19" s="42">
        <f>'[1]Frm-3 DEMAND'!F19</f>
        <v>0</v>
      </c>
      <c r="E19" s="43">
        <f t="shared" si="3"/>
        <v>1064.5</v>
      </c>
      <c r="F19" s="42">
        <f>'[1]Frm-1 Anticipated Gen.'!T25</f>
        <v>50</v>
      </c>
      <c r="G19" s="42">
        <f>'[1]Frm-1 Anticipated Gen.'!B25</f>
        <v>0</v>
      </c>
      <c r="H19" s="43">
        <f>'[1]Frm-1 Anticipated Gen.'!C25</f>
        <v>44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274.56</v>
      </c>
      <c r="J19" s="43">
        <f t="shared" si="4"/>
        <v>318.56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73.205995000000001</v>
      </c>
      <c r="L19" s="43">
        <f>'[1]Frm-4 Shared Projects'!N20</f>
        <v>59.67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12.184005000000001</v>
      </c>
      <c r="R19" s="43">
        <f>'[1]GoHP POWER'!G12+'[1]GoHP POWER'!H12+'[1]GoHP POWER'!I12</f>
        <v>89.97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197.16420599999992</v>
      </c>
      <c r="W19" s="43">
        <f t="shared" si="0"/>
        <v>683.75599499999998</v>
      </c>
      <c r="X19" s="43">
        <f t="shared" si="5"/>
        <v>727.54821099999981</v>
      </c>
      <c r="Y19" s="43">
        <f t="shared" si="6"/>
        <v>346.80420599999997</v>
      </c>
      <c r="Z19" s="43">
        <f t="shared" si="1"/>
        <v>-336.95178900000019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1232</v>
      </c>
      <c r="AK19" s="42">
        <f>'[1]Frm-3 DEMAND'!F67</f>
        <v>0</v>
      </c>
      <c r="AL19" s="43">
        <f t="shared" si="7"/>
        <v>1232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271.56</v>
      </c>
      <c r="AQ19" s="43">
        <f t="shared" si="8"/>
        <v>271.56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30.919519999999999</v>
      </c>
      <c r="AS19" s="43">
        <f>'[1]Frm-4 Shared Projects'!N68</f>
        <v>56.56</v>
      </c>
      <c r="AT19" s="43">
        <f>'[1]Annx-D (IE)'!Q62</f>
        <v>0</v>
      </c>
      <c r="AU19" s="43">
        <f>'[1]Annx-D (IE)'!S62</f>
        <v>31.385249999999999</v>
      </c>
      <c r="AV19" s="43">
        <f>'[1]Annx-D (IE)'!T62</f>
        <v>0</v>
      </c>
      <c r="AW19" s="43">
        <f>'[1]Annx-D (IE)'!V62</f>
        <v>443.25630000000001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3.5904799999999994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236.74302299999999</v>
      </c>
      <c r="BD19" s="43">
        <f t="shared" si="9"/>
        <v>956.84951999999998</v>
      </c>
      <c r="BE19" s="43">
        <f t="shared" si="10"/>
        <v>1043.095053</v>
      </c>
      <c r="BF19" s="43">
        <f t="shared" si="11"/>
        <v>799.32982300000003</v>
      </c>
      <c r="BG19" s="43">
        <f t="shared" si="2"/>
        <v>-188.90494699999999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1053.5</v>
      </c>
      <c r="D20" s="42">
        <f>'[1]Frm-3 DEMAND'!F20</f>
        <v>0</v>
      </c>
      <c r="E20" s="43">
        <f t="shared" si="3"/>
        <v>1053.5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44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274.56</v>
      </c>
      <c r="J20" s="43">
        <f t="shared" si="4"/>
        <v>318.56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72.948864999999998</v>
      </c>
      <c r="L20" s="43">
        <f>'[1]Frm-4 Shared Projects'!N21</f>
        <v>51.07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12.141135</v>
      </c>
      <c r="R20" s="43">
        <f>'[1]GoHP POWER'!G13+'[1]GoHP POWER'!H13+'[1]GoHP POWER'!I13</f>
        <v>89.97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195.61739599999987</v>
      </c>
      <c r="W20" s="43">
        <f t="shared" si="0"/>
        <v>722.79886499999998</v>
      </c>
      <c r="X20" s="43">
        <f t="shared" si="5"/>
        <v>667.35853099999986</v>
      </c>
      <c r="Y20" s="43">
        <f t="shared" si="6"/>
        <v>336.65739599999989</v>
      </c>
      <c r="Z20" s="43">
        <f t="shared" si="1"/>
        <v>-386.14146900000014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1241</v>
      </c>
      <c r="AK20" s="42">
        <f>'[1]Frm-3 DEMAND'!F68</f>
        <v>0</v>
      </c>
      <c r="AL20" s="43">
        <f t="shared" si="7"/>
        <v>1241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271.56</v>
      </c>
      <c r="AQ20" s="43">
        <f t="shared" si="8"/>
        <v>271.56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31.390925000000003</v>
      </c>
      <c r="AS20" s="43">
        <f>'[1]Frm-4 Shared Projects'!N69</f>
        <v>56.56</v>
      </c>
      <c r="AT20" s="43">
        <f>'[1]Annx-D (IE)'!Q63</f>
        <v>0</v>
      </c>
      <c r="AU20" s="43">
        <f>'[1]Annx-D (IE)'!S63</f>
        <v>31.385249999999999</v>
      </c>
      <c r="AV20" s="43">
        <f>'[1]Annx-D (IE)'!T63</f>
        <v>0</v>
      </c>
      <c r="AW20" s="43">
        <f>'[1]Annx-D (IE)'!V63</f>
        <v>450.01620000000003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3.6690749999999999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236.74302299999999</v>
      </c>
      <c r="BD20" s="43">
        <f t="shared" si="9"/>
        <v>965.77092500000003</v>
      </c>
      <c r="BE20" s="43">
        <f t="shared" si="10"/>
        <v>1049.933548</v>
      </c>
      <c r="BF20" s="43">
        <f t="shared" si="11"/>
        <v>806.08972300000005</v>
      </c>
      <c r="BG20" s="43">
        <f t="shared" si="2"/>
        <v>-191.06645200000003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1050.5</v>
      </c>
      <c r="D21" s="42">
        <f>'[1]Frm-3 DEMAND'!F21</f>
        <v>0</v>
      </c>
      <c r="E21" s="43">
        <f t="shared" si="3"/>
        <v>1050.5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44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274.56</v>
      </c>
      <c r="J21" s="43">
        <f t="shared" si="4"/>
        <v>318.56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72.948864999999998</v>
      </c>
      <c r="L21" s="43">
        <f>'[1]Frm-4 Shared Projects'!N22</f>
        <v>51.07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12.141135</v>
      </c>
      <c r="R21" s="43">
        <f>'[1]GoHP POWER'!G14+'[1]GoHP POWER'!H14+'[1]GoHP POWER'!I14</f>
        <v>89.97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195.61739599999987</v>
      </c>
      <c r="W21" s="43">
        <f t="shared" si="0"/>
        <v>719.79886499999998</v>
      </c>
      <c r="X21" s="43">
        <f t="shared" si="5"/>
        <v>667.35853099999986</v>
      </c>
      <c r="Y21" s="43">
        <f t="shared" si="6"/>
        <v>336.65739599999989</v>
      </c>
      <c r="Z21" s="43">
        <f t="shared" si="1"/>
        <v>-383.14146900000014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1234.5</v>
      </c>
      <c r="AK21" s="42">
        <f>'[1]Frm-3 DEMAND'!F69</f>
        <v>0</v>
      </c>
      <c r="AL21" s="43">
        <f t="shared" si="7"/>
        <v>1234.5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271.56</v>
      </c>
      <c r="AQ21" s="43">
        <f t="shared" si="8"/>
        <v>271.56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31.390925000000003</v>
      </c>
      <c r="AS21" s="43">
        <f>'[1]Frm-4 Shared Projects'!N70</f>
        <v>56.56</v>
      </c>
      <c r="AT21" s="43">
        <f>'[1]Annx-D (IE)'!Q64</f>
        <v>0</v>
      </c>
      <c r="AU21" s="43">
        <f>'[1]Annx-D (IE)'!S64</f>
        <v>31.385249999999999</v>
      </c>
      <c r="AV21" s="43">
        <f>'[1]Annx-D (IE)'!T64</f>
        <v>0</v>
      </c>
      <c r="AW21" s="43">
        <f>'[1]Annx-D (IE)'!V64</f>
        <v>445.18770000000001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3.6690749999999999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236.74302299999999</v>
      </c>
      <c r="BD21" s="43">
        <f t="shared" si="9"/>
        <v>959.27092500000003</v>
      </c>
      <c r="BE21" s="43">
        <f t="shared" si="10"/>
        <v>1045.1050479999999</v>
      </c>
      <c r="BF21" s="43">
        <f t="shared" si="11"/>
        <v>801.26122299999997</v>
      </c>
      <c r="BG21" s="43">
        <f t="shared" si="2"/>
        <v>-189.3949520000001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1049</v>
      </c>
      <c r="D22" s="42">
        <f>'[1]Frm-3 DEMAND'!F22</f>
        <v>0</v>
      </c>
      <c r="E22" s="43">
        <f t="shared" si="3"/>
        <v>1049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274.56</v>
      </c>
      <c r="J22" s="43">
        <f t="shared" si="4"/>
        <v>274.56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72.948864999999998</v>
      </c>
      <c r="L22" s="43">
        <f>'[1]Frm-4 Shared Projects'!N23</f>
        <v>51.07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12.141135</v>
      </c>
      <c r="R22" s="43">
        <f>'[1]GoHP POWER'!G15+'[1]GoHP POWER'!H15+'[1]GoHP POWER'!I15</f>
        <v>89.97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195.61739599999987</v>
      </c>
      <c r="W22" s="43">
        <f t="shared" si="0"/>
        <v>762.29886499999998</v>
      </c>
      <c r="X22" s="43">
        <f t="shared" si="5"/>
        <v>623.35853099999997</v>
      </c>
      <c r="Y22" s="43">
        <f t="shared" si="6"/>
        <v>336.65739599999989</v>
      </c>
      <c r="Z22" s="43">
        <f t="shared" si="1"/>
        <v>-425.64146900000003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1227</v>
      </c>
      <c r="AK22" s="42">
        <f>'[1]Frm-3 DEMAND'!F70</f>
        <v>0</v>
      </c>
      <c r="AL22" s="43">
        <f t="shared" si="7"/>
        <v>1227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332.46</v>
      </c>
      <c r="AQ22" s="43">
        <f t="shared" si="8"/>
        <v>332.46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92.290925000000001</v>
      </c>
      <c r="AS22" s="43">
        <f>'[1]Frm-4 Shared Projects'!N71</f>
        <v>56.56</v>
      </c>
      <c r="AT22" s="43">
        <f>'[1]Annx-D (IE)'!Q65</f>
        <v>0</v>
      </c>
      <c r="AU22" s="43">
        <f>'[1]Annx-D (IE)'!S65</f>
        <v>31.385249999999999</v>
      </c>
      <c r="AV22" s="43">
        <f>'[1]Annx-D (IE)'!T65</f>
        <v>0</v>
      </c>
      <c r="AW22" s="43">
        <f>'[1]Annx-D (IE)'!V65</f>
        <v>389.1771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12.769074999999999</v>
      </c>
      <c r="AY22" s="43">
        <f>'[1]GoHP POWER'!G63+'[1]GoHP POWER'!H63+'[1]GoHP POWER'!I63</f>
        <v>9.6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232.22229600000003</v>
      </c>
      <c r="BD22" s="43">
        <f t="shared" si="9"/>
        <v>881.77092500000003</v>
      </c>
      <c r="BE22" s="43">
        <f t="shared" si="10"/>
        <v>1064.1737210000001</v>
      </c>
      <c r="BF22" s="43">
        <f t="shared" si="11"/>
        <v>750.32989600000019</v>
      </c>
      <c r="BG22" s="43">
        <f t="shared" si="2"/>
        <v>-162.82627899999989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1052.5</v>
      </c>
      <c r="D23" s="42">
        <f>'[1]Frm-3 DEMAND'!F23</f>
        <v>0</v>
      </c>
      <c r="E23" s="43">
        <f t="shared" si="3"/>
        <v>1052.5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256.56</v>
      </c>
      <c r="J23" s="43">
        <f t="shared" si="4"/>
        <v>256.56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72.948864999999998</v>
      </c>
      <c r="L23" s="43">
        <f>'[1]Frm-4 Shared Projects'!N24</f>
        <v>51.07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12.141135</v>
      </c>
      <c r="R23" s="43">
        <f>'[1]GoHP POWER'!G16+'[1]GoHP POWER'!H16+'[1]GoHP POWER'!I16</f>
        <v>89.97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195.2762799999999</v>
      </c>
      <c r="W23" s="43">
        <f t="shared" si="0"/>
        <v>783.79886499999998</v>
      </c>
      <c r="X23" s="43">
        <f t="shared" si="5"/>
        <v>605.01741499999991</v>
      </c>
      <c r="Y23" s="43">
        <f t="shared" si="6"/>
        <v>336.31627999999989</v>
      </c>
      <c r="Z23" s="43">
        <f t="shared" si="1"/>
        <v>-447.48258500000009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1249</v>
      </c>
      <c r="AK23" s="42">
        <f>'[1]Frm-3 DEMAND'!F71</f>
        <v>0</v>
      </c>
      <c r="AL23" s="43">
        <f t="shared" si="7"/>
        <v>1249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332.46</v>
      </c>
      <c r="AQ23" s="43">
        <f t="shared" si="8"/>
        <v>332.46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92.290925000000001</v>
      </c>
      <c r="AS23" s="43">
        <f>'[1]Frm-4 Shared Projects'!N72</f>
        <v>56.56</v>
      </c>
      <c r="AT23" s="43">
        <f>'[1]Annx-D (IE)'!Q66</f>
        <v>0</v>
      </c>
      <c r="AU23" s="43">
        <f>'[1]Annx-D (IE)'!S66</f>
        <v>31.385249999999999</v>
      </c>
      <c r="AV23" s="43">
        <f>'[1]Annx-D (IE)'!T66</f>
        <v>0</v>
      </c>
      <c r="AW23" s="43">
        <f>'[1]Annx-D (IE)'!V66</f>
        <v>404.62830000000002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12.769074999999999</v>
      </c>
      <c r="AY23" s="43">
        <f>'[1]GoHP POWER'!G64+'[1]GoHP POWER'!H64+'[1]GoHP POWER'!I64</f>
        <v>9.6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231.46229600000004</v>
      </c>
      <c r="BD23" s="43">
        <f t="shared" si="9"/>
        <v>903.77092500000003</v>
      </c>
      <c r="BE23" s="43">
        <f t="shared" si="10"/>
        <v>1078.8649210000001</v>
      </c>
      <c r="BF23" s="43">
        <f t="shared" si="11"/>
        <v>765.02109600000017</v>
      </c>
      <c r="BG23" s="43">
        <f t="shared" si="2"/>
        <v>-170.13507899999991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1049.5</v>
      </c>
      <c r="D24" s="42">
        <f>'[1]Frm-3 DEMAND'!F24</f>
        <v>0</v>
      </c>
      <c r="E24" s="43">
        <f t="shared" si="3"/>
        <v>1049.5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256.56</v>
      </c>
      <c r="J24" s="43">
        <f t="shared" si="4"/>
        <v>256.56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72.863155000000006</v>
      </c>
      <c r="L24" s="43">
        <f>'[1]Frm-4 Shared Projects'!N25</f>
        <v>51.07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12.126844999999999</v>
      </c>
      <c r="R24" s="43">
        <f>'[1]GoHP POWER'!G17+'[1]GoHP POWER'!H17+'[1]GoHP POWER'!I17</f>
        <v>89.97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195.2762799999999</v>
      </c>
      <c r="W24" s="43">
        <f t="shared" si="0"/>
        <v>780.81315500000005</v>
      </c>
      <c r="X24" s="43">
        <f t="shared" si="5"/>
        <v>605.00312499999995</v>
      </c>
      <c r="Y24" s="43">
        <f t="shared" si="6"/>
        <v>336.31627999999989</v>
      </c>
      <c r="Z24" s="43">
        <f t="shared" si="1"/>
        <v>-444.49687500000005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1246</v>
      </c>
      <c r="AK24" s="42">
        <f>'[1]Frm-3 DEMAND'!F72</f>
        <v>0</v>
      </c>
      <c r="AL24" s="43">
        <f t="shared" si="7"/>
        <v>1246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332.46</v>
      </c>
      <c r="AQ24" s="43">
        <f t="shared" si="8"/>
        <v>332.46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92.505200000000002</v>
      </c>
      <c r="AS24" s="43">
        <f>'[1]Frm-4 Shared Projects'!N73</f>
        <v>65.16</v>
      </c>
      <c r="AT24" s="43">
        <f>'[1]Annx-D (IE)'!Q67</f>
        <v>0</v>
      </c>
      <c r="AU24" s="43">
        <f>'[1]Annx-D (IE)'!S67</f>
        <v>31.385249999999999</v>
      </c>
      <c r="AV24" s="43">
        <f>'[1]Annx-D (IE)'!T67</f>
        <v>0</v>
      </c>
      <c r="AW24" s="43">
        <f>'[1]Annx-D (IE)'!V67</f>
        <v>339.10555499999998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12.8048</v>
      </c>
      <c r="AY24" s="43">
        <f>'[1]GoHP POWER'!G65+'[1]GoHP POWER'!H65+'[1]GoHP POWER'!I65</f>
        <v>19.2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228.39094499999999</v>
      </c>
      <c r="BD24" s="43">
        <f t="shared" si="9"/>
        <v>900.73520000000008</v>
      </c>
      <c r="BE24" s="43">
        <f t="shared" si="10"/>
        <v>1028.5065500000001</v>
      </c>
      <c r="BF24" s="43">
        <f t="shared" si="11"/>
        <v>714.62700000000007</v>
      </c>
      <c r="BG24" s="43">
        <f t="shared" si="2"/>
        <v>-217.49344999999994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1051.5</v>
      </c>
      <c r="D25" s="42">
        <f>'[1]Frm-3 DEMAND'!F25</f>
        <v>0</v>
      </c>
      <c r="E25" s="43">
        <f t="shared" si="3"/>
        <v>1051.5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256.56</v>
      </c>
      <c r="J25" s="43">
        <f t="shared" si="4"/>
        <v>256.56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72.863155000000006</v>
      </c>
      <c r="L25" s="43">
        <f>'[1]Frm-4 Shared Projects'!N26</f>
        <v>51.07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12.126844999999999</v>
      </c>
      <c r="R25" s="43">
        <f>'[1]GoHP POWER'!G18+'[1]GoHP POWER'!H18+'[1]GoHP POWER'!I18</f>
        <v>89.97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195.2762799999999</v>
      </c>
      <c r="W25" s="43">
        <f t="shared" si="0"/>
        <v>782.81315500000005</v>
      </c>
      <c r="X25" s="43">
        <f t="shared" si="5"/>
        <v>605.00312499999995</v>
      </c>
      <c r="Y25" s="43">
        <f t="shared" si="6"/>
        <v>336.31627999999989</v>
      </c>
      <c r="Z25" s="43">
        <f t="shared" si="1"/>
        <v>-446.49687500000005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1220.5</v>
      </c>
      <c r="AK25" s="42">
        <f>'[1]Frm-3 DEMAND'!F73</f>
        <v>0</v>
      </c>
      <c r="AL25" s="43">
        <f t="shared" si="7"/>
        <v>1220.5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331.46</v>
      </c>
      <c r="AQ25" s="43">
        <f t="shared" si="8"/>
        <v>331.46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92.505200000000002</v>
      </c>
      <c r="AS25" s="43">
        <f>'[1]Frm-4 Shared Projects'!N74</f>
        <v>65.16</v>
      </c>
      <c r="AT25" s="43">
        <f>'[1]Annx-D (IE)'!Q68</f>
        <v>0</v>
      </c>
      <c r="AU25" s="43">
        <f>'[1]Annx-D (IE)'!S68</f>
        <v>31.385249999999999</v>
      </c>
      <c r="AV25" s="43">
        <f>'[1]Annx-D (IE)'!T68</f>
        <v>0</v>
      </c>
      <c r="AW25" s="43">
        <f>'[1]Annx-D (IE)'!V68</f>
        <v>266.53320000000002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12.8048</v>
      </c>
      <c r="AY25" s="43">
        <f>'[1]GoHP POWER'!G66+'[1]GoHP POWER'!H66+'[1]GoHP POWER'!I66</f>
        <v>28.8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223.53021799999988</v>
      </c>
      <c r="BD25" s="43">
        <f t="shared" si="9"/>
        <v>876.23520000000008</v>
      </c>
      <c r="BE25" s="43">
        <f t="shared" si="10"/>
        <v>959.67346799999996</v>
      </c>
      <c r="BF25" s="43">
        <f t="shared" si="11"/>
        <v>646.79391799999985</v>
      </c>
      <c r="BG25" s="43">
        <f t="shared" si="2"/>
        <v>-260.82653200000004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1054</v>
      </c>
      <c r="D26" s="42">
        <f>'[1]Frm-3 DEMAND'!F26</f>
        <v>0</v>
      </c>
      <c r="E26" s="43">
        <f t="shared" si="3"/>
        <v>1054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256.56</v>
      </c>
      <c r="J26" s="43">
        <f t="shared" si="4"/>
        <v>256.56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72.863155000000006</v>
      </c>
      <c r="L26" s="43">
        <f>'[1]Frm-4 Shared Projects'!N27</f>
        <v>51.07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12.126844999999999</v>
      </c>
      <c r="R26" s="43">
        <f>'[1]GoHP POWER'!G19+'[1]GoHP POWER'!H19+'[1]GoHP POWER'!I19</f>
        <v>83.169999999999987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198.12535099999991</v>
      </c>
      <c r="W26" s="43">
        <f t="shared" si="0"/>
        <v>785.31315500000005</v>
      </c>
      <c r="X26" s="43">
        <f t="shared" si="5"/>
        <v>601.05219599999998</v>
      </c>
      <c r="Y26" s="43">
        <f t="shared" si="6"/>
        <v>332.36535099999986</v>
      </c>
      <c r="Z26" s="43">
        <f t="shared" si="1"/>
        <v>-452.94780400000002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1222</v>
      </c>
      <c r="AK26" s="42">
        <f>'[1]Frm-3 DEMAND'!F74</f>
        <v>0</v>
      </c>
      <c r="AL26" s="43">
        <f t="shared" si="7"/>
        <v>1222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270.56</v>
      </c>
      <c r="AQ26" s="43">
        <f t="shared" si="8"/>
        <v>270.56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31.605200000000004</v>
      </c>
      <c r="AS26" s="43">
        <f>'[1]Frm-4 Shared Projects'!N75</f>
        <v>65.16</v>
      </c>
      <c r="AT26" s="43">
        <f>'[1]Annx-D (IE)'!Q69</f>
        <v>0</v>
      </c>
      <c r="AU26" s="43">
        <f>'[1]Annx-D (IE)'!S69</f>
        <v>31.385249999999999</v>
      </c>
      <c r="AV26" s="43">
        <f>'[1]Annx-D (IE)'!T69</f>
        <v>0</v>
      </c>
      <c r="AW26" s="43">
        <f>'[1]Annx-D (IE)'!V69</f>
        <v>301.29840000000002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3.7047999999999996</v>
      </c>
      <c r="AY26" s="43">
        <f>'[1]GoHP POWER'!G67+'[1]GoHP POWER'!H67+'[1]GoHP POWER'!I67</f>
        <v>28.8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222.79021799999992</v>
      </c>
      <c r="BD26" s="43">
        <f t="shared" si="9"/>
        <v>947.73520000000008</v>
      </c>
      <c r="BE26" s="43">
        <f t="shared" si="10"/>
        <v>923.69866799999988</v>
      </c>
      <c r="BF26" s="43">
        <f t="shared" si="11"/>
        <v>680.81911799999989</v>
      </c>
      <c r="BG26" s="43">
        <f t="shared" si="2"/>
        <v>-298.30133200000012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1067</v>
      </c>
      <c r="D27" s="42">
        <f>'[1]Frm-3 DEMAND'!F27</f>
        <v>0</v>
      </c>
      <c r="E27" s="43">
        <f t="shared" si="3"/>
        <v>1067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256.56</v>
      </c>
      <c r="J27" s="43">
        <f t="shared" si="4"/>
        <v>256.56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72.863155000000006</v>
      </c>
      <c r="L27" s="43">
        <f>'[1]Frm-4 Shared Projects'!N28</f>
        <v>51.07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12.126844999999999</v>
      </c>
      <c r="R27" s="43">
        <f>'[1]GoHP POWER'!G20+'[1]GoHP POWER'!H20+'[1]GoHP POWER'!I20</f>
        <v>83.169999999999987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198.11946399999988</v>
      </c>
      <c r="W27" s="43">
        <f t="shared" si="0"/>
        <v>798.31315500000005</v>
      </c>
      <c r="X27" s="43">
        <f t="shared" si="5"/>
        <v>601.04630899999995</v>
      </c>
      <c r="Y27" s="43">
        <f t="shared" si="6"/>
        <v>332.35946399999983</v>
      </c>
      <c r="Z27" s="43">
        <f t="shared" si="1"/>
        <v>-465.95369100000005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1223.5</v>
      </c>
      <c r="AK27" s="42">
        <f>'[1]Frm-3 DEMAND'!F75</f>
        <v>0</v>
      </c>
      <c r="AL27" s="43">
        <f t="shared" si="7"/>
        <v>1223.5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270.56</v>
      </c>
      <c r="AQ27" s="43">
        <f t="shared" si="8"/>
        <v>270.56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31.605200000000004</v>
      </c>
      <c r="AS27" s="43">
        <f>'[1]Frm-4 Shared Projects'!N76</f>
        <v>65.16</v>
      </c>
      <c r="AT27" s="43">
        <f>'[1]Annx-D (IE)'!Q70</f>
        <v>0</v>
      </c>
      <c r="AU27" s="43">
        <f>'[1]Annx-D (IE)'!S70</f>
        <v>31.385249999999999</v>
      </c>
      <c r="AV27" s="43">
        <f>'[1]Annx-D (IE)'!T70</f>
        <v>0</v>
      </c>
      <c r="AW27" s="43">
        <f>'[1]Annx-D (IE)'!V70</f>
        <v>303.22980000000001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3.7047999999999996</v>
      </c>
      <c r="AY27" s="43">
        <f>'[1]GoHP POWER'!G68+'[1]GoHP POWER'!H68+'[1]GoHP POWER'!I68</f>
        <v>28.8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220.7708419999999</v>
      </c>
      <c r="BD27" s="43">
        <f t="shared" si="9"/>
        <v>949.23520000000008</v>
      </c>
      <c r="BE27" s="43">
        <f t="shared" si="10"/>
        <v>923.61069199999986</v>
      </c>
      <c r="BF27" s="43">
        <f t="shared" si="11"/>
        <v>680.73114199999986</v>
      </c>
      <c r="BG27" s="43">
        <f t="shared" si="2"/>
        <v>-299.88930800000014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1063.5</v>
      </c>
      <c r="D28" s="42">
        <f>'[1]Frm-3 DEMAND'!F28</f>
        <v>0</v>
      </c>
      <c r="E28" s="43">
        <f t="shared" si="3"/>
        <v>1063.5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259.56</v>
      </c>
      <c r="J28" s="43">
        <f t="shared" si="4"/>
        <v>259.56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72.863155000000006</v>
      </c>
      <c r="L28" s="43">
        <f>'[1]Frm-4 Shared Projects'!N29</f>
        <v>51.07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12.126844999999999</v>
      </c>
      <c r="R28" s="43">
        <f>'[1]GoHP POWER'!G21+'[1]GoHP POWER'!H21+'[1]GoHP POWER'!I21</f>
        <v>83.169999999999987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198.11946399999988</v>
      </c>
      <c r="W28" s="43">
        <f t="shared" si="0"/>
        <v>791.81315500000005</v>
      </c>
      <c r="X28" s="43">
        <f t="shared" si="5"/>
        <v>604.04630899999995</v>
      </c>
      <c r="Y28" s="43">
        <f t="shared" si="6"/>
        <v>332.35946399999983</v>
      </c>
      <c r="Z28" s="43">
        <f t="shared" si="1"/>
        <v>-459.45369100000005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1226.5</v>
      </c>
      <c r="AK28" s="42">
        <f>'[1]Frm-3 DEMAND'!F76</f>
        <v>0</v>
      </c>
      <c r="AL28" s="43">
        <f t="shared" si="7"/>
        <v>1226.5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40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289.56</v>
      </c>
      <c r="AQ28" s="43">
        <f t="shared" si="8"/>
        <v>329.56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31.776620000000001</v>
      </c>
      <c r="AS28" s="43">
        <f>'[1]Frm-4 Shared Projects'!N77</f>
        <v>65.16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275.22449999999998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3.7333799999999995</v>
      </c>
      <c r="AY28" s="43">
        <f>'[1]GoHP POWER'!G69+'[1]GoHP POWER'!H69+'[1]GoHP POWER'!I69</f>
        <v>28.8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221.95965099999995</v>
      </c>
      <c r="BD28" s="43">
        <f t="shared" si="9"/>
        <v>893.20661999999993</v>
      </c>
      <c r="BE28" s="43">
        <f t="shared" si="10"/>
        <v>924.43753099999981</v>
      </c>
      <c r="BF28" s="43">
        <f t="shared" si="11"/>
        <v>591.14415099999985</v>
      </c>
      <c r="BG28" s="43">
        <f t="shared" si="2"/>
        <v>-302.06246900000019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1073.5</v>
      </c>
      <c r="D29" s="42">
        <f>'[1]Frm-3 DEMAND'!F29</f>
        <v>0</v>
      </c>
      <c r="E29" s="43">
        <f t="shared" si="3"/>
        <v>1073.5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259.56</v>
      </c>
      <c r="J29" s="43">
        <f t="shared" si="4"/>
        <v>259.56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72.863155000000006</v>
      </c>
      <c r="L29" s="43">
        <f>'[1]Frm-4 Shared Projects'!N30</f>
        <v>51.07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12.126844999999999</v>
      </c>
      <c r="R29" s="43">
        <f>'[1]GoHP POWER'!G22+'[1]GoHP POWER'!H22+'[1]GoHP POWER'!I22</f>
        <v>83.169999999999987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198.11946399999988</v>
      </c>
      <c r="W29" s="43">
        <f t="shared" si="0"/>
        <v>801.81315500000005</v>
      </c>
      <c r="X29" s="43">
        <f t="shared" si="5"/>
        <v>604.04630899999995</v>
      </c>
      <c r="Y29" s="43">
        <f t="shared" si="6"/>
        <v>332.35946399999983</v>
      </c>
      <c r="Z29" s="43">
        <f t="shared" si="1"/>
        <v>-469.45369100000005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1227</v>
      </c>
      <c r="AK29" s="42">
        <f>'[1]Frm-3 DEMAND'!F77</f>
        <v>0</v>
      </c>
      <c r="AL29" s="43">
        <f t="shared" si="7"/>
        <v>1227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40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289.56</v>
      </c>
      <c r="AQ29" s="43">
        <f t="shared" si="8"/>
        <v>329.56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31.776620000000001</v>
      </c>
      <c r="AS29" s="43">
        <f>'[1]Frm-4 Shared Projects'!N78</f>
        <v>65.16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276.1902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3.7333799999999995</v>
      </c>
      <c r="AY29" s="43">
        <f>'[1]GoHP POWER'!G70+'[1]GoHP POWER'!H70+'[1]GoHP POWER'!I70</f>
        <v>28.8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220.78965099999994</v>
      </c>
      <c r="BD29" s="43">
        <f t="shared" si="9"/>
        <v>893.70661999999993</v>
      </c>
      <c r="BE29" s="43">
        <f t="shared" si="10"/>
        <v>924.23323099999993</v>
      </c>
      <c r="BF29" s="43">
        <f t="shared" si="11"/>
        <v>590.93985099999986</v>
      </c>
      <c r="BG29" s="43">
        <f t="shared" si="2"/>
        <v>-302.76676900000007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1089.5</v>
      </c>
      <c r="D30" s="42">
        <f>'[1]Frm-3 DEMAND'!F30</f>
        <v>0</v>
      </c>
      <c r="E30" s="43">
        <f t="shared" si="3"/>
        <v>1089.5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259.56</v>
      </c>
      <c r="J30" s="43">
        <f t="shared" si="4"/>
        <v>259.56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72.863155000000006</v>
      </c>
      <c r="L30" s="43">
        <f>'[1]Frm-4 Shared Projects'!N31</f>
        <v>51.07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12.126844999999999</v>
      </c>
      <c r="R30" s="43">
        <f>'[1]GoHP POWER'!G23+'[1]GoHP POWER'!H23+'[1]GoHP POWER'!I23</f>
        <v>83.169999999999987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204.2415279999999</v>
      </c>
      <c r="W30" s="43">
        <f t="shared" si="0"/>
        <v>817.81315500000005</v>
      </c>
      <c r="X30" s="43">
        <f t="shared" si="5"/>
        <v>610.16837299999997</v>
      </c>
      <c r="Y30" s="43">
        <f t="shared" si="6"/>
        <v>338.48152799999986</v>
      </c>
      <c r="Z30" s="43">
        <f t="shared" si="1"/>
        <v>-479.33162700000003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1228</v>
      </c>
      <c r="AK30" s="42">
        <f>'[1]Frm-3 DEMAND'!F78</f>
        <v>0</v>
      </c>
      <c r="AL30" s="43">
        <f t="shared" si="7"/>
        <v>1228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40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307.56</v>
      </c>
      <c r="AQ30" s="43">
        <f t="shared" si="8"/>
        <v>347.56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31.776620000000001</v>
      </c>
      <c r="AS30" s="43">
        <f>'[1]Frm-4 Shared Projects'!N79</f>
        <v>65.16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267.49889999999999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3.7333799999999995</v>
      </c>
      <c r="AY30" s="43">
        <f>'[1]GoHP POWER'!G71+'[1]GoHP POWER'!H71+'[1]GoHP POWER'!I71</f>
        <v>28.8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221.14646099999987</v>
      </c>
      <c r="BD30" s="43">
        <f t="shared" si="9"/>
        <v>876.70661999999993</v>
      </c>
      <c r="BE30" s="43">
        <f t="shared" si="10"/>
        <v>933.89874099999975</v>
      </c>
      <c r="BF30" s="43">
        <f t="shared" si="11"/>
        <v>582.60536099999979</v>
      </c>
      <c r="BG30" s="43">
        <f t="shared" si="2"/>
        <v>-294.10125900000025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1095.5</v>
      </c>
      <c r="D31" s="42">
        <f>'[1]Frm-3 DEMAND'!F31</f>
        <v>0</v>
      </c>
      <c r="E31" s="43">
        <f t="shared" si="3"/>
        <v>1095.5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259.56</v>
      </c>
      <c r="J31" s="43">
        <f t="shared" si="4"/>
        <v>259.56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72.863155000000006</v>
      </c>
      <c r="L31" s="43">
        <f>'[1]Frm-4 Shared Projects'!N32</f>
        <v>51.07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12.126844999999999</v>
      </c>
      <c r="R31" s="43">
        <f>'[1]GoHP POWER'!G24+'[1]GoHP POWER'!H24+'[1]GoHP POWER'!I24</f>
        <v>83.169999999999987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204.2415279999999</v>
      </c>
      <c r="W31" s="43">
        <f t="shared" si="0"/>
        <v>823.81315500000005</v>
      </c>
      <c r="X31" s="43">
        <f t="shared" si="5"/>
        <v>610.16837299999997</v>
      </c>
      <c r="Y31" s="43">
        <f t="shared" si="6"/>
        <v>338.48152799999986</v>
      </c>
      <c r="Z31" s="43">
        <f t="shared" si="1"/>
        <v>-485.33162700000003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1241</v>
      </c>
      <c r="AK31" s="42">
        <f>'[1]Frm-3 DEMAND'!F79</f>
        <v>0</v>
      </c>
      <c r="AL31" s="43">
        <f t="shared" si="7"/>
        <v>1241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40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307.56</v>
      </c>
      <c r="AQ31" s="43">
        <f t="shared" si="8"/>
        <v>347.56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31.776620000000001</v>
      </c>
      <c r="AS31" s="43">
        <f>'[1]Frm-4 Shared Projects'!N80</f>
        <v>65.16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274.25880000000001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3.7333799999999995</v>
      </c>
      <c r="AY31" s="43">
        <f>'[1]GoHP POWER'!G72+'[1]GoHP POWER'!H72+'[1]GoHP POWER'!I72</f>
        <v>28.8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219.96057500000001</v>
      </c>
      <c r="BD31" s="43">
        <f t="shared" si="9"/>
        <v>889.70661999999993</v>
      </c>
      <c r="BE31" s="43">
        <f t="shared" si="10"/>
        <v>939.47275500000001</v>
      </c>
      <c r="BF31" s="43">
        <f t="shared" si="11"/>
        <v>588.17937499999994</v>
      </c>
      <c r="BG31" s="43">
        <f t="shared" si="2"/>
        <v>-301.52724499999999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1127.5</v>
      </c>
      <c r="D32" s="42">
        <f>'[1]Frm-3 DEMAND'!F32</f>
        <v>0</v>
      </c>
      <c r="E32" s="43">
        <f t="shared" si="3"/>
        <v>1127.5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60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259.56</v>
      </c>
      <c r="J32" s="43">
        <f t="shared" si="4"/>
        <v>319.56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133.50602499999999</v>
      </c>
      <c r="L32" s="43">
        <f>'[1]Frm-4 Shared Projects'!N33</f>
        <v>56.56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21.183975</v>
      </c>
      <c r="R32" s="43">
        <f>'[1]GoHP POWER'!G25+'[1]GoHP POWER'!H25+'[1]GoHP POWER'!I25</f>
        <v>83.169999999999987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205.78833799999995</v>
      </c>
      <c r="W32" s="43">
        <f t="shared" si="0"/>
        <v>786.75602500000002</v>
      </c>
      <c r="X32" s="43">
        <f t="shared" si="5"/>
        <v>686.26231299999995</v>
      </c>
      <c r="Y32" s="43">
        <f t="shared" si="6"/>
        <v>345.51833799999991</v>
      </c>
      <c r="Z32" s="43">
        <f t="shared" si="1"/>
        <v>-441.23768700000005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1231.5</v>
      </c>
      <c r="AK32" s="42">
        <f>'[1]Frm-3 DEMAND'!F80</f>
        <v>0</v>
      </c>
      <c r="AL32" s="43">
        <f t="shared" si="7"/>
        <v>1231.5</v>
      </c>
      <c r="AM32" s="42">
        <f>'[1]Frm-1 Anticipated Gen.'!T86</f>
        <v>30</v>
      </c>
      <c r="AN32" s="42">
        <f>'[1]Frm-1 Anticipated Gen.'!B86</f>
        <v>0</v>
      </c>
      <c r="AO32" s="43">
        <f>'[1]Frm-1 Anticipated Gen.'!C86</f>
        <v>40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307.56</v>
      </c>
      <c r="AQ32" s="43">
        <f t="shared" si="8"/>
        <v>347.56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32.033749999999998</v>
      </c>
      <c r="AS32" s="43">
        <f>'[1]Frm-4 Shared Projects'!N81</f>
        <v>65.16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227.90520000000001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3.7762499999999997</v>
      </c>
      <c r="AY32" s="43">
        <f>'[1]GoHP POWER'!G73+'[1]GoHP POWER'!H73+'[1]GoHP POWER'!I73</f>
        <v>88.69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216.50116099999991</v>
      </c>
      <c r="BD32" s="43">
        <f t="shared" si="9"/>
        <v>850.16374999999994</v>
      </c>
      <c r="BE32" s="43">
        <f t="shared" si="10"/>
        <v>979.59261099999992</v>
      </c>
      <c r="BF32" s="43">
        <f t="shared" si="11"/>
        <v>598.25636099999986</v>
      </c>
      <c r="BG32" s="43">
        <f t="shared" si="2"/>
        <v>-251.90738900000008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1176.5</v>
      </c>
      <c r="D33" s="42">
        <f>'[1]Frm-3 DEMAND'!F33</f>
        <v>0</v>
      </c>
      <c r="E33" s="43">
        <f t="shared" si="3"/>
        <v>1176.5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60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259.56</v>
      </c>
      <c r="J33" s="43">
        <f t="shared" si="4"/>
        <v>319.56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151.63952499999999</v>
      </c>
      <c r="L33" s="43">
        <f>'[1]Frm-4 Shared Projects'!N34</f>
        <v>56.56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26.600475000000003</v>
      </c>
      <c r="R33" s="43">
        <f>'[1]GoHP POWER'!G26+'[1]GoHP POWER'!H26+'[1]GoHP POWER'!I26</f>
        <v>97.84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201.52937199999988</v>
      </c>
      <c r="W33" s="43">
        <f t="shared" si="0"/>
        <v>830.33952499999998</v>
      </c>
      <c r="X33" s="43">
        <f t="shared" si="5"/>
        <v>702.08984699999996</v>
      </c>
      <c r="Y33" s="43">
        <f t="shared" si="6"/>
        <v>355.92937199999989</v>
      </c>
      <c r="Z33" s="43">
        <f t="shared" si="1"/>
        <v>-474.41015300000004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1225.5</v>
      </c>
      <c r="AK33" s="42">
        <f>'[1]Frm-3 DEMAND'!F81</f>
        <v>0</v>
      </c>
      <c r="AL33" s="43">
        <f t="shared" si="7"/>
        <v>1225.5</v>
      </c>
      <c r="AM33" s="42">
        <f>'[1]Frm-1 Anticipated Gen.'!T87</f>
        <v>30</v>
      </c>
      <c r="AN33" s="42">
        <f>'[1]Frm-1 Anticipated Gen.'!B87</f>
        <v>0</v>
      </c>
      <c r="AO33" s="43">
        <f>'[1]Frm-1 Anticipated Gen.'!C87</f>
        <v>40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307.56</v>
      </c>
      <c r="AQ33" s="43">
        <f t="shared" si="8"/>
        <v>347.56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32.033749999999998</v>
      </c>
      <c r="AS33" s="43">
        <f>'[1]Frm-4 Shared Projects'!N82</f>
        <v>65.16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219.2139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3.7762499999999997</v>
      </c>
      <c r="AY33" s="43">
        <f>'[1]GoHP POWER'!G74+'[1]GoHP POWER'!H74+'[1]GoHP POWER'!I74</f>
        <v>103.95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212.88389599999988</v>
      </c>
      <c r="BD33" s="43">
        <f t="shared" si="9"/>
        <v>844.16374999999994</v>
      </c>
      <c r="BE33" s="43">
        <f t="shared" si="10"/>
        <v>982.54404599999987</v>
      </c>
      <c r="BF33" s="43">
        <f t="shared" si="11"/>
        <v>601.20779599999992</v>
      </c>
      <c r="BG33" s="43">
        <f t="shared" si="2"/>
        <v>-242.95595400000013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1221.5</v>
      </c>
      <c r="D34" s="42">
        <f>'[1]Frm-3 DEMAND'!F34</f>
        <v>0</v>
      </c>
      <c r="E34" s="43">
        <f t="shared" si="3"/>
        <v>1221.5</v>
      </c>
      <c r="F34" s="42">
        <f>'[1]Frm-1 Anticipated Gen.'!T40</f>
        <v>110</v>
      </c>
      <c r="G34" s="42">
        <f>'[1]Frm-1 Anticipated Gen.'!B40</f>
        <v>0</v>
      </c>
      <c r="H34" s="43">
        <f>'[1]Frm-1 Anticipated Gen.'!C40</f>
        <v>60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343.46</v>
      </c>
      <c r="J34" s="43">
        <f t="shared" si="4"/>
        <v>403.46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212.539525</v>
      </c>
      <c r="L34" s="43">
        <f>'[1]Frm-4 Shared Projects'!N35</f>
        <v>56.56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35.700475000000004</v>
      </c>
      <c r="R34" s="43">
        <f>'[1]GoHP POWER'!G27+'[1]GoHP POWER'!H27+'[1]GoHP POWER'!I27</f>
        <v>176.37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200.6625919999999</v>
      </c>
      <c r="W34" s="43">
        <f t="shared" si="0"/>
        <v>672.33952499999998</v>
      </c>
      <c r="X34" s="43">
        <f t="shared" si="5"/>
        <v>982.75306699999987</v>
      </c>
      <c r="Y34" s="43">
        <f t="shared" si="6"/>
        <v>433.59259199999991</v>
      </c>
      <c r="Z34" s="43">
        <f t="shared" si="1"/>
        <v>-238.74693300000013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1225</v>
      </c>
      <c r="AK34" s="42">
        <f>'[1]Frm-3 DEMAND'!F82</f>
        <v>0</v>
      </c>
      <c r="AL34" s="43">
        <f t="shared" si="7"/>
        <v>1225</v>
      </c>
      <c r="AM34" s="42">
        <f>'[1]Frm-1 Anticipated Gen.'!T88</f>
        <v>30</v>
      </c>
      <c r="AN34" s="42">
        <f>'[1]Frm-1 Anticipated Gen.'!B88</f>
        <v>0</v>
      </c>
      <c r="AO34" s="43">
        <f>'[1]Frm-1 Anticipated Gen.'!C88</f>
        <v>40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306.56</v>
      </c>
      <c r="AQ34" s="43">
        <f t="shared" si="8"/>
        <v>346.56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32.033749999999998</v>
      </c>
      <c r="AS34" s="43">
        <f>'[1]Frm-4 Shared Projects'!N83</f>
        <v>65.16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178.65450000000001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3.7762499999999997</v>
      </c>
      <c r="AY34" s="43">
        <f>'[1]GoHP POWER'!G75+'[1]GoHP POWER'!H75+'[1]GoHP POWER'!I75</f>
        <v>191.64000000000001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210.2008799999999</v>
      </c>
      <c r="BD34" s="43">
        <f t="shared" si="9"/>
        <v>844.66374999999994</v>
      </c>
      <c r="BE34" s="43">
        <f t="shared" si="10"/>
        <v>1025.9916299999998</v>
      </c>
      <c r="BF34" s="43">
        <f t="shared" si="11"/>
        <v>645.65537999999992</v>
      </c>
      <c r="BG34" s="43">
        <f t="shared" si="2"/>
        <v>-199.00837000000024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1281</v>
      </c>
      <c r="D35" s="42">
        <f>'[1]Frm-3 DEMAND'!F35</f>
        <v>0</v>
      </c>
      <c r="E35" s="43">
        <f t="shared" si="3"/>
        <v>1281</v>
      </c>
      <c r="F35" s="42">
        <f>'[1]Frm-1 Anticipated Gen.'!T41</f>
        <v>110</v>
      </c>
      <c r="G35" s="42">
        <f>'[1]Frm-1 Anticipated Gen.'!B41</f>
        <v>0</v>
      </c>
      <c r="H35" s="43">
        <f>'[1]Frm-1 Anticipated Gen.'!C41</f>
        <v>60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361.46</v>
      </c>
      <c r="J35" s="43">
        <f t="shared" si="4"/>
        <v>421.46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212.539525</v>
      </c>
      <c r="L35" s="43">
        <f>'[1]Frm-4 Shared Projects'!N36</f>
        <v>56.56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35.700475000000004</v>
      </c>
      <c r="R35" s="43">
        <f>'[1]GoHP POWER'!G28+'[1]GoHP POWER'!H28+'[1]GoHP POWER'!I28</f>
        <v>176.37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200.6625919999999</v>
      </c>
      <c r="W35" s="43">
        <f t="shared" si="0"/>
        <v>713.83952499999998</v>
      </c>
      <c r="X35" s="43">
        <f t="shared" si="5"/>
        <v>1000.7530669999999</v>
      </c>
      <c r="Y35" s="43">
        <f t="shared" si="6"/>
        <v>433.59259199999991</v>
      </c>
      <c r="Z35" s="43">
        <f t="shared" si="1"/>
        <v>-280.24693300000013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1214.5</v>
      </c>
      <c r="AK35" s="42">
        <f>'[1]Frm-3 DEMAND'!F83</f>
        <v>0</v>
      </c>
      <c r="AL35" s="43">
        <f t="shared" si="7"/>
        <v>1214.5</v>
      </c>
      <c r="AM35" s="42">
        <f>'[1]Frm-1 Anticipated Gen.'!T89</f>
        <v>30</v>
      </c>
      <c r="AN35" s="42">
        <f>'[1]Frm-1 Anticipated Gen.'!B89</f>
        <v>0</v>
      </c>
      <c r="AO35" s="43">
        <f>'[1]Frm-1 Anticipated Gen.'!C89</f>
        <v>40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306.56</v>
      </c>
      <c r="AQ35" s="43">
        <f t="shared" si="8"/>
        <v>346.56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32.033749999999998</v>
      </c>
      <c r="AS35" s="43">
        <f>'[1]Frm-4 Shared Projects'!N84</f>
        <v>65.16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120.71250000000001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3.7762499999999997</v>
      </c>
      <c r="AY35" s="43">
        <f>'[1]GoHP POWER'!G76+'[1]GoHP POWER'!H76+'[1]GoHP POWER'!I76</f>
        <v>294.05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217.05215300000009</v>
      </c>
      <c r="BD35" s="43">
        <f t="shared" si="9"/>
        <v>834.16374999999994</v>
      </c>
      <c r="BE35" s="43">
        <f t="shared" si="10"/>
        <v>1077.3109030000001</v>
      </c>
      <c r="BF35" s="43">
        <f t="shared" si="11"/>
        <v>696.9746530000001</v>
      </c>
      <c r="BG35" s="43">
        <f t="shared" si="2"/>
        <v>-137.18909699999995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1368.5</v>
      </c>
      <c r="D36" s="42">
        <f>'[1]Frm-3 DEMAND'!F36</f>
        <v>0</v>
      </c>
      <c r="E36" s="43">
        <f t="shared" si="3"/>
        <v>1368.5</v>
      </c>
      <c r="F36" s="42">
        <f>'[1]Frm-1 Anticipated Gen.'!T42</f>
        <v>200</v>
      </c>
      <c r="G36" s="42">
        <f>'[1]Frm-1 Anticipated Gen.'!B42</f>
        <v>0</v>
      </c>
      <c r="H36" s="43">
        <f>'[1]Frm-1 Anticipated Gen.'!C50</f>
        <v>40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381.46</v>
      </c>
      <c r="J36" s="43">
        <f t="shared" si="4"/>
        <v>421.46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227.865555</v>
      </c>
      <c r="L36" s="43">
        <f>'[1]Frm-4 Shared Projects'!N37</f>
        <v>56.56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38.674444999999999</v>
      </c>
      <c r="R36" s="43">
        <f>'[1]GoHP POWER'!G29+'[1]GoHP POWER'!H29+'[1]GoHP POWER'!I29</f>
        <v>176.37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209.67966999999999</v>
      </c>
      <c r="W36" s="43">
        <f t="shared" si="0"/>
        <v>708.36555499999997</v>
      </c>
      <c r="X36" s="43">
        <f t="shared" si="5"/>
        <v>1102.744115</v>
      </c>
      <c r="Y36" s="43">
        <f t="shared" si="6"/>
        <v>442.60966999999999</v>
      </c>
      <c r="Z36" s="43">
        <f t="shared" si="1"/>
        <v>-265.75588500000003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1211.5</v>
      </c>
      <c r="AK36" s="42">
        <f>'[1]Frm-3 DEMAND'!F84</f>
        <v>0</v>
      </c>
      <c r="AL36" s="43">
        <f t="shared" si="7"/>
        <v>1211.5</v>
      </c>
      <c r="AM36" s="42">
        <f>'[1]Frm-1 Anticipated Gen.'!T90</f>
        <v>30</v>
      </c>
      <c r="AN36" s="42">
        <f>'[1]Frm-1 Anticipated Gen.'!B90</f>
        <v>0</v>
      </c>
      <c r="AO36" s="43">
        <f>'[1]Frm-1 Anticipated Gen.'!C90</f>
        <v>40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306.56</v>
      </c>
      <c r="AQ36" s="43">
        <f t="shared" si="8"/>
        <v>346.56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53.869460000000004</v>
      </c>
      <c r="AS36" s="43">
        <f>'[1]Frm-4 Shared Projects'!N85</f>
        <v>65.16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101.3985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7.04054</v>
      </c>
      <c r="AY36" s="43">
        <f>'[1]GoHP POWER'!G77+'[1]GoHP POWER'!H77+'[1]GoHP POWER'!I77</f>
        <v>330.73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214.87488500000001</v>
      </c>
      <c r="BD36" s="43">
        <f t="shared" si="9"/>
        <v>827.89945999999998</v>
      </c>
      <c r="BE36" s="43">
        <f t="shared" si="10"/>
        <v>1095.763925</v>
      </c>
      <c r="BF36" s="43">
        <f t="shared" si="11"/>
        <v>712.16338499999995</v>
      </c>
      <c r="BG36" s="43">
        <f t="shared" si="2"/>
        <v>-115.73607500000003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1463</v>
      </c>
      <c r="D37" s="42">
        <f>'[1]Frm-3 DEMAND'!F37</f>
        <v>0</v>
      </c>
      <c r="E37" s="43">
        <f t="shared" si="3"/>
        <v>1463</v>
      </c>
      <c r="F37" s="42">
        <f>'[1]Frm-1 Anticipated Gen.'!T43</f>
        <v>200</v>
      </c>
      <c r="G37" s="42">
        <f>'[1]Frm-1 Anticipated Gen.'!B43</f>
        <v>0</v>
      </c>
      <c r="H37" s="43">
        <f>'[1]Frm-1 Anticipated Gen.'!C43</f>
        <v>60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380.46</v>
      </c>
      <c r="J37" s="43">
        <f t="shared" si="4"/>
        <v>440.46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227.865555</v>
      </c>
      <c r="L37" s="43">
        <f>'[1]Frm-4 Shared Projects'!N38</f>
        <v>67.260000000000005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38.674444999999999</v>
      </c>
      <c r="R37" s="43">
        <f>'[1]GoHP POWER'!G30+'[1]GoHP POWER'!H30+'[1]GoHP POWER'!I30</f>
        <v>176.37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209.76278499999995</v>
      </c>
      <c r="W37" s="43">
        <f t="shared" si="0"/>
        <v>783.86555499999997</v>
      </c>
      <c r="X37" s="43">
        <f t="shared" si="5"/>
        <v>1132.5272299999999</v>
      </c>
      <c r="Y37" s="43">
        <f t="shared" si="6"/>
        <v>453.39278499999995</v>
      </c>
      <c r="Z37" s="43">
        <f t="shared" si="1"/>
        <v>-330.47277000000008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1219</v>
      </c>
      <c r="AK37" s="42">
        <f>'[1]Frm-3 DEMAND'!F85</f>
        <v>0</v>
      </c>
      <c r="AL37" s="43">
        <f t="shared" si="7"/>
        <v>1219</v>
      </c>
      <c r="AM37" s="42">
        <f>'[1]Frm-1 Anticipated Gen.'!T91</f>
        <v>30</v>
      </c>
      <c r="AN37" s="42">
        <f>'[1]Frm-1 Anticipated Gen.'!B91</f>
        <v>0</v>
      </c>
      <c r="AO37" s="43">
        <f>'[1]Frm-1 Anticipated Gen.'!C91</f>
        <v>40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306.56</v>
      </c>
      <c r="AQ37" s="43">
        <f t="shared" si="8"/>
        <v>346.56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53.869460000000004</v>
      </c>
      <c r="AS37" s="43">
        <f>'[1]Frm-4 Shared Projects'!N86</f>
        <v>65.16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7.04054</v>
      </c>
      <c r="AY37" s="43">
        <f>'[1]GoHP POWER'!G78+'[1]GoHP POWER'!H78+'[1]GoHP POWER'!I78</f>
        <v>461.32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209.81535300000007</v>
      </c>
      <c r="BD37" s="43">
        <f t="shared" si="9"/>
        <v>835.39945999999998</v>
      </c>
      <c r="BE37" s="43">
        <f t="shared" si="10"/>
        <v>1119.8958930000001</v>
      </c>
      <c r="BF37" s="43">
        <f t="shared" si="11"/>
        <v>736.29535300000009</v>
      </c>
      <c r="BG37" s="43">
        <f t="shared" si="2"/>
        <v>-99.104106999999885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1501.5</v>
      </c>
      <c r="D38" s="42">
        <f>'[1]Frm-3 DEMAND'!F38</f>
        <v>0</v>
      </c>
      <c r="E38" s="43">
        <f t="shared" si="3"/>
        <v>1501.5</v>
      </c>
      <c r="F38" s="42">
        <f>'[1]Frm-1 Anticipated Gen.'!T44</f>
        <v>200</v>
      </c>
      <c r="G38" s="42">
        <f>'[1]Frm-1 Anticipated Gen.'!B44</f>
        <v>0</v>
      </c>
      <c r="H38" s="43">
        <f>'[1]Frm-1 Anticipated Gen.'!C44</f>
        <v>60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372.76</v>
      </c>
      <c r="J38" s="43">
        <f t="shared" si="4"/>
        <v>432.76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219.16555499999998</v>
      </c>
      <c r="L38" s="43">
        <f>'[1]Frm-4 Shared Projects'!N39</f>
        <v>99.56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37.374445000000001</v>
      </c>
      <c r="R38" s="43">
        <f>'[1]GoHP POWER'!G31+'[1]GoHP POWER'!H31+'[1]GoHP POWER'!I31</f>
        <v>176.37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211.0544470000001</v>
      </c>
      <c r="W38" s="43">
        <f t="shared" si="0"/>
        <v>831.36555499999997</v>
      </c>
      <c r="X38" s="43">
        <f t="shared" si="5"/>
        <v>1157.118892</v>
      </c>
      <c r="Y38" s="43">
        <f t="shared" si="6"/>
        <v>486.9844470000001</v>
      </c>
      <c r="Z38" s="43">
        <f t="shared" si="1"/>
        <v>-344.38110800000004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1213.5</v>
      </c>
      <c r="AK38" s="42">
        <f>'[1]Frm-3 DEMAND'!F86</f>
        <v>0</v>
      </c>
      <c r="AL38" s="43">
        <f t="shared" si="7"/>
        <v>1213.5</v>
      </c>
      <c r="AM38" s="42">
        <f>'[1]Frm-1 Anticipated Gen.'!T92</f>
        <v>30</v>
      </c>
      <c r="AN38" s="42">
        <f>'[1]Frm-1 Anticipated Gen.'!B92</f>
        <v>0</v>
      </c>
      <c r="AO38" s="43">
        <f>'[1]Frm-1 Anticipated Gen.'!C92</f>
        <v>40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306.56</v>
      </c>
      <c r="AQ38" s="43">
        <f t="shared" si="8"/>
        <v>346.56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69.366910000000004</v>
      </c>
      <c r="AS38" s="43">
        <f>'[1]Frm-4 Shared Projects'!N87</f>
        <v>65.16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10.043089999999999</v>
      </c>
      <c r="AY38" s="43">
        <f>'[1]GoHP POWER'!G79+'[1]GoHP POWER'!H79+'[1]GoHP POWER'!I79</f>
        <v>637.04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220.35469299999983</v>
      </c>
      <c r="BD38" s="43">
        <f t="shared" si="9"/>
        <v>826.89690999999993</v>
      </c>
      <c r="BE38" s="43">
        <f t="shared" si="10"/>
        <v>1309.1577829999999</v>
      </c>
      <c r="BF38" s="43">
        <f t="shared" si="11"/>
        <v>922.5546929999997</v>
      </c>
      <c r="BG38" s="43">
        <f t="shared" si="2"/>
        <v>95.657782999999881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1545</v>
      </c>
      <c r="D39" s="42">
        <f>'[1]Frm-3 DEMAND'!F39</f>
        <v>0</v>
      </c>
      <c r="E39" s="43">
        <f t="shared" si="3"/>
        <v>1545</v>
      </c>
      <c r="F39" s="42">
        <f>'[1]Frm-1 Anticipated Gen.'!T45</f>
        <v>200</v>
      </c>
      <c r="G39" s="42">
        <f>'[1]Frm-1 Anticipated Gen.'!B45</f>
        <v>0</v>
      </c>
      <c r="H39" s="43">
        <f>'[1]Frm-1 Anticipated Gen.'!C45</f>
        <v>60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372.76</v>
      </c>
      <c r="J39" s="43">
        <f t="shared" si="4"/>
        <v>432.76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219.16555499999998</v>
      </c>
      <c r="L39" s="43">
        <f>'[1]Frm-4 Shared Projects'!N40</f>
        <v>99.56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37.374445000000001</v>
      </c>
      <c r="R39" s="43">
        <f>'[1]GoHP POWER'!G32+'[1]GoHP POWER'!H32+'[1]GoHP POWER'!I32</f>
        <v>176.37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211.25444700000003</v>
      </c>
      <c r="W39" s="43">
        <f t="shared" si="0"/>
        <v>874.86555499999997</v>
      </c>
      <c r="X39" s="43">
        <f t="shared" si="5"/>
        <v>1157.318892</v>
      </c>
      <c r="Y39" s="43">
        <f t="shared" si="6"/>
        <v>487.18444700000003</v>
      </c>
      <c r="Z39" s="43">
        <f t="shared" si="1"/>
        <v>-387.68110799999999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1248.5</v>
      </c>
      <c r="AK39" s="42">
        <f>'[1]Frm-3 DEMAND'!F87</f>
        <v>0</v>
      </c>
      <c r="AL39" s="43">
        <f t="shared" si="7"/>
        <v>1248.5</v>
      </c>
      <c r="AM39" s="42">
        <f>'[1]Frm-1 Anticipated Gen.'!T93</f>
        <v>30</v>
      </c>
      <c r="AN39" s="42">
        <f>'[1]Frm-1 Anticipated Gen.'!B93</f>
        <v>0</v>
      </c>
      <c r="AO39" s="43">
        <f>'[1]Frm-1 Anticipated Gen.'!C93</f>
        <v>40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306.56</v>
      </c>
      <c r="AQ39" s="43">
        <f t="shared" si="8"/>
        <v>346.56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69.366910000000004</v>
      </c>
      <c r="AS39" s="43">
        <f>'[1]Frm-4 Shared Projects'!N88</f>
        <v>65.16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10.043089999999999</v>
      </c>
      <c r="AY39" s="43">
        <f>'[1]GoHP POWER'!G80+'[1]GoHP POWER'!H80+'[1]GoHP POWER'!I80</f>
        <v>637.04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222.5186819999999</v>
      </c>
      <c r="BD39" s="43">
        <f t="shared" si="9"/>
        <v>861.89690999999993</v>
      </c>
      <c r="BE39" s="43">
        <f t="shared" si="10"/>
        <v>1311.321772</v>
      </c>
      <c r="BF39" s="43">
        <f t="shared" si="11"/>
        <v>924.71868199999983</v>
      </c>
      <c r="BG39" s="43">
        <f t="shared" si="2"/>
        <v>62.82177200000001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1556</v>
      </c>
      <c r="D40" s="42">
        <f>'[1]Frm-3 DEMAND'!F40</f>
        <v>0</v>
      </c>
      <c r="E40" s="43">
        <f t="shared" si="3"/>
        <v>1556</v>
      </c>
      <c r="F40" s="42">
        <f>'[1]Frm-1 Anticipated Gen.'!T46</f>
        <v>110</v>
      </c>
      <c r="G40" s="42">
        <f>'[1]Frm-1 Anticipated Gen.'!B46</f>
        <v>0</v>
      </c>
      <c r="H40" s="43">
        <f>'[1]Frm-1 Anticipated Gen.'!C46</f>
        <v>40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372.76</v>
      </c>
      <c r="J40" s="43">
        <f t="shared" si="4"/>
        <v>412.76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219.16555499999998</v>
      </c>
      <c r="L40" s="43">
        <f>'[1]Frm-4 Shared Projects'!N41</f>
        <v>99.56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37.374445000000001</v>
      </c>
      <c r="R40" s="43">
        <f>'[1]GoHP POWER'!G33+'[1]GoHP POWER'!H33+'[1]GoHP POWER'!I33</f>
        <v>99.35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214.97344799999988</v>
      </c>
      <c r="W40" s="43">
        <f t="shared" si="0"/>
        <v>995.86555499999997</v>
      </c>
      <c r="X40" s="43">
        <f t="shared" si="5"/>
        <v>974.01789299999996</v>
      </c>
      <c r="Y40" s="43">
        <f t="shared" si="6"/>
        <v>413.88344799999987</v>
      </c>
      <c r="Z40" s="43">
        <f t="shared" si="1"/>
        <v>-581.98210700000004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1250.5</v>
      </c>
      <c r="AK40" s="42">
        <f>'[1]Frm-3 DEMAND'!F88</f>
        <v>0</v>
      </c>
      <c r="AL40" s="43">
        <f t="shared" si="7"/>
        <v>1250.5</v>
      </c>
      <c r="AM40" s="42">
        <f>'[1]Frm-1 Anticipated Gen.'!T94</f>
        <v>30</v>
      </c>
      <c r="AN40" s="42">
        <f>'[1]Frm-1 Anticipated Gen.'!B94</f>
        <v>0</v>
      </c>
      <c r="AO40" s="43">
        <f>'[1]Frm-1 Anticipated Gen.'!C94</f>
        <v>40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288.56</v>
      </c>
      <c r="AQ40" s="43">
        <f t="shared" si="8"/>
        <v>328.56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69.538330000000002</v>
      </c>
      <c r="AS40" s="43">
        <f>'[1]Frm-4 Shared Projects'!N89</f>
        <v>99.56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10.071670000000001</v>
      </c>
      <c r="AY40" s="43">
        <f>'[1]GoHP POWER'!G81+'[1]GoHP POWER'!H81+'[1]GoHP POWER'!I81</f>
        <v>637.04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223.44601399999982</v>
      </c>
      <c r="BD40" s="43">
        <f t="shared" si="9"/>
        <v>881.86833000000001</v>
      </c>
      <c r="BE40" s="43">
        <f t="shared" si="10"/>
        <v>1328.6776839999998</v>
      </c>
      <c r="BF40" s="43">
        <f t="shared" si="11"/>
        <v>960.04601399999979</v>
      </c>
      <c r="BG40" s="43">
        <f t="shared" si="2"/>
        <v>78.177683999999772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1555.5</v>
      </c>
      <c r="D41" s="42">
        <f>'[1]Frm-3 DEMAND'!F41</f>
        <v>0</v>
      </c>
      <c r="E41" s="43">
        <f t="shared" si="3"/>
        <v>1555.5</v>
      </c>
      <c r="F41" s="42">
        <f>'[1]Frm-1 Anticipated Gen.'!T47</f>
        <v>110</v>
      </c>
      <c r="G41" s="42">
        <f>'[1]Frm-1 Anticipated Gen.'!B47</f>
        <v>0</v>
      </c>
      <c r="H41" s="43">
        <f>'[1]Frm-1 Anticipated Gen.'!C47</f>
        <v>40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308.56</v>
      </c>
      <c r="J41" s="43">
        <f t="shared" si="4"/>
        <v>348.56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166.96555499999999</v>
      </c>
      <c r="L41" s="43">
        <f>'[1]Frm-4 Shared Projects'!N42</f>
        <v>99.56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29.574445000000001</v>
      </c>
      <c r="R41" s="43">
        <f>'[1]GoHP POWER'!G34+'[1]GoHP POWER'!H34+'[1]GoHP POWER'!I34</f>
        <v>99.35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216.88693799999979</v>
      </c>
      <c r="W41" s="43">
        <f t="shared" si="0"/>
        <v>1067.3655549999999</v>
      </c>
      <c r="X41" s="43">
        <f t="shared" si="5"/>
        <v>903.93138299999987</v>
      </c>
      <c r="Y41" s="43">
        <f t="shared" si="6"/>
        <v>415.79693799999978</v>
      </c>
      <c r="Z41" s="43">
        <f t="shared" si="1"/>
        <v>-651.56861700000013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1292.5</v>
      </c>
      <c r="AK41" s="42">
        <f>'[1]Frm-3 DEMAND'!F89</f>
        <v>0</v>
      </c>
      <c r="AL41" s="43">
        <f t="shared" si="7"/>
        <v>1292.5</v>
      </c>
      <c r="AM41" s="42">
        <f>'[1]Frm-1 Anticipated Gen.'!T95</f>
        <v>30</v>
      </c>
      <c r="AN41" s="42">
        <f>'[1]Frm-1 Anticipated Gen.'!B95</f>
        <v>0</v>
      </c>
      <c r="AO41" s="43">
        <f>'[1]Frm-1 Anticipated Gen.'!C95</f>
        <v>40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288.56</v>
      </c>
      <c r="AQ41" s="43">
        <f t="shared" si="8"/>
        <v>328.56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102.78693000000001</v>
      </c>
      <c r="AS41" s="43">
        <f>'[1]Frm-4 Shared Projects'!N90</f>
        <v>99.56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20.003070000000001</v>
      </c>
      <c r="AY41" s="43">
        <f>'[1]GoHP POWER'!G82+'[1]GoHP POWER'!H82+'[1]GoHP POWER'!I82</f>
        <v>637.04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223.44601399999982</v>
      </c>
      <c r="BD41" s="43">
        <f t="shared" si="9"/>
        <v>913.93693000000007</v>
      </c>
      <c r="BE41" s="43">
        <f t="shared" si="10"/>
        <v>1338.6090839999997</v>
      </c>
      <c r="BF41" s="43">
        <f t="shared" si="11"/>
        <v>960.04601399999979</v>
      </c>
      <c r="BG41" s="43">
        <f t="shared" si="2"/>
        <v>46.109083999999712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1564.5</v>
      </c>
      <c r="D42" s="42">
        <f>'[1]Frm-3 DEMAND'!F42</f>
        <v>0</v>
      </c>
      <c r="E42" s="43">
        <f t="shared" si="3"/>
        <v>1564.5</v>
      </c>
      <c r="F42" s="42">
        <f>'[1]Frm-1 Anticipated Gen.'!T48</f>
        <v>0</v>
      </c>
      <c r="G42" s="42">
        <f>'[1]Frm-1 Anticipated Gen.'!B48</f>
        <v>0</v>
      </c>
      <c r="H42" s="43">
        <f>'[1]Frm-1 Anticipated Gen.'!C48</f>
        <v>40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342.75</v>
      </c>
      <c r="J42" s="43">
        <f t="shared" si="4"/>
        <v>382.75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151.46810500000001</v>
      </c>
      <c r="L42" s="43">
        <f>'[1]Frm-4 Shared Projects'!N43</f>
        <v>99.56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26.571895000000001</v>
      </c>
      <c r="R42" s="43">
        <f>'[1]GoHP POWER'!G35+'[1]GoHP POWER'!H35+'[1]GoHP POWER'!I35</f>
        <v>99.35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212.67693799999981</v>
      </c>
      <c r="W42" s="43">
        <f t="shared" si="0"/>
        <v>1155.178105</v>
      </c>
      <c r="X42" s="43">
        <f t="shared" si="5"/>
        <v>820.90883299999996</v>
      </c>
      <c r="Y42" s="43">
        <f t="shared" si="6"/>
        <v>411.5869379999998</v>
      </c>
      <c r="Z42" s="43">
        <f t="shared" si="1"/>
        <v>-743.59116700000004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1287</v>
      </c>
      <c r="AK42" s="42">
        <f>'[1]Frm-3 DEMAND'!F90</f>
        <v>0</v>
      </c>
      <c r="AL42" s="43">
        <f t="shared" si="7"/>
        <v>1287</v>
      </c>
      <c r="AM42" s="42">
        <f>'[1]Frm-1 Anticipated Gen.'!T96</f>
        <v>30</v>
      </c>
      <c r="AN42" s="42">
        <f>'[1]Frm-1 Anticipated Gen.'!B96</f>
        <v>0</v>
      </c>
      <c r="AO42" s="43">
        <f>'[1]Frm-1 Anticipated Gen.'!C96</f>
        <v>40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320.75</v>
      </c>
      <c r="AQ42" s="43">
        <f t="shared" si="8"/>
        <v>360.75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102.78693000000001</v>
      </c>
      <c r="AS42" s="43">
        <f>'[1]Frm-4 Shared Projects'!N91</f>
        <v>99.56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20.003070000000001</v>
      </c>
      <c r="AY42" s="43">
        <f>'[1]GoHP POWER'!G83+'[1]GoHP POWER'!H83+'[1]GoHP POWER'!I83</f>
        <v>637.04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218.63601399999982</v>
      </c>
      <c r="BD42" s="43">
        <f t="shared" si="9"/>
        <v>876.24693000000002</v>
      </c>
      <c r="BE42" s="43">
        <f t="shared" si="10"/>
        <v>1365.9890839999998</v>
      </c>
      <c r="BF42" s="43">
        <f t="shared" si="11"/>
        <v>955.23601399999984</v>
      </c>
      <c r="BG42" s="43">
        <f t="shared" si="2"/>
        <v>78.989083999999821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1553.5</v>
      </c>
      <c r="D43" s="42">
        <f>'[1]Frm-3 DEMAND'!F43</f>
        <v>0</v>
      </c>
      <c r="E43" s="43">
        <f t="shared" si="3"/>
        <v>1553.5</v>
      </c>
      <c r="F43" s="42">
        <f>'[1]Frm-1 Anticipated Gen.'!T49</f>
        <v>0</v>
      </c>
      <c r="G43" s="42">
        <f>'[1]Frm-1 Anticipated Gen.'!B49</f>
        <v>0</v>
      </c>
      <c r="H43" s="43">
        <f>'[1]Frm-1 Anticipated Gen.'!C50</f>
        <v>40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342.75</v>
      </c>
      <c r="J43" s="43">
        <f t="shared" si="4"/>
        <v>382.75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151.46810500000001</v>
      </c>
      <c r="L43" s="43">
        <f>'[1]Frm-4 Shared Projects'!N44</f>
        <v>99.56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0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26.571895000000001</v>
      </c>
      <c r="R43" s="43">
        <f>'[1]GoHP POWER'!G36+'[1]GoHP POWER'!H36+'[1]GoHP POWER'!I36</f>
        <v>26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217.02674699999994</v>
      </c>
      <c r="W43" s="43">
        <f t="shared" si="0"/>
        <v>1144.178105</v>
      </c>
      <c r="X43" s="43">
        <f t="shared" si="5"/>
        <v>751.90864199999987</v>
      </c>
      <c r="Y43" s="43">
        <f t="shared" si="6"/>
        <v>342.58674699999995</v>
      </c>
      <c r="Z43" s="43">
        <f t="shared" si="1"/>
        <v>-801.59135800000013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1285.5</v>
      </c>
      <c r="AK43" s="42">
        <f>'[1]Frm-3 DEMAND'!F91</f>
        <v>0</v>
      </c>
      <c r="AL43" s="43">
        <f t="shared" si="7"/>
        <v>1285.5</v>
      </c>
      <c r="AM43" s="42">
        <f>'[1]Frm-1 Anticipated Gen.'!T97</f>
        <v>30</v>
      </c>
      <c r="AN43" s="42">
        <f>'[1]Frm-1 Anticipated Gen.'!B97</f>
        <v>0</v>
      </c>
      <c r="AO43" s="43">
        <f>'[1]Frm-1 Anticipated Gen.'!C97</f>
        <v>40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320.75</v>
      </c>
      <c r="AQ43" s="43">
        <f t="shared" si="8"/>
        <v>360.75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102.78693000000001</v>
      </c>
      <c r="AS43" s="43">
        <f>'[1]Frm-4 Shared Projects'!N92</f>
        <v>99.56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20.003070000000001</v>
      </c>
      <c r="AY43" s="43">
        <f>'[1]GoHP POWER'!G84+'[1]GoHP POWER'!H84+'[1]GoHP POWER'!I84</f>
        <v>637.04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218.63601399999982</v>
      </c>
      <c r="BD43" s="43">
        <f t="shared" si="9"/>
        <v>874.74693000000002</v>
      </c>
      <c r="BE43" s="43">
        <f t="shared" si="10"/>
        <v>1365.9890839999998</v>
      </c>
      <c r="BF43" s="43">
        <f t="shared" si="11"/>
        <v>955.23601399999984</v>
      </c>
      <c r="BG43" s="43">
        <f t="shared" si="2"/>
        <v>80.489083999999821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1560</v>
      </c>
      <c r="D44" s="42">
        <f>'[1]Frm-3 DEMAND'!F44</f>
        <v>0</v>
      </c>
      <c r="E44" s="43">
        <f t="shared" si="3"/>
        <v>1560</v>
      </c>
      <c r="F44" s="42">
        <f>'[1]Frm-1 Anticipated Gen.'!T50</f>
        <v>0</v>
      </c>
      <c r="G44" s="42">
        <f>'[1]Frm-1 Anticipated Gen.'!B50</f>
        <v>0</v>
      </c>
      <c r="H44" s="43">
        <f>'[1]Frm-1 Anticipated Gen.'!C51</f>
        <v>40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383.37799999999999</v>
      </c>
      <c r="J44" s="43">
        <f t="shared" si="4"/>
        <v>423.37799999999999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64.382395000000002</v>
      </c>
      <c r="L44" s="43">
        <f>'[1]Frm-4 Shared Projects'!N45</f>
        <v>65.16</v>
      </c>
      <c r="M44" s="43">
        <f>'[1]Annx-D (IE)'!Q39</f>
        <v>0</v>
      </c>
      <c r="N44" s="43">
        <f>'[1]Annx-D (IE)'!S39</f>
        <v>31.385249999999999</v>
      </c>
      <c r="O44" s="43">
        <f>'[1]Annx-D (IE)'!T39</f>
        <v>0</v>
      </c>
      <c r="P44" s="43">
        <f>'[1]Annx-D (IE)'!V39</f>
        <v>0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13.557605000000001</v>
      </c>
      <c r="R44" s="43">
        <f>'[1]GoHP POWER'!G37+'[1]GoHP POWER'!H37+'[1]GoHP POWER'!I37</f>
        <v>26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209.60803899999988</v>
      </c>
      <c r="W44" s="43">
        <f t="shared" si="0"/>
        <v>1123.0643949999999</v>
      </c>
      <c r="X44" s="43">
        <f t="shared" si="5"/>
        <v>769.08889399999987</v>
      </c>
      <c r="Y44" s="43">
        <f t="shared" si="6"/>
        <v>332.15328899999986</v>
      </c>
      <c r="Z44" s="43">
        <f t="shared" si="1"/>
        <v>-790.91110600000013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1276.5</v>
      </c>
      <c r="AK44" s="42">
        <f>'[1]Frm-3 DEMAND'!F92</f>
        <v>0</v>
      </c>
      <c r="AL44" s="43">
        <f t="shared" si="7"/>
        <v>1276.5</v>
      </c>
      <c r="AM44" s="42">
        <f>'[1]Frm-1 Anticipated Gen.'!T98</f>
        <v>30</v>
      </c>
      <c r="AN44" s="42">
        <f>'[1]Frm-1 Anticipated Gen.'!B98</f>
        <v>0</v>
      </c>
      <c r="AO44" s="43">
        <f>'[1]Frm-1 Anticipated Gen.'!C98</f>
        <v>60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320.75</v>
      </c>
      <c r="AQ44" s="43">
        <f t="shared" si="8"/>
        <v>380.75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87.160915000000003</v>
      </c>
      <c r="AS44" s="43">
        <f>'[1]Frm-4 Shared Projects'!N93</f>
        <v>99.56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16.979085000000001</v>
      </c>
      <c r="AY44" s="43">
        <f>'[1]GoHP POWER'!G85+'[1]GoHP POWER'!H85+'[1]GoHP POWER'!I85</f>
        <v>637.04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218.64778699999977</v>
      </c>
      <c r="BD44" s="43">
        <f t="shared" si="9"/>
        <v>848.77091500000006</v>
      </c>
      <c r="BE44" s="43">
        <f t="shared" si="10"/>
        <v>1382.9768719999997</v>
      </c>
      <c r="BF44" s="43">
        <f t="shared" si="11"/>
        <v>955.24778699999979</v>
      </c>
      <c r="BG44" s="43">
        <f t="shared" si="2"/>
        <v>106.47687199999973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1555.5</v>
      </c>
      <c r="D45" s="42">
        <f>'[1]Frm-3 DEMAND'!F45</f>
        <v>0</v>
      </c>
      <c r="E45" s="43">
        <f t="shared" si="3"/>
        <v>1555.5</v>
      </c>
      <c r="F45" s="42">
        <f>'[1]Frm-1 Anticipated Gen.'!T51</f>
        <v>0</v>
      </c>
      <c r="G45" s="42">
        <f>'[1]Frm-1 Anticipated Gen.'!B51</f>
        <v>0</v>
      </c>
      <c r="H45" s="43">
        <f>'[1]Frm-1 Anticipated Gen.'!C51</f>
        <v>40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383.37799999999999</v>
      </c>
      <c r="J45" s="43">
        <f t="shared" si="4"/>
        <v>423.37799999999999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31.133794999999999</v>
      </c>
      <c r="L45" s="43">
        <f>'[1]Frm-4 Shared Projects'!N46</f>
        <v>65.16</v>
      </c>
      <c r="M45" s="43">
        <f>'[1]Annx-D (IE)'!Q40</f>
        <v>0</v>
      </c>
      <c r="N45" s="43">
        <f>'[1]Annx-D (IE)'!S40</f>
        <v>31.385249999999999</v>
      </c>
      <c r="O45" s="43">
        <f>'[1]Annx-D (IE)'!T40</f>
        <v>0</v>
      </c>
      <c r="P45" s="43">
        <f>'[1]Annx-D (IE)'!V40</f>
        <v>0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3.6262049999999997</v>
      </c>
      <c r="R45" s="43">
        <f>'[1]GoHP POWER'!G38+'[1]GoHP POWER'!H38+'[1]GoHP POWER'!I38</f>
        <v>16.399999999999999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214.68478399999995</v>
      </c>
      <c r="W45" s="43">
        <f t="shared" si="0"/>
        <v>1128.495795</v>
      </c>
      <c r="X45" s="43">
        <f t="shared" si="5"/>
        <v>754.63423899999998</v>
      </c>
      <c r="Y45" s="43">
        <f t="shared" si="6"/>
        <v>327.63003399999991</v>
      </c>
      <c r="Z45" s="43">
        <f t="shared" si="1"/>
        <v>-800.86576100000002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1243.5</v>
      </c>
      <c r="AK45" s="42">
        <f>'[1]Frm-3 DEMAND'!F93</f>
        <v>0</v>
      </c>
      <c r="AL45" s="43">
        <f t="shared" si="7"/>
        <v>1243.5</v>
      </c>
      <c r="AM45" s="42">
        <f>'[1]Frm-1 Anticipated Gen.'!T99</f>
        <v>30</v>
      </c>
      <c r="AN45" s="42">
        <f>'[1]Frm-1 Anticipated Gen.'!B99</f>
        <v>0</v>
      </c>
      <c r="AO45" s="43">
        <f>'[1]Frm-1 Anticipated Gen.'!C99</f>
        <v>60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318.75</v>
      </c>
      <c r="AQ45" s="43">
        <f t="shared" si="8"/>
        <v>378.75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87.160915000000003</v>
      </c>
      <c r="AS45" s="43">
        <f>'[1]Frm-4 Shared Projects'!N94</f>
        <v>99.56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16.979085000000001</v>
      </c>
      <c r="AY45" s="43">
        <f>'[1]GoHP POWER'!G86+'[1]GoHP POWER'!H86+'[1]GoHP POWER'!I86</f>
        <v>637.04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218.64778699999977</v>
      </c>
      <c r="BD45" s="43">
        <f t="shared" si="9"/>
        <v>817.77091500000006</v>
      </c>
      <c r="BE45" s="43">
        <f t="shared" si="10"/>
        <v>1380.9768719999997</v>
      </c>
      <c r="BF45" s="43">
        <f t="shared" si="11"/>
        <v>955.24778699999979</v>
      </c>
      <c r="BG45" s="43">
        <f t="shared" si="2"/>
        <v>137.47687199999973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1537</v>
      </c>
      <c r="D46" s="42">
        <f>'[1]Frm-3 DEMAND'!F46</f>
        <v>0</v>
      </c>
      <c r="E46" s="43">
        <f t="shared" si="3"/>
        <v>1537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40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383.37799999999999</v>
      </c>
      <c r="J46" s="43">
        <f t="shared" si="4"/>
        <v>423.37799999999999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31.133794999999999</v>
      </c>
      <c r="L46" s="43">
        <f>'[1]Frm-4 Shared Projects'!N47</f>
        <v>65.16</v>
      </c>
      <c r="M46" s="43">
        <f>'[1]Annx-D (IE)'!Q41</f>
        <v>0</v>
      </c>
      <c r="N46" s="43">
        <f>'[1]Annx-D (IE)'!S41</f>
        <v>31.385249999999999</v>
      </c>
      <c r="O46" s="43">
        <f>'[1]Annx-D (IE)'!T41</f>
        <v>0</v>
      </c>
      <c r="P46" s="43">
        <f>'[1]Annx-D (IE)'!V41</f>
        <v>238.46995799999999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3.6262049999999997</v>
      </c>
      <c r="R46" s="43">
        <f>'[1]GoHP POWER'!G39+'[1]GoHP POWER'!H39+'[1]GoHP POWER'!I39</f>
        <v>16.399999999999999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214.51120700000004</v>
      </c>
      <c r="W46" s="43">
        <f t="shared" si="0"/>
        <v>1109.995795</v>
      </c>
      <c r="X46" s="43">
        <f t="shared" si="5"/>
        <v>992.93062000000009</v>
      </c>
      <c r="Y46" s="43">
        <f t="shared" si="6"/>
        <v>565.92641500000002</v>
      </c>
      <c r="Z46" s="43">
        <f t="shared" si="1"/>
        <v>-544.06937999999991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1222</v>
      </c>
      <c r="AK46" s="42">
        <f>'[1]Frm-3 DEMAND'!F94</f>
        <v>0</v>
      </c>
      <c r="AL46" s="43">
        <f t="shared" si="7"/>
        <v>1222</v>
      </c>
      <c r="AM46" s="42">
        <f>'[1]Frm-1 Anticipated Gen.'!T100</f>
        <v>50</v>
      </c>
      <c r="AN46" s="42">
        <f>'[1]Frm-1 Anticipated Gen.'!B100</f>
        <v>0</v>
      </c>
      <c r="AO46" s="43">
        <f>'[1]Frm-1 Anticipated Gen.'!C100</f>
        <v>60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310.75</v>
      </c>
      <c r="AQ46" s="43">
        <f t="shared" si="8"/>
        <v>370.75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87.160915000000003</v>
      </c>
      <c r="AS46" s="43">
        <f>'[1]Frm-4 Shared Projects'!N95</f>
        <v>62.56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16.979085000000001</v>
      </c>
      <c r="AY46" s="43">
        <f>'[1]GoHP POWER'!G87+'[1]GoHP POWER'!H87+'[1]GoHP POWER'!I87</f>
        <v>572.04999999999995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205.21312599999993</v>
      </c>
      <c r="BD46" s="43">
        <f t="shared" si="9"/>
        <v>784.27091500000006</v>
      </c>
      <c r="BE46" s="43">
        <f t="shared" si="10"/>
        <v>1277.5522109999997</v>
      </c>
      <c r="BF46" s="43">
        <f t="shared" si="11"/>
        <v>839.82312599999977</v>
      </c>
      <c r="BG46" s="43">
        <f t="shared" si="2"/>
        <v>55.552210999999716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1538</v>
      </c>
      <c r="D47" s="42">
        <f>'[1]Frm-3 DEMAND'!F47</f>
        <v>0</v>
      </c>
      <c r="E47" s="43">
        <f t="shared" si="3"/>
        <v>1538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40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378.37799999999999</v>
      </c>
      <c r="J47" s="43">
        <f t="shared" si="4"/>
        <v>418.37799999999999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31.133794999999999</v>
      </c>
      <c r="L47" s="43">
        <f>'[1]Frm-4 Shared Projects'!N48</f>
        <v>65.16</v>
      </c>
      <c r="M47" s="43">
        <f>'[1]Annx-D (IE)'!Q42</f>
        <v>0</v>
      </c>
      <c r="N47" s="43">
        <f>'[1]Annx-D (IE)'!S42</f>
        <v>31.385249999999999</v>
      </c>
      <c r="O47" s="43">
        <f>'[1]Annx-D (IE)'!T42</f>
        <v>0</v>
      </c>
      <c r="P47" s="43">
        <f>'[1]Annx-D (IE)'!V42</f>
        <v>386.28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3.6262049999999997</v>
      </c>
      <c r="R47" s="43">
        <f>'[1]GoHP POWER'!G40+'[1]GoHP POWER'!H40+'[1]GoHP POWER'!I40</f>
        <v>16.399999999999999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215.67120700000001</v>
      </c>
      <c r="W47" s="43">
        <f t="shared" si="0"/>
        <v>1115.995795</v>
      </c>
      <c r="X47" s="43">
        <f t="shared" si="5"/>
        <v>1136.9006620000002</v>
      </c>
      <c r="Y47" s="43">
        <f t="shared" si="6"/>
        <v>714.89645699999994</v>
      </c>
      <c r="Z47" s="43">
        <f t="shared" si="1"/>
        <v>-401.09933799999976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1207.5</v>
      </c>
      <c r="AK47" s="42">
        <f>'[1]Frm-3 DEMAND'!F95</f>
        <v>0</v>
      </c>
      <c r="AL47" s="43">
        <f t="shared" si="7"/>
        <v>1207.5</v>
      </c>
      <c r="AM47" s="42">
        <f>'[1]Frm-1 Anticipated Gen.'!T101</f>
        <v>50</v>
      </c>
      <c r="AN47" s="42">
        <f>'[1]Frm-1 Anticipated Gen.'!B101</f>
        <v>0</v>
      </c>
      <c r="AO47" s="43">
        <f>'[1]Frm-1 Anticipated Gen.'!C101</f>
        <v>60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310.75</v>
      </c>
      <c r="AQ47" s="43">
        <f t="shared" si="8"/>
        <v>370.75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87.160915000000003</v>
      </c>
      <c r="AS47" s="43">
        <f>'[1]Frm-4 Shared Projects'!N96</f>
        <v>62.56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16.979085000000001</v>
      </c>
      <c r="AY47" s="43">
        <f>'[1]GoHP POWER'!G88+'[1]GoHP POWER'!H88+'[1]GoHP POWER'!I88</f>
        <v>445.85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208.9215660000001</v>
      </c>
      <c r="BD47" s="43">
        <f t="shared" si="9"/>
        <v>769.77091500000006</v>
      </c>
      <c r="BE47" s="43">
        <f t="shared" si="10"/>
        <v>1155.0606510000002</v>
      </c>
      <c r="BF47" s="43">
        <f t="shared" si="11"/>
        <v>717.33156600000007</v>
      </c>
      <c r="BG47" s="43">
        <f t="shared" si="2"/>
        <v>-52.439348999999766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1525</v>
      </c>
      <c r="D48" s="42">
        <f>'[1]Frm-3 DEMAND'!F48</f>
        <v>0</v>
      </c>
      <c r="E48" s="43">
        <f t="shared" si="3"/>
        <v>1525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40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378.37799999999999</v>
      </c>
      <c r="J48" s="43">
        <f t="shared" si="4"/>
        <v>418.37799999999999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31.133794999999999</v>
      </c>
      <c r="L48" s="43">
        <f>'[1]Frm-4 Shared Projects'!N49</f>
        <v>56.56</v>
      </c>
      <c r="M48" s="43">
        <f>'[1]Annx-D (IE)'!Q43</f>
        <v>0</v>
      </c>
      <c r="N48" s="43">
        <f>'[1]Annx-D (IE)'!S43</f>
        <v>31.385249999999999</v>
      </c>
      <c r="O48" s="43">
        <f>'[1]Annx-D (IE)'!T43</f>
        <v>0</v>
      </c>
      <c r="P48" s="43">
        <f>'[1]Annx-D (IE)'!V43</f>
        <v>416.467782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3.6262049999999997</v>
      </c>
      <c r="R48" s="43">
        <f>'[1]GoHP POWER'!G41+'[1]GoHP POWER'!H41+'[1]GoHP POWER'!I41</f>
        <v>16.399999999999999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216.73120700000001</v>
      </c>
      <c r="W48" s="43">
        <f t="shared" si="0"/>
        <v>1102.995795</v>
      </c>
      <c r="X48" s="43">
        <f t="shared" si="5"/>
        <v>1159.548444</v>
      </c>
      <c r="Y48" s="43">
        <f t="shared" si="6"/>
        <v>737.54423900000006</v>
      </c>
      <c r="Z48" s="43">
        <f t="shared" si="1"/>
        <v>-365.45155599999998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1159</v>
      </c>
      <c r="AK48" s="42">
        <f>'[1]Frm-3 DEMAND'!F96</f>
        <v>0</v>
      </c>
      <c r="AL48" s="43">
        <f t="shared" si="7"/>
        <v>1159</v>
      </c>
      <c r="AM48" s="42">
        <f>'[1]Frm-1 Anticipated Gen.'!T102</f>
        <v>50</v>
      </c>
      <c r="AN48" s="42">
        <f>'[1]Frm-1 Anticipated Gen.'!B102</f>
        <v>0</v>
      </c>
      <c r="AO48" s="43">
        <f>'[1]Frm-1 Anticipated Gen.'!C102</f>
        <v>60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342.94</v>
      </c>
      <c r="AQ48" s="43">
        <f t="shared" si="8"/>
        <v>402.94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87.246625000000009</v>
      </c>
      <c r="AS48" s="43">
        <f>'[1]Frm-4 Shared Projects'!N97</f>
        <v>62.56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16.993375</v>
      </c>
      <c r="AY48" s="43">
        <f>'[1]GoHP POWER'!G89+'[1]GoHP POWER'!H89+'[1]GoHP POWER'!I89</f>
        <v>446.75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203.99541700000009</v>
      </c>
      <c r="BD48" s="43">
        <f t="shared" si="9"/>
        <v>689.06662499999993</v>
      </c>
      <c r="BE48" s="43">
        <f t="shared" si="10"/>
        <v>1183.2387920000001</v>
      </c>
      <c r="BF48" s="43">
        <f t="shared" si="11"/>
        <v>713.30541700000003</v>
      </c>
      <c r="BG48" s="43">
        <f t="shared" si="2"/>
        <v>24.238792000000103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1534</v>
      </c>
      <c r="D49" s="42">
        <f>'[1]Frm-3 DEMAND'!F49</f>
        <v>0</v>
      </c>
      <c r="E49" s="43">
        <f t="shared" si="3"/>
        <v>1534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40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378.37799999999999</v>
      </c>
      <c r="J49" s="43">
        <f t="shared" si="4"/>
        <v>418.37799999999999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31.133794999999999</v>
      </c>
      <c r="L49" s="43">
        <f>'[1]Frm-4 Shared Projects'!N50</f>
        <v>56.56</v>
      </c>
      <c r="M49" s="43">
        <f>'[1]Annx-D (IE)'!Q44</f>
        <v>0</v>
      </c>
      <c r="N49" s="43">
        <f>'[1]Annx-D (IE)'!S44</f>
        <v>31.385249999999999</v>
      </c>
      <c r="O49" s="43">
        <f>'[1]Annx-D (IE)'!T44</f>
        <v>0</v>
      </c>
      <c r="P49" s="43">
        <f>'[1]Annx-D (IE)'!V44</f>
        <v>542.72339999999997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3.6262049999999997</v>
      </c>
      <c r="R49" s="43">
        <f>'[1]GoHP POWER'!G42+'[1]GoHP POWER'!H42+'[1]GoHP POWER'!I42</f>
        <v>16.399999999999999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217.71120700000003</v>
      </c>
      <c r="W49" s="43">
        <f t="shared" si="0"/>
        <v>1111.995795</v>
      </c>
      <c r="X49" s="43">
        <f t="shared" si="5"/>
        <v>1286.7840620000002</v>
      </c>
      <c r="Y49" s="43">
        <f t="shared" si="6"/>
        <v>864.77985699999999</v>
      </c>
      <c r="Z49" s="43">
        <f t="shared" si="1"/>
        <v>-247.21593799999982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1142</v>
      </c>
      <c r="AK49" s="42">
        <f>'[1]Frm-3 DEMAND'!F97</f>
        <v>0</v>
      </c>
      <c r="AL49" s="43">
        <f t="shared" si="7"/>
        <v>1142</v>
      </c>
      <c r="AM49" s="42">
        <f>'[1]Frm-1 Anticipated Gen.'!T103</f>
        <v>50</v>
      </c>
      <c r="AN49" s="42">
        <f>'[1]Frm-1 Anticipated Gen.'!B103</f>
        <v>0</v>
      </c>
      <c r="AO49" s="43">
        <f>'[1]Frm-1 Anticipated Gen.'!C103</f>
        <v>60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342.94</v>
      </c>
      <c r="AQ49" s="43">
        <f t="shared" si="8"/>
        <v>402.94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87.246625000000009</v>
      </c>
      <c r="AS49" s="43">
        <f>'[1]Frm-4 Shared Projects'!N98</f>
        <v>62.56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16.993375</v>
      </c>
      <c r="AY49" s="43">
        <f>'[1]GoHP POWER'!G90+'[1]GoHP POWER'!H90+'[1]GoHP POWER'!I90</f>
        <v>460.15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204.95343300000013</v>
      </c>
      <c r="BD49" s="43">
        <f t="shared" si="9"/>
        <v>672.06662499999993</v>
      </c>
      <c r="BE49" s="43">
        <f t="shared" si="10"/>
        <v>1197.5968080000002</v>
      </c>
      <c r="BF49" s="43">
        <f t="shared" si="11"/>
        <v>727.66343300000017</v>
      </c>
      <c r="BG49" s="43">
        <f t="shared" si="2"/>
        <v>55.596808000000237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1527.5</v>
      </c>
      <c r="D50" s="42">
        <f>'[1]Frm-3 DEMAND'!F50</f>
        <v>0</v>
      </c>
      <c r="E50" s="43">
        <f t="shared" si="3"/>
        <v>1527.5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40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321.75</v>
      </c>
      <c r="J50" s="43">
        <f t="shared" si="4"/>
        <v>361.75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31.133794999999999</v>
      </c>
      <c r="L50" s="43">
        <f>'[1]Frm-4 Shared Projects'!N51</f>
        <v>56.56</v>
      </c>
      <c r="M50" s="43">
        <f>'[1]Annx-D (IE)'!Q45</f>
        <v>0</v>
      </c>
      <c r="N50" s="43">
        <f>'[1]Annx-D (IE)'!S45</f>
        <v>31.385249999999999</v>
      </c>
      <c r="O50" s="43">
        <f>'[1]Annx-D (IE)'!T45</f>
        <v>0</v>
      </c>
      <c r="P50" s="43">
        <f>'[1]Annx-D (IE)'!V45</f>
        <v>576.52290000000005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3.6262049999999997</v>
      </c>
      <c r="R50" s="43">
        <f>'[1]GoHP POWER'!G43+'[1]GoHP POWER'!H43+'[1]GoHP POWER'!I43</f>
        <v>16.399999999999999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224.72209100000001</v>
      </c>
      <c r="W50" s="43">
        <f t="shared" si="0"/>
        <v>1162.123795</v>
      </c>
      <c r="X50" s="43">
        <f t="shared" si="5"/>
        <v>1270.9664460000001</v>
      </c>
      <c r="Y50" s="43">
        <f t="shared" si="6"/>
        <v>905.59024100000011</v>
      </c>
      <c r="Z50" s="43">
        <f t="shared" si="1"/>
        <v>-256.53355399999987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1116.5</v>
      </c>
      <c r="AK50" s="42">
        <f>'[1]Frm-3 DEMAND'!F98</f>
        <v>0</v>
      </c>
      <c r="AL50" s="43">
        <f t="shared" si="7"/>
        <v>1116.5</v>
      </c>
      <c r="AM50" s="42">
        <f>'[1]Frm-1 Anticipated Gen.'!T104</f>
        <v>50</v>
      </c>
      <c r="AN50" s="42">
        <f>'[1]Frm-1 Anticipated Gen.'!B104</f>
        <v>0</v>
      </c>
      <c r="AO50" s="43">
        <f>'[1]Frm-1 Anticipated Gen.'!C104</f>
        <v>60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342.94</v>
      </c>
      <c r="AQ50" s="43">
        <f t="shared" si="8"/>
        <v>402.94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87.246625000000009</v>
      </c>
      <c r="AS50" s="43">
        <f>'[1]Frm-4 Shared Projects'!N99</f>
        <v>78.06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16.993375</v>
      </c>
      <c r="AY50" s="43">
        <f>'[1]GoHP POWER'!G91+'[1]GoHP POWER'!H91+'[1]GoHP POWER'!I91</f>
        <v>572.04999999999995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200.18148600000001</v>
      </c>
      <c r="BD50" s="43">
        <f t="shared" si="9"/>
        <v>646.56662499999993</v>
      </c>
      <c r="BE50" s="43">
        <f t="shared" si="10"/>
        <v>1320.2248609999999</v>
      </c>
      <c r="BF50" s="43">
        <f t="shared" si="11"/>
        <v>850.29148599999985</v>
      </c>
      <c r="BG50" s="43">
        <f t="shared" si="2"/>
        <v>203.72486099999992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1514.5</v>
      </c>
      <c r="D51" s="42">
        <f>'[1]Frm-3 DEMAND'!F51</f>
        <v>0</v>
      </c>
      <c r="E51" s="43">
        <f t="shared" si="3"/>
        <v>1514.5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40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321.75</v>
      </c>
      <c r="J51" s="43">
        <f t="shared" si="4"/>
        <v>361.75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31.133794999999999</v>
      </c>
      <c r="L51" s="43">
        <f>'[1]Frm-4 Shared Projects'!N52</f>
        <v>56.56</v>
      </c>
      <c r="M51" s="43">
        <f>'[1]Annx-D (IE)'!Q46</f>
        <v>0</v>
      </c>
      <c r="N51" s="43">
        <f>'[1]Annx-D (IE)'!S46</f>
        <v>31.385249999999999</v>
      </c>
      <c r="O51" s="43">
        <f>'[1]Annx-D (IE)'!T46</f>
        <v>0</v>
      </c>
      <c r="P51" s="43">
        <f>'[1]Annx-D (IE)'!V46</f>
        <v>566.86590000000001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3.6262049999999997</v>
      </c>
      <c r="R51" s="43">
        <f>'[1]GoHP POWER'!G44+'[1]GoHP POWER'!H44+'[1]GoHP POWER'!I44</f>
        <v>16.399999999999999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225.69209100000003</v>
      </c>
      <c r="W51" s="43">
        <f t="shared" si="0"/>
        <v>1149.123795</v>
      </c>
      <c r="X51" s="43">
        <f t="shared" si="5"/>
        <v>1262.279446</v>
      </c>
      <c r="Y51" s="43">
        <f t="shared" si="6"/>
        <v>896.90324099999998</v>
      </c>
      <c r="Z51" s="43">
        <f t="shared" si="1"/>
        <v>-252.22055399999999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1107</v>
      </c>
      <c r="AK51" s="42">
        <f>'[1]Frm-3 DEMAND'!F99</f>
        <v>0</v>
      </c>
      <c r="AL51" s="43">
        <f t="shared" si="7"/>
        <v>1107</v>
      </c>
      <c r="AM51" s="42">
        <f>'[1]Frm-1 Anticipated Gen.'!T105</f>
        <v>50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342.94</v>
      </c>
      <c r="AQ51" s="43">
        <f t="shared" si="8"/>
        <v>402.94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87.246625000000009</v>
      </c>
      <c r="AS51" s="43">
        <f>'[1]Frm-4 Shared Projects'!N100</f>
        <v>78.06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16.993375</v>
      </c>
      <c r="AY51" s="43">
        <f>'[1]GoHP POWER'!G92+'[1]GoHP POWER'!H92+'[1]GoHP POWER'!I92</f>
        <v>572.04999999999995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202.83357800000005</v>
      </c>
      <c r="BD51" s="43">
        <f t="shared" si="9"/>
        <v>637.06662499999993</v>
      </c>
      <c r="BE51" s="43">
        <f t="shared" si="10"/>
        <v>1322.876953</v>
      </c>
      <c r="BF51" s="43">
        <f t="shared" si="11"/>
        <v>852.94357799999989</v>
      </c>
      <c r="BG51" s="43">
        <f t="shared" si="2"/>
        <v>215.87695299999996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1496.5</v>
      </c>
      <c r="D52" s="42">
        <f>'[1]Frm-3 DEMAND'!F52</f>
        <v>0</v>
      </c>
      <c r="E52" s="43">
        <f t="shared" si="3"/>
        <v>1496.5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40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321.75</v>
      </c>
      <c r="J52" s="43">
        <f t="shared" si="4"/>
        <v>361.75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30.876665000000003</v>
      </c>
      <c r="L52" s="43">
        <f>'[1]Frm-4 Shared Projects'!N53</f>
        <v>56.56</v>
      </c>
      <c r="M52" s="43">
        <f>'[1]Annx-D (IE)'!Q47</f>
        <v>0</v>
      </c>
      <c r="N52" s="43">
        <f>'[1]Annx-D (IE)'!S47</f>
        <v>31.385249999999999</v>
      </c>
      <c r="O52" s="43">
        <f>'[1]Annx-D (IE)'!T47</f>
        <v>0</v>
      </c>
      <c r="P52" s="43">
        <f>'[1]Annx-D (IE)'!V47</f>
        <v>555.27750000000003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3.5833349999999999</v>
      </c>
      <c r="R52" s="43">
        <f>'[1]GoHP POWER'!G45+'[1]GoHP POWER'!H45+'[1]GoHP POWER'!I45</f>
        <v>16.399999999999999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225.13528099999999</v>
      </c>
      <c r="W52" s="43">
        <f t="shared" si="0"/>
        <v>1131.166665</v>
      </c>
      <c r="X52" s="43">
        <f t="shared" si="5"/>
        <v>1250.0913660000001</v>
      </c>
      <c r="Y52" s="43">
        <f t="shared" si="6"/>
        <v>884.75803100000007</v>
      </c>
      <c r="Z52" s="43">
        <f t="shared" si="1"/>
        <v>-246.40863399999989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1080.5</v>
      </c>
      <c r="AK52" s="42">
        <f>'[1]Frm-3 DEMAND'!F100</f>
        <v>0</v>
      </c>
      <c r="AL52" s="43">
        <f t="shared" si="7"/>
        <v>1080.5</v>
      </c>
      <c r="AM52" s="42">
        <f>'[1]Frm-1 Anticipated Gen.'!T106</f>
        <v>50</v>
      </c>
      <c r="AN52" s="42">
        <f>'[1]Frm-1 Anticipated Gen.'!B106</f>
        <v>0</v>
      </c>
      <c r="AO52" s="43">
        <f>'[1]Frm-1 Anticipated Gen.'!C106</f>
        <v>60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349.37799999999999</v>
      </c>
      <c r="AQ52" s="43">
        <f t="shared" si="8"/>
        <v>409.37799999999999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87.246625000000009</v>
      </c>
      <c r="AS52" s="43">
        <f>'[1]Frm-4 Shared Projects'!N101</f>
        <v>78.06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16.993375</v>
      </c>
      <c r="AY52" s="43">
        <f>'[1]GoHP POWER'!G93+'[1]GoHP POWER'!H93+'[1]GoHP POWER'!I93</f>
        <v>637.04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199.07392499999986</v>
      </c>
      <c r="BD52" s="43">
        <f t="shared" si="9"/>
        <v>604.12862500000006</v>
      </c>
      <c r="BE52" s="43">
        <f t="shared" si="10"/>
        <v>1390.5452999999998</v>
      </c>
      <c r="BF52" s="43">
        <f t="shared" si="11"/>
        <v>914.17392499999983</v>
      </c>
      <c r="BG52" s="43">
        <f t="shared" si="2"/>
        <v>310.04529999999977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1473</v>
      </c>
      <c r="D53" s="42">
        <f>'[1]Frm-3 DEMAND'!F53</f>
        <v>0</v>
      </c>
      <c r="E53" s="43">
        <f t="shared" si="3"/>
        <v>1473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40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321.75</v>
      </c>
      <c r="J53" s="43">
        <f t="shared" si="4"/>
        <v>361.75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30.876665000000003</v>
      </c>
      <c r="L53" s="43">
        <f>'[1]Frm-4 Shared Projects'!N54</f>
        <v>56.56</v>
      </c>
      <c r="M53" s="43">
        <f>'[1]Annx-D (IE)'!Q48</f>
        <v>0</v>
      </c>
      <c r="N53" s="43">
        <f>'[1]Annx-D (IE)'!S48</f>
        <v>31.385249999999999</v>
      </c>
      <c r="O53" s="43">
        <f>'[1]Annx-D (IE)'!T48</f>
        <v>0</v>
      </c>
      <c r="P53" s="43">
        <f>'[1]Annx-D (IE)'!V48</f>
        <v>541.7577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3.5833349999999999</v>
      </c>
      <c r="R53" s="43">
        <f>'[1]GoHP POWER'!G46+'[1]GoHP POWER'!H46+'[1]GoHP POWER'!I46</f>
        <v>6.8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231.47625100000002</v>
      </c>
      <c r="W53" s="43">
        <f t="shared" si="0"/>
        <v>1107.666665</v>
      </c>
      <c r="X53" s="43">
        <f t="shared" si="5"/>
        <v>1233.3125359999999</v>
      </c>
      <c r="Y53" s="43">
        <f t="shared" si="6"/>
        <v>867.97920099999988</v>
      </c>
      <c r="Z53" s="43">
        <f t="shared" si="1"/>
        <v>-239.68746400000009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1065.5</v>
      </c>
      <c r="AK53" s="42">
        <f>'[1]Frm-3 DEMAND'!F101</f>
        <v>0</v>
      </c>
      <c r="AL53" s="43">
        <f t="shared" si="7"/>
        <v>1065.5</v>
      </c>
      <c r="AM53" s="42">
        <f>'[1]Frm-1 Anticipated Gen.'!T107</f>
        <v>50</v>
      </c>
      <c r="AN53" s="42">
        <f>'[1]Frm-1 Anticipated Gen.'!B107</f>
        <v>0</v>
      </c>
      <c r="AO53" s="43">
        <f>'[1]Frm-1 Anticipated Gen.'!C107</f>
        <v>60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410.27799999999996</v>
      </c>
      <c r="AQ53" s="43">
        <f t="shared" si="8"/>
        <v>470.27799999999996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148.146625</v>
      </c>
      <c r="AS53" s="43">
        <f>'[1]Frm-4 Shared Projects'!N102</f>
        <v>78.06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26.093375000000002</v>
      </c>
      <c r="AY53" s="43">
        <f>'[1]GoHP POWER'!G94+'[1]GoHP POWER'!H94+'[1]GoHP POWER'!I94</f>
        <v>635.53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199.04413200000005</v>
      </c>
      <c r="BD53" s="43">
        <f t="shared" si="9"/>
        <v>519.12862499999994</v>
      </c>
      <c r="BE53" s="43">
        <f t="shared" si="10"/>
        <v>1459.0055069999999</v>
      </c>
      <c r="BF53" s="43">
        <f t="shared" si="11"/>
        <v>912.63413199999991</v>
      </c>
      <c r="BG53" s="43">
        <f t="shared" si="2"/>
        <v>393.50550699999985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1473.5</v>
      </c>
      <c r="D54" s="42">
        <f>'[1]Frm-3 DEMAND'!F54</f>
        <v>0</v>
      </c>
      <c r="E54" s="43">
        <f t="shared" si="3"/>
        <v>1473.5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40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321.75</v>
      </c>
      <c r="J54" s="43">
        <f t="shared" si="4"/>
        <v>361.75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30.876665000000003</v>
      </c>
      <c r="L54" s="43">
        <f>'[1]Frm-4 Shared Projects'!N55</f>
        <v>56.56</v>
      </c>
      <c r="M54" s="43">
        <f>'[1]Annx-D (IE)'!Q49</f>
        <v>0</v>
      </c>
      <c r="N54" s="43">
        <f>'[1]Annx-D (IE)'!S49</f>
        <v>31.385249999999999</v>
      </c>
      <c r="O54" s="43">
        <f>'[1]Annx-D (IE)'!T49</f>
        <v>0</v>
      </c>
      <c r="P54" s="43">
        <f>'[1]Annx-D (IE)'!V49</f>
        <v>545.62049999999999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3.5833349999999999</v>
      </c>
      <c r="R54" s="43">
        <f>'[1]GoHP POWER'!G47+'[1]GoHP POWER'!H47+'[1]GoHP POWER'!I47</f>
        <v>0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232.70239900000001</v>
      </c>
      <c r="W54" s="43">
        <f t="shared" si="0"/>
        <v>1108.166665</v>
      </c>
      <c r="X54" s="43">
        <f t="shared" si="5"/>
        <v>1231.601484</v>
      </c>
      <c r="Y54" s="43">
        <f t="shared" si="6"/>
        <v>866.26814899999999</v>
      </c>
      <c r="Z54" s="43">
        <f t="shared" si="1"/>
        <v>-241.89851599999997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1033.5</v>
      </c>
      <c r="AK54" s="42">
        <f>'[1]Frm-3 DEMAND'!F102</f>
        <v>0</v>
      </c>
      <c r="AL54" s="43">
        <f t="shared" si="7"/>
        <v>1033.5</v>
      </c>
      <c r="AM54" s="42">
        <f>'[1]Frm-1 Anticipated Gen.'!T108</f>
        <v>50</v>
      </c>
      <c r="AN54" s="42">
        <f>'[1]Frm-1 Anticipated Gen.'!B108</f>
        <v>0</v>
      </c>
      <c r="AO54" s="43">
        <f>'[1]Frm-1 Anticipated Gen.'!C108</f>
        <v>88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428.27799999999996</v>
      </c>
      <c r="AQ54" s="43">
        <f t="shared" si="8"/>
        <v>516.27800000000002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148.146625</v>
      </c>
      <c r="AS54" s="43">
        <f>'[1]Frm-4 Shared Projects'!N103</f>
        <v>78.06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26.093375000000002</v>
      </c>
      <c r="AY54" s="43">
        <f>'[1]GoHP POWER'!G95+'[1]GoHP POWER'!H95+'[1]GoHP POWER'!I95</f>
        <v>572.04999999999995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201.87746399999997</v>
      </c>
      <c r="BD54" s="43">
        <f t="shared" si="9"/>
        <v>441.12862499999994</v>
      </c>
      <c r="BE54" s="43">
        <f t="shared" si="10"/>
        <v>1444.358839</v>
      </c>
      <c r="BF54" s="43">
        <f t="shared" si="11"/>
        <v>851.98746399999982</v>
      </c>
      <c r="BG54" s="43">
        <f t="shared" si="2"/>
        <v>410.85883899999999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1471</v>
      </c>
      <c r="D55" s="42">
        <f>'[1]Frm-3 DEMAND'!F55</f>
        <v>0</v>
      </c>
      <c r="E55" s="43">
        <f t="shared" si="3"/>
        <v>1471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40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321.75</v>
      </c>
      <c r="J55" s="43">
        <f t="shared" si="4"/>
        <v>361.75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30.876665000000003</v>
      </c>
      <c r="L55" s="43">
        <f>'[1]Frm-4 Shared Projects'!N56</f>
        <v>56.56</v>
      </c>
      <c r="M55" s="43">
        <f>'[1]Annx-D (IE)'!Q50</f>
        <v>0</v>
      </c>
      <c r="N55" s="43">
        <f>'[1]Annx-D (IE)'!S50</f>
        <v>31.385249999999999</v>
      </c>
      <c r="O55" s="43">
        <f>'[1]Annx-D (IE)'!T50</f>
        <v>0</v>
      </c>
      <c r="P55" s="43">
        <f>'[1]Annx-D (IE)'!V50</f>
        <v>543.68910000000005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3.5833349999999999</v>
      </c>
      <c r="R55" s="43">
        <f>'[1]GoHP POWER'!G48+'[1]GoHP POWER'!H48+'[1]GoHP POWER'!I48</f>
        <v>0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233.032399</v>
      </c>
      <c r="W55" s="43">
        <f t="shared" si="0"/>
        <v>1105.666665</v>
      </c>
      <c r="X55" s="43">
        <f t="shared" si="5"/>
        <v>1230.000084</v>
      </c>
      <c r="Y55" s="43">
        <f t="shared" si="6"/>
        <v>864.66674899999998</v>
      </c>
      <c r="Z55" s="43">
        <f t="shared" si="1"/>
        <v>-240.99991599999998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1017.5</v>
      </c>
      <c r="AK55" s="42">
        <f>'[1]Frm-3 DEMAND'!F103</f>
        <v>0</v>
      </c>
      <c r="AL55" s="43">
        <f t="shared" si="7"/>
        <v>1017.5</v>
      </c>
      <c r="AM55" s="42">
        <f>'[1]Frm-1 Anticipated Gen.'!T109</f>
        <v>220</v>
      </c>
      <c r="AN55" s="42">
        <f>'[1]Frm-1 Anticipated Gen.'!B109</f>
        <v>0</v>
      </c>
      <c r="AO55" s="43">
        <f>'[1]Frm-1 Anticipated Gen.'!C109</f>
        <v>88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428.27799999999996</v>
      </c>
      <c r="AQ55" s="43">
        <f t="shared" si="8"/>
        <v>516.27800000000002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148.146625</v>
      </c>
      <c r="AS55" s="43">
        <f>'[1]Frm-4 Shared Projects'!N104</f>
        <v>78.06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26.093375000000002</v>
      </c>
      <c r="AY55" s="43">
        <f>'[1]GoHP POWER'!G96+'[1]GoHP POWER'!H96+'[1]GoHP POWER'!I96</f>
        <v>460.15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192.46408100000008</v>
      </c>
      <c r="BD55" s="43">
        <f t="shared" si="9"/>
        <v>255.12862499999994</v>
      </c>
      <c r="BE55" s="43">
        <f t="shared" si="10"/>
        <v>1493.0454560000001</v>
      </c>
      <c r="BF55" s="43">
        <f t="shared" si="11"/>
        <v>730.67408100000011</v>
      </c>
      <c r="BG55" s="43">
        <f t="shared" si="2"/>
        <v>475.54545600000006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1455.5</v>
      </c>
      <c r="D56" s="42">
        <f>'[1]Frm-3 DEMAND'!F56</f>
        <v>0</v>
      </c>
      <c r="E56" s="43">
        <f t="shared" si="3"/>
        <v>1455.5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40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271.56</v>
      </c>
      <c r="J56" s="43">
        <f t="shared" si="4"/>
        <v>311.56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30.790955000000004</v>
      </c>
      <c r="L56" s="43">
        <f>'[1]Frm-4 Shared Projects'!N57</f>
        <v>56.56</v>
      </c>
      <c r="M56" s="43">
        <f>'[1]Annx-D (IE)'!Q51</f>
        <v>0</v>
      </c>
      <c r="N56" s="43">
        <f>'[1]Annx-D (IE)'!S51</f>
        <v>31.385249999999999</v>
      </c>
      <c r="O56" s="43">
        <f>'[1]Annx-D (IE)'!T51</f>
        <v>0</v>
      </c>
      <c r="P56" s="43">
        <f>'[1]Annx-D (IE)'!V51</f>
        <v>567.83159999999998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3.569045</v>
      </c>
      <c r="R56" s="43">
        <f>'[1]GoHP POWER'!G49+'[1]GoHP POWER'!H49+'[1]GoHP POWER'!I49</f>
        <v>0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236.59302299999999</v>
      </c>
      <c r="W56" s="43">
        <f t="shared" si="0"/>
        <v>1140.3709549999999</v>
      </c>
      <c r="X56" s="43">
        <f t="shared" si="5"/>
        <v>1207.498918</v>
      </c>
      <c r="Y56" s="43">
        <f t="shared" si="6"/>
        <v>892.36987299999987</v>
      </c>
      <c r="Z56" s="43">
        <f t="shared" si="1"/>
        <v>-248.001082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1003.5</v>
      </c>
      <c r="AK56" s="42">
        <f>'[1]Frm-3 DEMAND'!F104</f>
        <v>0</v>
      </c>
      <c r="AL56" s="43">
        <f t="shared" si="7"/>
        <v>1003.5</v>
      </c>
      <c r="AM56" s="42">
        <f>'[1]Frm-1 Anticipated Gen.'!T110</f>
        <v>220</v>
      </c>
      <c r="AN56" s="42">
        <f>'[1]Frm-1 Anticipated Gen.'!B110</f>
        <v>0</v>
      </c>
      <c r="AO56" s="43">
        <f>'[1]Frm-1 Anticipated Gen.'!C110</f>
        <v>88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428.27799999999996</v>
      </c>
      <c r="AQ56" s="43">
        <f t="shared" si="8"/>
        <v>516.27800000000002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147.97520500000002</v>
      </c>
      <c r="AS56" s="43">
        <f>'[1]Frm-4 Shared Projects'!N105</f>
        <v>75.86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26.064795000000004</v>
      </c>
      <c r="AY56" s="43">
        <f>'[1]GoHP POWER'!G97+'[1]GoHP POWER'!H97+'[1]GoHP POWER'!I97</f>
        <v>460.15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190.08527200000003</v>
      </c>
      <c r="BD56" s="43">
        <f t="shared" si="9"/>
        <v>241.15720499999998</v>
      </c>
      <c r="BE56" s="43">
        <f t="shared" si="10"/>
        <v>1488.4380669999998</v>
      </c>
      <c r="BF56" s="43">
        <f t="shared" si="11"/>
        <v>726.09527200000002</v>
      </c>
      <c r="BG56" s="43">
        <f t="shared" si="2"/>
        <v>484.93806699999982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1431</v>
      </c>
      <c r="D57" s="42">
        <f>'[1]Frm-3 DEMAND'!F57</f>
        <v>0</v>
      </c>
      <c r="E57" s="43">
        <f t="shared" si="3"/>
        <v>1431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40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271.56</v>
      </c>
      <c r="J57" s="43">
        <f t="shared" si="4"/>
        <v>311.56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30.790955000000004</v>
      </c>
      <c r="L57" s="43">
        <f>'[1]Frm-4 Shared Projects'!N58</f>
        <v>56.56</v>
      </c>
      <c r="M57" s="43">
        <f>'[1]Annx-D (IE)'!Q52</f>
        <v>0</v>
      </c>
      <c r="N57" s="43">
        <f>'[1]Annx-D (IE)'!S52</f>
        <v>31.385249999999999</v>
      </c>
      <c r="O57" s="43">
        <f>'[1]Annx-D (IE)'!T52</f>
        <v>0</v>
      </c>
      <c r="P57" s="43">
        <f>'[1]Annx-D (IE)'!V52</f>
        <v>551.41470000000004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3.569045</v>
      </c>
      <c r="R57" s="43">
        <f>'[1]GoHP POWER'!G50+'[1]GoHP POWER'!H50+'[1]GoHP POWER'!I50</f>
        <v>0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236.74302299999999</v>
      </c>
      <c r="W57" s="43">
        <f t="shared" si="0"/>
        <v>1115.8709549999999</v>
      </c>
      <c r="X57" s="43">
        <f t="shared" si="5"/>
        <v>1191.2320179999999</v>
      </c>
      <c r="Y57" s="43">
        <f t="shared" si="6"/>
        <v>876.10297300000002</v>
      </c>
      <c r="Z57" s="43">
        <f t="shared" si="1"/>
        <v>-239.76798200000007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993</v>
      </c>
      <c r="AK57" s="42">
        <f>'[1]Frm-3 DEMAND'!F105</f>
        <v>0</v>
      </c>
      <c r="AL57" s="43">
        <f t="shared" si="7"/>
        <v>993</v>
      </c>
      <c r="AM57" s="42">
        <f>'[1]Frm-1 Anticipated Gen.'!T111</f>
        <v>220</v>
      </c>
      <c r="AN57" s="42">
        <f>'[1]Frm-1 Anticipated Gen.'!B111</f>
        <v>0</v>
      </c>
      <c r="AO57" s="43">
        <f>'[1]Frm-1 Anticipated Gen.'!C111</f>
        <v>88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431.57799999999997</v>
      </c>
      <c r="AQ57" s="43">
        <f t="shared" si="8"/>
        <v>519.57799999999997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139.27520500000003</v>
      </c>
      <c r="AS57" s="43">
        <f>'[1]Frm-4 Shared Projects'!N106</f>
        <v>75.86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24.764795000000003</v>
      </c>
      <c r="AY57" s="43">
        <f>'[1]GoHP POWER'!G98+'[1]GoHP POWER'!H98+'[1]GoHP POWER'!I98</f>
        <v>360.19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192.07706200000001</v>
      </c>
      <c r="BD57" s="43">
        <f t="shared" si="9"/>
        <v>228.65720499999998</v>
      </c>
      <c r="BE57" s="43">
        <f t="shared" si="10"/>
        <v>1392.469857</v>
      </c>
      <c r="BF57" s="43">
        <f t="shared" si="11"/>
        <v>628.12706200000002</v>
      </c>
      <c r="BG57" s="43">
        <f t="shared" si="2"/>
        <v>399.46985700000005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1414</v>
      </c>
      <c r="D58" s="42">
        <f>'[1]Frm-3 DEMAND'!F58</f>
        <v>0</v>
      </c>
      <c r="E58" s="43">
        <f t="shared" si="3"/>
        <v>1414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40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271.56</v>
      </c>
      <c r="J58" s="43">
        <f t="shared" si="4"/>
        <v>311.56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30.790955000000004</v>
      </c>
      <c r="L58" s="43">
        <f>'[1]Frm-4 Shared Projects'!N59</f>
        <v>56.56</v>
      </c>
      <c r="M58" s="43">
        <f>'[1]Annx-D (IE)'!Q53</f>
        <v>0</v>
      </c>
      <c r="N58" s="43">
        <f>'[1]Annx-D (IE)'!S53</f>
        <v>31.385249999999999</v>
      </c>
      <c r="O58" s="43">
        <f>'[1]Annx-D (IE)'!T53</f>
        <v>0</v>
      </c>
      <c r="P58" s="43">
        <f>'[1]Annx-D (IE)'!V53</f>
        <v>539.82629999999995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3.569045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236.74302299999999</v>
      </c>
      <c r="W58" s="43">
        <f t="shared" si="0"/>
        <v>1098.8709549999999</v>
      </c>
      <c r="X58" s="43">
        <f t="shared" si="5"/>
        <v>1179.6436179999998</v>
      </c>
      <c r="Y58" s="43">
        <f t="shared" si="6"/>
        <v>864.51457299999993</v>
      </c>
      <c r="Z58" s="43">
        <f t="shared" si="1"/>
        <v>-234.35638200000017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981</v>
      </c>
      <c r="AK58" s="42">
        <f>'[1]Frm-3 DEMAND'!F106</f>
        <v>0</v>
      </c>
      <c r="AL58" s="43">
        <f t="shared" si="7"/>
        <v>981</v>
      </c>
      <c r="AM58" s="42">
        <f>'[1]Frm-1 Anticipated Gen.'!T112</f>
        <v>220</v>
      </c>
      <c r="AN58" s="42">
        <f>'[1]Frm-1 Anticipated Gen.'!B112</f>
        <v>0</v>
      </c>
      <c r="AO58" s="43">
        <f>'[1]Frm-1 Anticipated Gen.'!C112</f>
        <v>88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431.57799999999997</v>
      </c>
      <c r="AQ58" s="43">
        <f t="shared" si="8"/>
        <v>519.57799999999997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139.27520500000003</v>
      </c>
      <c r="AS58" s="43">
        <f>'[1]Frm-4 Shared Projects'!N107</f>
        <v>75.86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24.764795000000003</v>
      </c>
      <c r="AY58" s="43">
        <f>'[1]GoHP POWER'!G99+'[1]GoHP POWER'!H99+'[1]GoHP POWER'!I99</f>
        <v>265.74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192.97590300000019</v>
      </c>
      <c r="BD58" s="43">
        <f t="shared" si="9"/>
        <v>216.65720499999998</v>
      </c>
      <c r="BE58" s="43">
        <f t="shared" si="10"/>
        <v>1298.9186980000002</v>
      </c>
      <c r="BF58" s="43">
        <f t="shared" si="11"/>
        <v>534.57590300000015</v>
      </c>
      <c r="BG58" s="43">
        <f t="shared" si="2"/>
        <v>317.91869800000018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1409</v>
      </c>
      <c r="D59" s="42">
        <f>'[1]Frm-3 DEMAND'!F59</f>
        <v>0</v>
      </c>
      <c r="E59" s="43">
        <f t="shared" si="3"/>
        <v>1409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40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271.56</v>
      </c>
      <c r="J59" s="43">
        <f t="shared" si="4"/>
        <v>311.56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30.790955000000004</v>
      </c>
      <c r="L59" s="43">
        <f>'[1]Frm-4 Shared Projects'!N60</f>
        <v>56.56</v>
      </c>
      <c r="M59" s="43">
        <f>'[1]Annx-D (IE)'!Q54</f>
        <v>0</v>
      </c>
      <c r="N59" s="43">
        <f>'[1]Annx-D (IE)'!S54</f>
        <v>31.385249999999999</v>
      </c>
      <c r="O59" s="43">
        <f>'[1]Annx-D (IE)'!T54</f>
        <v>0</v>
      </c>
      <c r="P59" s="43">
        <f>'[1]Annx-D (IE)'!V54</f>
        <v>535.96349999999995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3.569045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236.74302299999999</v>
      </c>
      <c r="W59" s="43">
        <f t="shared" si="0"/>
        <v>1093.8709549999999</v>
      </c>
      <c r="X59" s="43">
        <f t="shared" si="5"/>
        <v>1175.780818</v>
      </c>
      <c r="Y59" s="43">
        <f t="shared" si="6"/>
        <v>860.65177299999982</v>
      </c>
      <c r="Z59" s="43">
        <f t="shared" si="1"/>
        <v>-233.21918200000005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977</v>
      </c>
      <c r="AK59" s="42">
        <f>'[1]Frm-3 DEMAND'!F107</f>
        <v>0</v>
      </c>
      <c r="AL59" s="43">
        <f t="shared" si="7"/>
        <v>977</v>
      </c>
      <c r="AM59" s="42">
        <f>'[1]Frm-1 Anticipated Gen.'!T113</f>
        <v>220</v>
      </c>
      <c r="AN59" s="42">
        <f>'[1]Frm-1 Anticipated Gen.'!B113</f>
        <v>0</v>
      </c>
      <c r="AO59" s="43">
        <f>'[1]Frm-1 Anticipated Gen.'!C113</f>
        <v>88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431.57799999999997</v>
      </c>
      <c r="AQ59" s="43">
        <f>AN59+AO59+AP59</f>
        <v>519.57799999999997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139.27520500000003</v>
      </c>
      <c r="AS59" s="43">
        <f>'[1]Frm-4 Shared Projects'!N108</f>
        <v>75.86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24.764795000000003</v>
      </c>
      <c r="AY59" s="43">
        <f>'[1]GoHP POWER'!G100+'[1]GoHP POWER'!H100+'[1]GoHP POWER'!I100</f>
        <v>171.17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194.09474500000002</v>
      </c>
      <c r="BD59" s="43">
        <f t="shared" si="9"/>
        <v>212.65720499999998</v>
      </c>
      <c r="BE59" s="43">
        <f t="shared" si="10"/>
        <v>1205.4675399999999</v>
      </c>
      <c r="BF59" s="43">
        <f t="shared" si="11"/>
        <v>441.12474500000002</v>
      </c>
      <c r="BG59" s="43">
        <f t="shared" si="2"/>
        <v>228.46753999999987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30004</v>
      </c>
      <c r="AK60" s="47">
        <f t="shared" si="12"/>
        <v>0</v>
      </c>
      <c r="AL60" s="47">
        <f t="shared" si="12"/>
        <v>30004</v>
      </c>
      <c r="AM60" s="47">
        <f t="shared" si="12"/>
        <v>1173</v>
      </c>
      <c r="AN60" s="47">
        <f t="shared" si="12"/>
        <v>0</v>
      </c>
      <c r="AO60" s="47">
        <f t="shared" si="12"/>
        <v>941</v>
      </c>
      <c r="AP60" s="47">
        <f t="shared" si="12"/>
        <v>7581</v>
      </c>
      <c r="AQ60" s="47">
        <f t="shared" si="12"/>
        <v>8522</v>
      </c>
      <c r="AR60" s="47">
        <f t="shared" si="12"/>
        <v>1948</v>
      </c>
      <c r="AS60" s="47">
        <f t="shared" si="12"/>
        <v>1588</v>
      </c>
      <c r="AT60" s="47">
        <f t="shared" si="12"/>
        <v>0</v>
      </c>
      <c r="AU60" s="47">
        <f t="shared" si="12"/>
        <v>251</v>
      </c>
      <c r="AV60" s="47">
        <f t="shared" si="12"/>
        <v>0</v>
      </c>
      <c r="AW60" s="47">
        <f t="shared" si="12"/>
        <v>3932</v>
      </c>
      <c r="AX60" s="47">
        <f t="shared" si="12"/>
        <v>322</v>
      </c>
      <c r="AY60" s="47">
        <f t="shared" si="12"/>
        <v>4261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5121</v>
      </c>
      <c r="BD60" s="47">
        <f>ROUND(SUM((W12:W59),(BD12:BD59))/4,0)</f>
        <v>19987</v>
      </c>
      <c r="BE60" s="47">
        <f>ROUND(SUM((X12:X59),(BE12:BE59))/4,0)</f>
        <v>25170</v>
      </c>
      <c r="BF60" s="47">
        <f>ROUND(SUM((Y12:Y59),(BF12:BF59))/4,0)</f>
        <v>15278</v>
      </c>
      <c r="BG60" s="47">
        <f>ROUND(SUM((Z12:Z59),(BG12:BG59))/4,2)</f>
        <v>-4834.34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78.360919999999993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42.605500000000021</v>
      </c>
      <c r="AD62" s="60"/>
      <c r="AE62" s="64">
        <v>11</v>
      </c>
      <c r="AF62" s="64"/>
      <c r="AG62" s="61">
        <f>[1]Abstract!G9</f>
        <v>42.605500000000021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251.69565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11.73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209.86565000000002</v>
      </c>
      <c r="AD63" s="72"/>
      <c r="AE63" s="76">
        <v>12</v>
      </c>
      <c r="AF63" s="76"/>
      <c r="AG63" s="73">
        <f>[1]Abstract!G10</f>
        <v>209.86565000000002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300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-48.304349999999999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51.21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41.83</v>
      </c>
      <c r="AD64" s="72"/>
      <c r="AE64" s="76">
        <v>13</v>
      </c>
      <c r="AF64" s="76"/>
      <c r="AG64" s="73">
        <f>[1]Abstract!G34</f>
        <v>41.83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3.22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251.69565</v>
      </c>
      <c r="AD65" s="72"/>
      <c r="AE65" s="76">
        <v>14</v>
      </c>
      <c r="AF65" s="76"/>
      <c r="AG65" s="73">
        <f>[1]Abstract!G35</f>
        <v>251.69565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300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15.880149999999992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-48.304349999999999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2024-04-22T04:31:47Z</dcterms:created>
  <dcterms:modified xsi:type="dcterms:W3CDTF">2024-04-22T04:31:55Z</dcterms:modified>
</cp:coreProperties>
</file>