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44C828AA-8D24-4106-88FE-73475C539314}" xr6:coauthVersionLast="36" xr6:coauthVersionMax="36" xr10:uidLastSave="{00000000-0000-0000-0000-000000000000}"/>
  <bookViews>
    <workbookView xWindow="0" yWindow="0" windowWidth="28800" windowHeight="11925" xr2:uid="{6C99A8D9-8135-4AED-A225-AFE48420BFF3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BF59" i="1" s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Y59" i="1" s="1"/>
  <c r="R59" i="1"/>
  <c r="V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V57" i="1"/>
  <c r="U57" i="1"/>
  <c r="T57" i="1"/>
  <c r="S57" i="1"/>
  <c r="Y57" i="1" s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C56" i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V56" i="1"/>
  <c r="X56" i="1" s="1"/>
  <c r="Z56" i="1" s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BC55" i="1"/>
  <c r="BB55" i="1"/>
  <c r="BA55" i="1"/>
  <c r="AZ55" i="1"/>
  <c r="BF55" i="1" s="1"/>
  <c r="AY55" i="1"/>
  <c r="AX55" i="1"/>
  <c r="AW55" i="1"/>
  <c r="AV55" i="1"/>
  <c r="AU55" i="1"/>
  <c r="AT55" i="1"/>
  <c r="AS55" i="1"/>
  <c r="AR55" i="1"/>
  <c r="AP55" i="1"/>
  <c r="AO55" i="1"/>
  <c r="AQ55" i="1" s="1"/>
  <c r="AN55" i="1"/>
  <c r="AM55" i="1"/>
  <c r="AK55" i="1"/>
  <c r="AJ55" i="1"/>
  <c r="Y55" i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V53" i="1"/>
  <c r="U53" i="1"/>
  <c r="T53" i="1"/>
  <c r="S53" i="1"/>
  <c r="Y53" i="1" s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V52" i="1"/>
  <c r="X52" i="1" s="1"/>
  <c r="Z52" i="1" s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C51" i="1"/>
  <c r="BB51" i="1"/>
  <c r="BA51" i="1"/>
  <c r="AZ51" i="1"/>
  <c r="BF51" i="1" s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V49" i="1"/>
  <c r="U49" i="1"/>
  <c r="T49" i="1"/>
  <c r="S49" i="1"/>
  <c r="Y49" i="1" s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V48" i="1"/>
  <c r="X48" i="1" s="1"/>
  <c r="Z48" i="1" s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Y47" i="1"/>
  <c r="V47" i="1"/>
  <c r="X47" i="1" s="1"/>
  <c r="Z47" i="1" s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B46" i="1"/>
  <c r="BA46" i="1"/>
  <c r="AZ46" i="1"/>
  <c r="AY46" i="1"/>
  <c r="AX46" i="1"/>
  <c r="AW46" i="1"/>
  <c r="BF46" i="1" s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X46" i="1"/>
  <c r="Z46" i="1" s="1"/>
  <c r="V46" i="1"/>
  <c r="U46" i="1"/>
  <c r="T46" i="1"/>
  <c r="S46" i="1"/>
  <c r="R46" i="1"/>
  <c r="Q46" i="1"/>
  <c r="P46" i="1"/>
  <c r="Y46" i="1" s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AY45" i="1"/>
  <c r="AX45" i="1"/>
  <c r="AW45" i="1"/>
  <c r="BF45" i="1" s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X45" i="1"/>
  <c r="Z45" i="1" s="1"/>
  <c r="V45" i="1"/>
  <c r="U45" i="1"/>
  <c r="T45" i="1"/>
  <c r="S45" i="1"/>
  <c r="R45" i="1"/>
  <c r="Q45" i="1"/>
  <c r="P45" i="1"/>
  <c r="Y45" i="1" s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AY44" i="1"/>
  <c r="AX44" i="1"/>
  <c r="AW44" i="1"/>
  <c r="BF44" i="1" s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Y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X44" i="1" s="1"/>
  <c r="Z44" i="1" s="1"/>
  <c r="D44" i="1"/>
  <c r="C44" i="1"/>
  <c r="BC43" i="1"/>
  <c r="BB43" i="1"/>
  <c r="BA43" i="1"/>
  <c r="AZ43" i="1"/>
  <c r="AY43" i="1"/>
  <c r="AX43" i="1"/>
  <c r="AW43" i="1"/>
  <c r="BF43" i="1" s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Y43" i="1" s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BF42" i="1" s="1"/>
  <c r="AV42" i="1"/>
  <c r="AU42" i="1"/>
  <c r="AT42" i="1"/>
  <c r="AS42" i="1"/>
  <c r="AR42" i="1"/>
  <c r="AP42" i="1"/>
  <c r="AO42" i="1"/>
  <c r="AN42" i="1"/>
  <c r="AQ42" i="1" s="1"/>
  <c r="AM42" i="1"/>
  <c r="AL42" i="1"/>
  <c r="AK42" i="1"/>
  <c r="AJ42" i="1"/>
  <c r="V42" i="1"/>
  <c r="U42" i="1"/>
  <c r="T42" i="1"/>
  <c r="S42" i="1"/>
  <c r="R42" i="1"/>
  <c r="Q42" i="1"/>
  <c r="P42" i="1"/>
  <c r="O42" i="1"/>
  <c r="N42" i="1"/>
  <c r="M42" i="1"/>
  <c r="Y42" i="1" s="1"/>
  <c r="L42" i="1"/>
  <c r="K42" i="1"/>
  <c r="I42" i="1"/>
  <c r="H42" i="1"/>
  <c r="G42" i="1"/>
  <c r="J42" i="1" s="1"/>
  <c r="F42" i="1"/>
  <c r="D42" i="1"/>
  <c r="E42" i="1" s="1"/>
  <c r="C42" i="1"/>
  <c r="BC41" i="1"/>
  <c r="BB41" i="1"/>
  <c r="BA41" i="1"/>
  <c r="AZ41" i="1"/>
  <c r="AY41" i="1"/>
  <c r="AX41" i="1"/>
  <c r="AW41" i="1"/>
  <c r="AV41" i="1"/>
  <c r="AU41" i="1"/>
  <c r="AT41" i="1"/>
  <c r="BF41" i="1" s="1"/>
  <c r="AS41" i="1"/>
  <c r="AR41" i="1"/>
  <c r="AP41" i="1"/>
  <c r="AO41" i="1"/>
  <c r="AN41" i="1"/>
  <c r="AM41" i="1"/>
  <c r="BE41" i="1" s="1"/>
  <c r="BG41" i="1" s="1"/>
  <c r="AK41" i="1"/>
  <c r="AJ41" i="1"/>
  <c r="V41" i="1"/>
  <c r="U41" i="1"/>
  <c r="T41" i="1"/>
  <c r="S41" i="1"/>
  <c r="R41" i="1"/>
  <c r="Q41" i="1"/>
  <c r="P41" i="1"/>
  <c r="O41" i="1"/>
  <c r="N41" i="1"/>
  <c r="M41" i="1"/>
  <c r="Y41" i="1" s="1"/>
  <c r="L41" i="1"/>
  <c r="K41" i="1"/>
  <c r="I41" i="1"/>
  <c r="H41" i="1"/>
  <c r="G41" i="1"/>
  <c r="F41" i="1"/>
  <c r="X41" i="1" s="1"/>
  <c r="Z41" i="1" s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L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E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L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E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L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G37" i="1"/>
  <c r="J37" i="1" s="1"/>
  <c r="F37" i="1"/>
  <c r="E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L36" i="1"/>
  <c r="AK36" i="1"/>
  <c r="AJ36" i="1"/>
  <c r="BD36" i="1" s="1"/>
  <c r="V36" i="1"/>
  <c r="U36" i="1"/>
  <c r="T36" i="1"/>
  <c r="S36" i="1"/>
  <c r="R36" i="1"/>
  <c r="Q36" i="1"/>
  <c r="P36" i="1"/>
  <c r="O36" i="1"/>
  <c r="N36" i="1"/>
  <c r="M36" i="1"/>
  <c r="Y36" i="1" s="1"/>
  <c r="L36" i="1"/>
  <c r="K36" i="1"/>
  <c r="I36" i="1"/>
  <c r="H36" i="1"/>
  <c r="G36" i="1"/>
  <c r="J36" i="1" s="1"/>
  <c r="F36" i="1"/>
  <c r="E36" i="1"/>
  <c r="D36" i="1"/>
  <c r="C36" i="1"/>
  <c r="W36" i="1" s="1"/>
  <c r="BC35" i="1"/>
  <c r="BB35" i="1"/>
  <c r="BA35" i="1"/>
  <c r="AZ35" i="1"/>
  <c r="AY35" i="1"/>
  <c r="AX35" i="1"/>
  <c r="AW35" i="1"/>
  <c r="AV35" i="1"/>
  <c r="AU35" i="1"/>
  <c r="AT35" i="1"/>
  <c r="BF35" i="1" s="1"/>
  <c r="AS35" i="1"/>
  <c r="AR35" i="1"/>
  <c r="AP35" i="1"/>
  <c r="AO35" i="1"/>
  <c r="AN35" i="1"/>
  <c r="AQ35" i="1" s="1"/>
  <c r="AM35" i="1"/>
  <c r="AL35" i="1"/>
  <c r="AK35" i="1"/>
  <c r="AJ35" i="1"/>
  <c r="BD35" i="1" s="1"/>
  <c r="V35" i="1"/>
  <c r="U35" i="1"/>
  <c r="T35" i="1"/>
  <c r="S35" i="1"/>
  <c r="R35" i="1"/>
  <c r="Q35" i="1"/>
  <c r="P35" i="1"/>
  <c r="O35" i="1"/>
  <c r="N35" i="1"/>
  <c r="M35" i="1"/>
  <c r="Y35" i="1" s="1"/>
  <c r="L35" i="1"/>
  <c r="K35" i="1"/>
  <c r="I35" i="1"/>
  <c r="H35" i="1"/>
  <c r="G35" i="1"/>
  <c r="J35" i="1" s="1"/>
  <c r="F35" i="1"/>
  <c r="E35" i="1"/>
  <c r="D35" i="1"/>
  <c r="C35" i="1"/>
  <c r="W35" i="1" s="1"/>
  <c r="BF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V34" i="1"/>
  <c r="U34" i="1"/>
  <c r="T34" i="1"/>
  <c r="S34" i="1"/>
  <c r="R34" i="1"/>
  <c r="Q34" i="1"/>
  <c r="P34" i="1"/>
  <c r="O34" i="1"/>
  <c r="N34" i="1"/>
  <c r="M34" i="1"/>
  <c r="Y34" i="1" s="1"/>
  <c r="L34" i="1"/>
  <c r="K34" i="1"/>
  <c r="I34" i="1"/>
  <c r="H34" i="1"/>
  <c r="G34" i="1"/>
  <c r="J34" i="1" s="1"/>
  <c r="F34" i="1"/>
  <c r="E34" i="1"/>
  <c r="D34" i="1"/>
  <c r="C34" i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M33" i="1"/>
  <c r="AL33" i="1"/>
  <c r="AK33" i="1"/>
  <c r="AJ33" i="1"/>
  <c r="V33" i="1"/>
  <c r="U33" i="1"/>
  <c r="T33" i="1"/>
  <c r="S33" i="1"/>
  <c r="R33" i="1"/>
  <c r="Q33" i="1"/>
  <c r="P33" i="1"/>
  <c r="O33" i="1"/>
  <c r="N33" i="1"/>
  <c r="M33" i="1"/>
  <c r="Y33" i="1" s="1"/>
  <c r="L33" i="1"/>
  <c r="K33" i="1"/>
  <c r="I33" i="1"/>
  <c r="H33" i="1"/>
  <c r="G33" i="1"/>
  <c r="J33" i="1" s="1"/>
  <c r="F33" i="1"/>
  <c r="E33" i="1"/>
  <c r="D33" i="1"/>
  <c r="C33" i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L32" i="1"/>
  <c r="AK32" i="1"/>
  <c r="AJ32" i="1"/>
  <c r="V32" i="1"/>
  <c r="U32" i="1"/>
  <c r="T32" i="1"/>
  <c r="S32" i="1"/>
  <c r="R32" i="1"/>
  <c r="Q32" i="1"/>
  <c r="P32" i="1"/>
  <c r="O32" i="1"/>
  <c r="N32" i="1"/>
  <c r="M32" i="1"/>
  <c r="Y32" i="1" s="1"/>
  <c r="L32" i="1"/>
  <c r="K32" i="1"/>
  <c r="I32" i="1"/>
  <c r="H32" i="1"/>
  <c r="G32" i="1"/>
  <c r="J32" i="1" s="1"/>
  <c r="F32" i="1"/>
  <c r="E32" i="1"/>
  <c r="D32" i="1"/>
  <c r="C32" i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L31" i="1"/>
  <c r="AK31" i="1"/>
  <c r="AJ31" i="1"/>
  <c r="V31" i="1"/>
  <c r="U31" i="1"/>
  <c r="T31" i="1"/>
  <c r="S31" i="1"/>
  <c r="R31" i="1"/>
  <c r="Q31" i="1"/>
  <c r="P31" i="1"/>
  <c r="O31" i="1"/>
  <c r="N31" i="1"/>
  <c r="M31" i="1"/>
  <c r="Y31" i="1" s="1"/>
  <c r="L31" i="1"/>
  <c r="K31" i="1"/>
  <c r="I31" i="1"/>
  <c r="H31" i="1"/>
  <c r="G31" i="1"/>
  <c r="J31" i="1" s="1"/>
  <c r="F31" i="1"/>
  <c r="E31" i="1"/>
  <c r="D31" i="1"/>
  <c r="C31" i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M30" i="1"/>
  <c r="AL30" i="1"/>
  <c r="AK30" i="1"/>
  <c r="AJ30" i="1"/>
  <c r="V30" i="1"/>
  <c r="U30" i="1"/>
  <c r="T30" i="1"/>
  <c r="S30" i="1"/>
  <c r="R30" i="1"/>
  <c r="Q30" i="1"/>
  <c r="P30" i="1"/>
  <c r="O30" i="1"/>
  <c r="N30" i="1"/>
  <c r="M30" i="1"/>
  <c r="Y30" i="1" s="1"/>
  <c r="L30" i="1"/>
  <c r="K30" i="1"/>
  <c r="I30" i="1"/>
  <c r="H30" i="1"/>
  <c r="G30" i="1"/>
  <c r="J30" i="1" s="1"/>
  <c r="F30" i="1"/>
  <c r="E30" i="1"/>
  <c r="D30" i="1"/>
  <c r="C30" i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M29" i="1"/>
  <c r="AL29" i="1"/>
  <c r="AK29" i="1"/>
  <c r="AJ29" i="1"/>
  <c r="V29" i="1"/>
  <c r="U29" i="1"/>
  <c r="T29" i="1"/>
  <c r="S29" i="1"/>
  <c r="R29" i="1"/>
  <c r="Q29" i="1"/>
  <c r="P29" i="1"/>
  <c r="O29" i="1"/>
  <c r="N29" i="1"/>
  <c r="M29" i="1"/>
  <c r="Y29" i="1" s="1"/>
  <c r="L29" i="1"/>
  <c r="K29" i="1"/>
  <c r="I29" i="1"/>
  <c r="H29" i="1"/>
  <c r="G29" i="1"/>
  <c r="J29" i="1" s="1"/>
  <c r="F29" i="1"/>
  <c r="E29" i="1"/>
  <c r="D29" i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L28" i="1"/>
  <c r="AK28" i="1"/>
  <c r="AJ28" i="1"/>
  <c r="V28" i="1"/>
  <c r="U28" i="1"/>
  <c r="T28" i="1"/>
  <c r="S28" i="1"/>
  <c r="R28" i="1"/>
  <c r="Q28" i="1"/>
  <c r="P28" i="1"/>
  <c r="O28" i="1"/>
  <c r="N28" i="1"/>
  <c r="M28" i="1"/>
  <c r="Y28" i="1" s="1"/>
  <c r="L28" i="1"/>
  <c r="K28" i="1"/>
  <c r="I28" i="1"/>
  <c r="H28" i="1"/>
  <c r="G28" i="1"/>
  <c r="J28" i="1" s="1"/>
  <c r="F28" i="1"/>
  <c r="E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L27" i="1"/>
  <c r="AK27" i="1"/>
  <c r="AJ27" i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J27" i="1" s="1"/>
  <c r="F27" i="1"/>
  <c r="E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L26" i="1"/>
  <c r="AK26" i="1"/>
  <c r="AJ26" i="1"/>
  <c r="V26" i="1"/>
  <c r="U26" i="1"/>
  <c r="T26" i="1"/>
  <c r="S26" i="1"/>
  <c r="R26" i="1"/>
  <c r="Q26" i="1"/>
  <c r="P26" i="1"/>
  <c r="O26" i="1"/>
  <c r="N26" i="1"/>
  <c r="M26" i="1"/>
  <c r="Y26" i="1" s="1"/>
  <c r="L26" i="1"/>
  <c r="K26" i="1"/>
  <c r="I26" i="1"/>
  <c r="H26" i="1"/>
  <c r="G26" i="1"/>
  <c r="J26" i="1" s="1"/>
  <c r="F26" i="1"/>
  <c r="E26" i="1"/>
  <c r="D26" i="1"/>
  <c r="C26" i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M25" i="1"/>
  <c r="AL25" i="1"/>
  <c r="AK25" i="1"/>
  <c r="AJ25" i="1"/>
  <c r="V25" i="1"/>
  <c r="U25" i="1"/>
  <c r="T25" i="1"/>
  <c r="S25" i="1"/>
  <c r="R25" i="1"/>
  <c r="Q25" i="1"/>
  <c r="P25" i="1"/>
  <c r="O25" i="1"/>
  <c r="N25" i="1"/>
  <c r="M25" i="1"/>
  <c r="Y25" i="1" s="1"/>
  <c r="L25" i="1"/>
  <c r="K25" i="1"/>
  <c r="I25" i="1"/>
  <c r="H25" i="1"/>
  <c r="G25" i="1"/>
  <c r="J25" i="1" s="1"/>
  <c r="F25" i="1"/>
  <c r="E25" i="1"/>
  <c r="D25" i="1"/>
  <c r="C25" i="1"/>
  <c r="BF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L24" i="1"/>
  <c r="AK24" i="1"/>
  <c r="AJ24" i="1"/>
  <c r="V24" i="1"/>
  <c r="U24" i="1"/>
  <c r="T24" i="1"/>
  <c r="S24" i="1"/>
  <c r="R24" i="1"/>
  <c r="Q24" i="1"/>
  <c r="P24" i="1"/>
  <c r="O24" i="1"/>
  <c r="N24" i="1"/>
  <c r="M24" i="1"/>
  <c r="Y24" i="1" s="1"/>
  <c r="L24" i="1"/>
  <c r="K24" i="1"/>
  <c r="I24" i="1"/>
  <c r="H24" i="1"/>
  <c r="G24" i="1"/>
  <c r="J24" i="1" s="1"/>
  <c r="F24" i="1"/>
  <c r="E24" i="1"/>
  <c r="D24" i="1"/>
  <c r="C24" i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L23" i="1"/>
  <c r="AK23" i="1"/>
  <c r="AJ23" i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J23" i="1" s="1"/>
  <c r="H23" i="1"/>
  <c r="G23" i="1"/>
  <c r="F23" i="1"/>
  <c r="E23" i="1"/>
  <c r="D23" i="1"/>
  <c r="C23" i="1"/>
  <c r="BB22" i="1"/>
  <c r="BA22" i="1"/>
  <c r="AZ22" i="1"/>
  <c r="AY22" i="1"/>
  <c r="BC22" i="1" s="1"/>
  <c r="BF22" i="1" s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L22" i="1"/>
  <c r="AK22" i="1"/>
  <c r="AJ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J22" i="1" s="1"/>
  <c r="H22" i="1"/>
  <c r="G22" i="1"/>
  <c r="F22" i="1"/>
  <c r="E22" i="1"/>
  <c r="D22" i="1"/>
  <c r="C22" i="1"/>
  <c r="BB21" i="1"/>
  <c r="BA21" i="1"/>
  <c r="AZ21" i="1"/>
  <c r="AY21" i="1"/>
  <c r="BC21" i="1" s="1"/>
  <c r="AX21" i="1"/>
  <c r="AW21" i="1"/>
  <c r="AV21" i="1"/>
  <c r="AU21" i="1"/>
  <c r="AT21" i="1"/>
  <c r="BF21" i="1" s="1"/>
  <c r="AS21" i="1"/>
  <c r="AR21" i="1"/>
  <c r="AP21" i="1"/>
  <c r="AQ21" i="1" s="1"/>
  <c r="AO21" i="1"/>
  <c r="AN21" i="1"/>
  <c r="AM21" i="1"/>
  <c r="AL21" i="1"/>
  <c r="AK21" i="1"/>
  <c r="AJ21" i="1"/>
  <c r="Y21" i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E21" i="1"/>
  <c r="D21" i="1"/>
  <c r="C21" i="1"/>
  <c r="W21" i="1" s="1"/>
  <c r="BF20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L20" i="1"/>
  <c r="AK20" i="1"/>
  <c r="AJ20" i="1"/>
  <c r="Y20" i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E20" i="1"/>
  <c r="D20" i="1"/>
  <c r="C20" i="1"/>
  <c r="BB19" i="1"/>
  <c r="BA19" i="1"/>
  <c r="AZ19" i="1"/>
  <c r="AY19" i="1"/>
  <c r="BC19" i="1" s="1"/>
  <c r="AX19" i="1"/>
  <c r="AW19" i="1"/>
  <c r="AV19" i="1"/>
  <c r="AU19" i="1"/>
  <c r="AT19" i="1"/>
  <c r="BF19" i="1" s="1"/>
  <c r="AS19" i="1"/>
  <c r="AR19" i="1"/>
  <c r="AP19" i="1"/>
  <c r="AQ19" i="1" s="1"/>
  <c r="AO19" i="1"/>
  <c r="AN19" i="1"/>
  <c r="AM19" i="1"/>
  <c r="AL19" i="1"/>
  <c r="AK19" i="1"/>
  <c r="AJ19" i="1"/>
  <c r="BD19" i="1" s="1"/>
  <c r="U19" i="1"/>
  <c r="T19" i="1"/>
  <c r="S19" i="1"/>
  <c r="R19" i="1"/>
  <c r="V19" i="1" s="1"/>
  <c r="X19" i="1" s="1"/>
  <c r="Z19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9" i="1" s="1"/>
  <c r="BB18" i="1"/>
  <c r="BA18" i="1"/>
  <c r="AZ18" i="1"/>
  <c r="AY18" i="1"/>
  <c r="BC18" i="1" s="1"/>
  <c r="BF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BD18" i="1" s="1"/>
  <c r="U18" i="1"/>
  <c r="T18" i="1"/>
  <c r="S18" i="1"/>
  <c r="R18" i="1"/>
  <c r="V18" i="1" s="1"/>
  <c r="X18" i="1" s="1"/>
  <c r="Z18" i="1" s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L17" i="1"/>
  <c r="AK17" i="1"/>
  <c r="AJ17" i="1"/>
  <c r="Y17" i="1"/>
  <c r="U17" i="1"/>
  <c r="T17" i="1"/>
  <c r="S17" i="1"/>
  <c r="R17" i="1"/>
  <c r="V17" i="1" s="1"/>
  <c r="X17" i="1" s="1"/>
  <c r="Z17" i="1" s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E17" i="1" s="1"/>
  <c r="BB16" i="1"/>
  <c r="BA16" i="1"/>
  <c r="AZ16" i="1"/>
  <c r="BF16" i="1" s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Y16" i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BB15" i="1"/>
  <c r="BA15" i="1"/>
  <c r="AZ15" i="1"/>
  <c r="AY15" i="1"/>
  <c r="BC15" i="1" s="1"/>
  <c r="AX15" i="1"/>
  <c r="AW15" i="1"/>
  <c r="AV15" i="1"/>
  <c r="AU15" i="1"/>
  <c r="AT15" i="1"/>
  <c r="BF15" i="1" s="1"/>
  <c r="AS15" i="1"/>
  <c r="AR15" i="1"/>
  <c r="AP15" i="1"/>
  <c r="AQ15" i="1" s="1"/>
  <c r="AO15" i="1"/>
  <c r="AN15" i="1"/>
  <c r="AM15" i="1"/>
  <c r="AK15" i="1"/>
  <c r="AJ15" i="1"/>
  <c r="BD15" i="1" s="1"/>
  <c r="U15" i="1"/>
  <c r="T15" i="1"/>
  <c r="S15" i="1"/>
  <c r="R15" i="1"/>
  <c r="V15" i="1" s="1"/>
  <c r="X15" i="1" s="1"/>
  <c r="Z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W15" i="1" s="1"/>
  <c r="BB14" i="1"/>
  <c r="BA14" i="1"/>
  <c r="AZ14" i="1"/>
  <c r="AY14" i="1"/>
  <c r="BC14" i="1" s="1"/>
  <c r="BF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BD14" i="1" s="1"/>
  <c r="U14" i="1"/>
  <c r="T14" i="1"/>
  <c r="S14" i="1"/>
  <c r="R14" i="1"/>
  <c r="V14" i="1" s="1"/>
  <c r="X14" i="1" s="1"/>
  <c r="Z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L13" i="1"/>
  <c r="AK13" i="1"/>
  <c r="AJ13" i="1"/>
  <c r="Y13" i="1"/>
  <c r="U13" i="1"/>
  <c r="T13" i="1"/>
  <c r="S13" i="1"/>
  <c r="R13" i="1"/>
  <c r="V13" i="1" s="1"/>
  <c r="X13" i="1" s="1"/>
  <c r="Z13" i="1" s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B12" i="1"/>
  <c r="BA12" i="1"/>
  <c r="AZ12" i="1"/>
  <c r="BF12" i="1" s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U12" i="1"/>
  <c r="T12" i="1"/>
  <c r="S12" i="1"/>
  <c r="R12" i="1"/>
  <c r="Q12" i="1"/>
  <c r="P12" i="1"/>
  <c r="O12" i="1"/>
  <c r="AV60" i="1" s="1"/>
  <c r="N12" i="1"/>
  <c r="M12" i="1"/>
  <c r="L12" i="1"/>
  <c r="K12" i="1"/>
  <c r="I12" i="1"/>
  <c r="H12" i="1"/>
  <c r="G12" i="1"/>
  <c r="AN60" i="1" s="1"/>
  <c r="F12" i="1"/>
  <c r="D12" i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36" i="1" l="1"/>
  <c r="BE36" i="1"/>
  <c r="BG36" i="1" s="1"/>
  <c r="BF39" i="1"/>
  <c r="BE39" i="1"/>
  <c r="BG39" i="1" s="1"/>
  <c r="BE12" i="1"/>
  <c r="BG12" i="1" s="1"/>
  <c r="BE16" i="1"/>
  <c r="BG16" i="1" s="1"/>
  <c r="W18" i="1"/>
  <c r="BE20" i="1"/>
  <c r="BG20" i="1" s="1"/>
  <c r="BD21" i="1"/>
  <c r="AQ23" i="1"/>
  <c r="W24" i="1"/>
  <c r="AQ24" i="1"/>
  <c r="W25" i="1"/>
  <c r="AQ25" i="1"/>
  <c r="W26" i="1"/>
  <c r="AQ26" i="1"/>
  <c r="W27" i="1"/>
  <c r="AQ27" i="1"/>
  <c r="W28" i="1"/>
  <c r="AQ28" i="1"/>
  <c r="W29" i="1"/>
  <c r="AQ29" i="1"/>
  <c r="W30" i="1"/>
  <c r="AQ30" i="1"/>
  <c r="W31" i="1"/>
  <c r="AQ31" i="1"/>
  <c r="W32" i="1"/>
  <c r="AQ32" i="1"/>
  <c r="W33" i="1"/>
  <c r="AQ33" i="1"/>
  <c r="W34" i="1"/>
  <c r="AQ34" i="1"/>
  <c r="BE44" i="1"/>
  <c r="BG44" i="1" s="1"/>
  <c r="BE45" i="1"/>
  <c r="BG45" i="1" s="1"/>
  <c r="BD49" i="1"/>
  <c r="AL49" i="1"/>
  <c r="BD57" i="1"/>
  <c r="AL57" i="1"/>
  <c r="X23" i="1"/>
  <c r="Z23" i="1" s="1"/>
  <c r="BF38" i="1"/>
  <c r="BE38" i="1"/>
  <c r="BG38" i="1" s="1"/>
  <c r="AL15" i="1"/>
  <c r="BD16" i="1"/>
  <c r="BD20" i="1"/>
  <c r="X22" i="1"/>
  <c r="Z22" i="1" s="1"/>
  <c r="W23" i="1"/>
  <c r="Y37" i="1"/>
  <c r="X37" i="1"/>
  <c r="Z37" i="1" s="1"/>
  <c r="Y39" i="1"/>
  <c r="X39" i="1"/>
  <c r="Z39" i="1" s="1"/>
  <c r="AP60" i="1"/>
  <c r="BE13" i="1"/>
  <c r="BG13" i="1" s="1"/>
  <c r="X24" i="1"/>
  <c r="Z24" i="1" s="1"/>
  <c r="X25" i="1"/>
  <c r="Z25" i="1" s="1"/>
  <c r="X26" i="1"/>
  <c r="Z26" i="1" s="1"/>
  <c r="X27" i="1"/>
  <c r="Z27" i="1" s="1"/>
  <c r="X28" i="1"/>
  <c r="Z28" i="1" s="1"/>
  <c r="X29" i="1"/>
  <c r="Z29" i="1" s="1"/>
  <c r="X30" i="1"/>
  <c r="Z30" i="1" s="1"/>
  <c r="X31" i="1"/>
  <c r="Z31" i="1" s="1"/>
  <c r="X40" i="1"/>
  <c r="Z40" i="1" s="1"/>
  <c r="BD40" i="1"/>
  <c r="AL40" i="1"/>
  <c r="BE43" i="1"/>
  <c r="BG43" i="1" s="1"/>
  <c r="BD12" i="1"/>
  <c r="AX60" i="1"/>
  <c r="BE17" i="1"/>
  <c r="BG17" i="1" s="1"/>
  <c r="J12" i="1"/>
  <c r="AY60" i="1"/>
  <c r="V12" i="1"/>
  <c r="AL12" i="1"/>
  <c r="BD13" i="1"/>
  <c r="Y14" i="1"/>
  <c r="X16" i="1"/>
  <c r="Z16" i="1" s="1"/>
  <c r="AL16" i="1"/>
  <c r="BD17" i="1"/>
  <c r="Y18" i="1"/>
  <c r="X20" i="1"/>
  <c r="Z20" i="1" s="1"/>
  <c r="X21" i="1"/>
  <c r="Z21" i="1" s="1"/>
  <c r="W22" i="1"/>
  <c r="Y23" i="1"/>
  <c r="BF37" i="1"/>
  <c r="BE37" i="1"/>
  <c r="BG37" i="1" s="1"/>
  <c r="BF40" i="1"/>
  <c r="X42" i="1"/>
  <c r="Z42" i="1" s="1"/>
  <c r="AJ60" i="1"/>
  <c r="W12" i="1"/>
  <c r="AR60" i="1"/>
  <c r="AZ60" i="1"/>
  <c r="BE14" i="1"/>
  <c r="BG14" i="1" s="1"/>
  <c r="E15" i="1"/>
  <c r="W16" i="1"/>
  <c r="BE18" i="1"/>
  <c r="BG18" i="1" s="1"/>
  <c r="W20" i="1"/>
  <c r="BE22" i="1"/>
  <c r="BG22" i="1" s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53" i="1"/>
  <c r="AL53" i="1"/>
  <c r="Y15" i="1"/>
  <c r="Y22" i="1"/>
  <c r="Y38" i="1"/>
  <c r="X38" i="1"/>
  <c r="Z38" i="1" s="1"/>
  <c r="BE42" i="1"/>
  <c r="BG42" i="1" s="1"/>
  <c r="Y19" i="1"/>
  <c r="E12" i="1"/>
  <c r="AT60" i="1"/>
  <c r="BB60" i="1"/>
  <c r="W13" i="1"/>
  <c r="BF13" i="1"/>
  <c r="BE15" i="1"/>
  <c r="BG15" i="1" s="1"/>
  <c r="E16" i="1"/>
  <c r="W17" i="1"/>
  <c r="BF17" i="1"/>
  <c r="BE19" i="1"/>
  <c r="BG19" i="1" s="1"/>
  <c r="BE21" i="1"/>
  <c r="BG21" i="1" s="1"/>
  <c r="BD22" i="1"/>
  <c r="BE23" i="1"/>
  <c r="BG23" i="1" s="1"/>
  <c r="BE24" i="1"/>
  <c r="BG24" i="1" s="1"/>
  <c r="BE25" i="1"/>
  <c r="BG25" i="1" s="1"/>
  <c r="BE26" i="1"/>
  <c r="BG26" i="1" s="1"/>
  <c r="BE27" i="1"/>
  <c r="BG27" i="1" s="1"/>
  <c r="BE28" i="1"/>
  <c r="BG28" i="1" s="1"/>
  <c r="BE29" i="1"/>
  <c r="BG29" i="1" s="1"/>
  <c r="BE30" i="1"/>
  <c r="BG30" i="1" s="1"/>
  <c r="BE46" i="1"/>
  <c r="BG46" i="1" s="1"/>
  <c r="W59" i="1"/>
  <c r="E59" i="1"/>
  <c r="AM60" i="1"/>
  <c r="AU60" i="1"/>
  <c r="J41" i="1"/>
  <c r="W43" i="1"/>
  <c r="E43" i="1"/>
  <c r="W44" i="1"/>
  <c r="E44" i="1"/>
  <c r="W45" i="1"/>
  <c r="E45" i="1"/>
  <c r="W46" i="1"/>
  <c r="E46" i="1"/>
  <c r="W47" i="1"/>
  <c r="E47" i="1"/>
  <c r="BE49" i="1"/>
  <c r="BG49" i="1" s="1"/>
  <c r="AQ50" i="1"/>
  <c r="W51" i="1"/>
  <c r="E51" i="1"/>
  <c r="BE53" i="1"/>
  <c r="BG53" i="1" s="1"/>
  <c r="W55" i="1"/>
  <c r="E55" i="1"/>
  <c r="BE57" i="1"/>
  <c r="BG57" i="1" s="1"/>
  <c r="AQ58" i="1"/>
  <c r="BD41" i="1"/>
  <c r="BD48" i="1"/>
  <c r="AL48" i="1"/>
  <c r="BD52" i="1"/>
  <c r="AL52" i="1"/>
  <c r="BD56" i="1"/>
  <c r="AL56" i="1"/>
  <c r="BD59" i="1"/>
  <c r="AL59" i="1"/>
  <c r="AO60" i="1"/>
  <c r="AW60" i="1"/>
  <c r="BE31" i="1"/>
  <c r="BG31" i="1" s="1"/>
  <c r="X32" i="1"/>
  <c r="Z32" i="1" s="1"/>
  <c r="BE32" i="1"/>
  <c r="BG32" i="1" s="1"/>
  <c r="X33" i="1"/>
  <c r="Z33" i="1" s="1"/>
  <c r="BE33" i="1"/>
  <c r="BG33" i="1" s="1"/>
  <c r="X34" i="1"/>
  <c r="Z34" i="1" s="1"/>
  <c r="BE34" i="1"/>
  <c r="BG34" i="1" s="1"/>
  <c r="X35" i="1"/>
  <c r="Z35" i="1" s="1"/>
  <c r="BE35" i="1"/>
  <c r="BG35" i="1" s="1"/>
  <c r="X36" i="1"/>
  <c r="Z36" i="1" s="1"/>
  <c r="W40" i="1"/>
  <c r="BE40" i="1"/>
  <c r="BG40" i="1" s="1"/>
  <c r="X43" i="1"/>
  <c r="Z43" i="1" s="1"/>
  <c r="BE48" i="1"/>
  <c r="BG48" i="1" s="1"/>
  <c r="W50" i="1"/>
  <c r="E50" i="1"/>
  <c r="BE52" i="1"/>
  <c r="BG52" i="1" s="1"/>
  <c r="W54" i="1"/>
  <c r="E54" i="1"/>
  <c r="BE56" i="1"/>
  <c r="BG56" i="1" s="1"/>
  <c r="AQ57" i="1"/>
  <c r="W58" i="1"/>
  <c r="E58" i="1"/>
  <c r="BE58" i="1"/>
  <c r="BG58" i="1" s="1"/>
  <c r="AQ40" i="1"/>
  <c r="AL41" i="1"/>
  <c r="BD42" i="1"/>
  <c r="J43" i="1"/>
  <c r="J44" i="1"/>
  <c r="J45" i="1"/>
  <c r="J46" i="1"/>
  <c r="J47" i="1"/>
  <c r="BD47" i="1"/>
  <c r="AL47" i="1"/>
  <c r="X50" i="1"/>
  <c r="Z50" i="1" s="1"/>
  <c r="J51" i="1"/>
  <c r="BD51" i="1"/>
  <c r="AL51" i="1"/>
  <c r="X54" i="1"/>
  <c r="Z54" i="1" s="1"/>
  <c r="BD55" i="1"/>
  <c r="AL55" i="1"/>
  <c r="X58" i="1"/>
  <c r="Z58" i="1" s="1"/>
  <c r="E40" i="1"/>
  <c r="W41" i="1"/>
  <c r="BD43" i="1"/>
  <c r="AL43" i="1"/>
  <c r="BD44" i="1"/>
  <c r="AL44" i="1"/>
  <c r="BD45" i="1"/>
  <c r="AL45" i="1"/>
  <c r="BD46" i="1"/>
  <c r="AL46" i="1"/>
  <c r="BE47" i="1"/>
  <c r="BG47" i="1" s="1"/>
  <c r="W49" i="1"/>
  <c r="E49" i="1"/>
  <c r="BE51" i="1"/>
  <c r="BG51" i="1" s="1"/>
  <c r="W53" i="1"/>
  <c r="E53" i="1"/>
  <c r="BE55" i="1"/>
  <c r="BG55" i="1" s="1"/>
  <c r="W57" i="1"/>
  <c r="E57" i="1"/>
  <c r="X59" i="1"/>
  <c r="Z59" i="1" s="1"/>
  <c r="BD39" i="1"/>
  <c r="AQ41" i="1"/>
  <c r="X49" i="1"/>
  <c r="Z49" i="1" s="1"/>
  <c r="J50" i="1"/>
  <c r="BD50" i="1"/>
  <c r="AL50" i="1"/>
  <c r="X53" i="1"/>
  <c r="Z53" i="1" s="1"/>
  <c r="BD54" i="1"/>
  <c r="AL54" i="1"/>
  <c r="X57" i="1"/>
  <c r="Z57" i="1" s="1"/>
  <c r="J58" i="1"/>
  <c r="BD58" i="1"/>
  <c r="AL58" i="1"/>
  <c r="AK60" i="1"/>
  <c r="AS60" i="1"/>
  <c r="BA60" i="1"/>
  <c r="J40" i="1"/>
  <c r="E41" i="1"/>
  <c r="W42" i="1"/>
  <c r="AQ47" i="1"/>
  <c r="W48" i="1"/>
  <c r="E48" i="1"/>
  <c r="BE50" i="1"/>
  <c r="BG50" i="1" s="1"/>
  <c r="AQ51" i="1"/>
  <c r="W52" i="1"/>
  <c r="E52" i="1"/>
  <c r="BE54" i="1"/>
  <c r="BG54" i="1" s="1"/>
  <c r="W56" i="1"/>
  <c r="E56" i="1"/>
  <c r="BF58" i="1"/>
  <c r="BE59" i="1"/>
  <c r="BG59" i="1" s="1"/>
  <c r="BD60" i="1" l="1"/>
  <c r="BC60" i="1"/>
  <c r="X12" i="1"/>
  <c r="Y12" i="1"/>
  <c r="BF60" i="1" s="1"/>
  <c r="AL60" i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79C0F6E-B644-4E6E-8EED-B10619F77AE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<sst xmlns="http://schemas.openxmlformats.org/spreadsheetml/2006/main" count="197" uniqueCount="180">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</sst>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8026CB1A-7338-4619-8153-2E1AA9107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68-4301-80F5-0DD67AC5193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68-4301-80F5-0DD67AC5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48E810-241D-45A6-9036-B5ABD700C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45401</v>
          </cell>
        </row>
        <row r="3">
          <cell r="C3">
            <v>1</v>
          </cell>
          <cell r="D3" t="str">
            <v>Own Gen i/c Patikari &amp;  Micros (IPPs)</v>
          </cell>
          <cell r="G3">
            <v>74.020819999999986</v>
          </cell>
        </row>
        <row r="4">
          <cell r="C4">
            <v>2</v>
          </cell>
          <cell r="D4" t="str">
            <v>Baspa-II</v>
          </cell>
          <cell r="G4">
            <v>11.73</v>
          </cell>
        </row>
        <row r="5">
          <cell r="C5">
            <v>3</v>
          </cell>
          <cell r="D5" t="str">
            <v>Central Sector i/c SoR and e/c GoHP power</v>
          </cell>
          <cell r="G5">
            <v>50.18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3.19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15.223649999999989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43.026125000000015</v>
          </cell>
        </row>
        <row r="10">
          <cell r="D10" t="str">
            <v>Total Availability with HPSEBL (1+2+3+4+5+6)</v>
          </cell>
          <cell r="G10">
            <v>203.55977499999997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261.25977499999999</v>
          </cell>
        </row>
        <row r="29">
          <cell r="K29" t="str">
            <v xml:space="preserve">Demand of the State </v>
          </cell>
          <cell r="O29">
            <v>330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</v>
          </cell>
        </row>
        <row r="32">
          <cell r="K32" t="str">
            <v xml:space="preserve">Gross Surplus/Deficit (+/-) </v>
          </cell>
          <cell r="O32">
            <v>-68.740225000000009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57.7</v>
          </cell>
          <cell r="K34" t="str">
            <v>Net Deficit (15-16)</v>
          </cell>
          <cell r="O34">
            <v>-68.740225000000009</v>
          </cell>
        </row>
        <row r="35">
          <cell r="D35" t="str">
            <v>Total Availability with HPSEBL (7+8)</v>
          </cell>
          <cell r="G35">
            <v>261.25977499999999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193.14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193.14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193.14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181.136349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289.70999999999998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289.70999999999998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88.535376000000014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638.32770000000005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619.97940000000006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668.26440000000002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668.26440000000002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665.3673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678.88710000000003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681.78420000000006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723.30930000000001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704.96100000000001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714.61800000000005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693.37260000000003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680.81849999999997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670.19579999999996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678.88710000000003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672.12720000000002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663.43589999999995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663.43589999999995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649.91610000000003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639.29340000000002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482.85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482.85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482.85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434.565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434.565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434.565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569.76300000000003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569.76300000000003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518.58090000000004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518.58090000000004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510.8553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509.88959999999997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561.07169999999996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576.52290000000005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533.06640000000004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529.20360000000005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387.2457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340.447878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147.4</v>
          </cell>
          <cell r="G5">
            <v>114.05</v>
          </cell>
          <cell r="H5">
            <v>0</v>
          </cell>
          <cell r="I5">
            <v>26.4</v>
          </cell>
        </row>
        <row r="6">
          <cell r="F6">
            <v>123.4</v>
          </cell>
          <cell r="G6">
            <v>86.35</v>
          </cell>
          <cell r="H6">
            <v>0</v>
          </cell>
          <cell r="I6">
            <v>26.4</v>
          </cell>
        </row>
        <row r="7">
          <cell r="F7">
            <v>123.4</v>
          </cell>
          <cell r="G7">
            <v>86.35</v>
          </cell>
          <cell r="H7">
            <v>0</v>
          </cell>
          <cell r="I7">
            <v>26.4</v>
          </cell>
        </row>
        <row r="8">
          <cell r="F8">
            <v>123.4</v>
          </cell>
          <cell r="G8">
            <v>86.35</v>
          </cell>
          <cell r="H8">
            <v>0</v>
          </cell>
          <cell r="I8">
            <v>26.4</v>
          </cell>
        </row>
        <row r="9">
          <cell r="F9">
            <v>123.4</v>
          </cell>
          <cell r="G9">
            <v>86.35</v>
          </cell>
          <cell r="H9">
            <v>0</v>
          </cell>
          <cell r="I9">
            <v>26.4</v>
          </cell>
        </row>
        <row r="10">
          <cell r="F10">
            <v>123.4</v>
          </cell>
          <cell r="G10">
            <v>86.35</v>
          </cell>
          <cell r="H10">
            <v>0</v>
          </cell>
          <cell r="I10">
            <v>26.4</v>
          </cell>
        </row>
        <row r="11">
          <cell r="F11">
            <v>112.30000000000001</v>
          </cell>
          <cell r="G11">
            <v>83.05</v>
          </cell>
          <cell r="H11">
            <v>0</v>
          </cell>
          <cell r="I11">
            <v>23.1</v>
          </cell>
        </row>
        <row r="12">
          <cell r="F12">
            <v>112.30000000000001</v>
          </cell>
          <cell r="G12">
            <v>83.05</v>
          </cell>
          <cell r="H12">
            <v>0</v>
          </cell>
          <cell r="I12">
            <v>23.1</v>
          </cell>
        </row>
        <row r="13">
          <cell r="F13">
            <v>112.30000000000001</v>
          </cell>
          <cell r="G13">
            <v>83.05</v>
          </cell>
          <cell r="H13">
            <v>0</v>
          </cell>
          <cell r="I13">
            <v>23.1</v>
          </cell>
        </row>
        <row r="14">
          <cell r="F14">
            <v>112.30000000000001</v>
          </cell>
          <cell r="G14">
            <v>83.05</v>
          </cell>
          <cell r="H14">
            <v>0</v>
          </cell>
          <cell r="I14">
            <v>23.1</v>
          </cell>
        </row>
        <row r="15">
          <cell r="F15">
            <v>112.30000000000001</v>
          </cell>
          <cell r="G15">
            <v>83.05</v>
          </cell>
          <cell r="H15">
            <v>0</v>
          </cell>
          <cell r="I15">
            <v>23.1</v>
          </cell>
        </row>
        <row r="16">
          <cell r="F16">
            <v>103.10000000000001</v>
          </cell>
          <cell r="G16">
            <v>83.05</v>
          </cell>
          <cell r="H16">
            <v>0</v>
          </cell>
          <cell r="I16">
            <v>23.1</v>
          </cell>
        </row>
        <row r="17">
          <cell r="F17">
            <v>103.10000000000001</v>
          </cell>
          <cell r="G17">
            <v>83.05</v>
          </cell>
          <cell r="H17">
            <v>0</v>
          </cell>
          <cell r="I17">
            <v>23.1</v>
          </cell>
        </row>
        <row r="18">
          <cell r="F18">
            <v>103.10000000000001</v>
          </cell>
          <cell r="G18">
            <v>83.05</v>
          </cell>
          <cell r="H18">
            <v>0</v>
          </cell>
          <cell r="I18">
            <v>23.1</v>
          </cell>
        </row>
        <row r="19">
          <cell r="F19">
            <v>103.10000000000001</v>
          </cell>
          <cell r="G19">
            <v>83.05</v>
          </cell>
          <cell r="H19">
            <v>0</v>
          </cell>
          <cell r="I19">
            <v>23.1</v>
          </cell>
        </row>
        <row r="20">
          <cell r="F20">
            <v>103.10000000000001</v>
          </cell>
          <cell r="G20">
            <v>83.05</v>
          </cell>
          <cell r="H20">
            <v>0</v>
          </cell>
          <cell r="I20">
            <v>23.1</v>
          </cell>
        </row>
        <row r="21">
          <cell r="F21">
            <v>103.10000000000001</v>
          </cell>
          <cell r="G21">
            <v>83.05</v>
          </cell>
          <cell r="H21">
            <v>0</v>
          </cell>
          <cell r="I21">
            <v>23.1</v>
          </cell>
        </row>
        <row r="22">
          <cell r="F22">
            <v>103.10000000000001</v>
          </cell>
          <cell r="G22">
            <v>83.05</v>
          </cell>
          <cell r="H22">
            <v>0</v>
          </cell>
          <cell r="I22">
            <v>23.1</v>
          </cell>
        </row>
        <row r="23">
          <cell r="F23">
            <v>103.10000000000001</v>
          </cell>
          <cell r="G23">
            <v>83.05</v>
          </cell>
          <cell r="H23">
            <v>0</v>
          </cell>
          <cell r="I23">
            <v>23.1</v>
          </cell>
        </row>
        <row r="24">
          <cell r="F24">
            <v>103.10000000000001</v>
          </cell>
          <cell r="G24">
            <v>83.05</v>
          </cell>
          <cell r="H24">
            <v>0</v>
          </cell>
          <cell r="I24">
            <v>23.1</v>
          </cell>
        </row>
        <row r="25">
          <cell r="F25">
            <v>92.100000000000009</v>
          </cell>
          <cell r="G25">
            <v>79.649999999999991</v>
          </cell>
          <cell r="H25">
            <v>0</v>
          </cell>
          <cell r="I25">
            <v>19.7</v>
          </cell>
        </row>
        <row r="26">
          <cell r="F26">
            <v>92.100000000000009</v>
          </cell>
          <cell r="G26">
            <v>79.649999999999991</v>
          </cell>
          <cell r="H26">
            <v>0</v>
          </cell>
          <cell r="I26">
            <v>19.7</v>
          </cell>
        </row>
        <row r="27">
          <cell r="F27">
            <v>92.100000000000009</v>
          </cell>
          <cell r="G27">
            <v>79.649999999999991</v>
          </cell>
          <cell r="H27">
            <v>0</v>
          </cell>
          <cell r="I27">
            <v>19.7</v>
          </cell>
        </row>
        <row r="28">
          <cell r="F28">
            <v>92.100000000000009</v>
          </cell>
          <cell r="G28">
            <v>79.649999999999991</v>
          </cell>
          <cell r="H28">
            <v>0</v>
          </cell>
          <cell r="I28">
            <v>19.7</v>
          </cell>
        </row>
        <row r="29">
          <cell r="F29">
            <v>95.100000000000009</v>
          </cell>
          <cell r="G29">
            <v>79.649999999999991</v>
          </cell>
          <cell r="H29">
            <v>0</v>
          </cell>
          <cell r="I29">
            <v>19.7</v>
          </cell>
        </row>
        <row r="30">
          <cell r="F30">
            <v>96.9</v>
          </cell>
          <cell r="G30">
            <v>79.649999999999991</v>
          </cell>
          <cell r="H30">
            <v>0</v>
          </cell>
          <cell r="I30">
            <v>19.7</v>
          </cell>
        </row>
        <row r="31">
          <cell r="F31">
            <v>123.20000000000002</v>
          </cell>
          <cell r="G31">
            <v>79.649999999999991</v>
          </cell>
          <cell r="H31">
            <v>0</v>
          </cell>
          <cell r="I31">
            <v>19.7</v>
          </cell>
        </row>
        <row r="32">
          <cell r="F32">
            <v>123.20000000000002</v>
          </cell>
          <cell r="G32">
            <v>79.649999999999991</v>
          </cell>
          <cell r="H32">
            <v>0</v>
          </cell>
          <cell r="I32">
            <v>19.7</v>
          </cell>
        </row>
        <row r="33">
          <cell r="F33">
            <v>123.20000000000002</v>
          </cell>
          <cell r="G33">
            <v>79.649999999999991</v>
          </cell>
          <cell r="H33">
            <v>0</v>
          </cell>
          <cell r="I33">
            <v>19.7</v>
          </cell>
        </row>
        <row r="34">
          <cell r="F34">
            <v>123.20000000000002</v>
          </cell>
          <cell r="G34">
            <v>79.649999999999991</v>
          </cell>
          <cell r="H34">
            <v>0</v>
          </cell>
          <cell r="I34">
            <v>19.7</v>
          </cell>
        </row>
        <row r="35">
          <cell r="F35">
            <v>128.01000000000002</v>
          </cell>
          <cell r="G35">
            <v>79.649999999999991</v>
          </cell>
          <cell r="H35">
            <v>0</v>
          </cell>
          <cell r="I35">
            <v>19.7</v>
          </cell>
        </row>
        <row r="36">
          <cell r="F36">
            <v>103.41</v>
          </cell>
          <cell r="G36">
            <v>29.450000000000003</v>
          </cell>
          <cell r="H36">
            <v>0</v>
          </cell>
          <cell r="I36">
            <v>14.6</v>
          </cell>
        </row>
        <row r="37">
          <cell r="F37">
            <v>67.981999999999999</v>
          </cell>
          <cell r="G37">
            <v>11.2</v>
          </cell>
          <cell r="H37">
            <v>0</v>
          </cell>
          <cell r="I37">
            <v>11.2</v>
          </cell>
        </row>
        <row r="38">
          <cell r="F38">
            <v>53.782000000000004</v>
          </cell>
          <cell r="G38">
            <v>8.1999999999999993</v>
          </cell>
          <cell r="H38">
            <v>0</v>
          </cell>
          <cell r="I38">
            <v>8.1999999999999993</v>
          </cell>
        </row>
        <row r="39">
          <cell r="F39">
            <v>50.782000000000004</v>
          </cell>
          <cell r="G39">
            <v>8.1999999999999993</v>
          </cell>
          <cell r="H39">
            <v>0</v>
          </cell>
          <cell r="I39">
            <v>8.1999999999999993</v>
          </cell>
        </row>
        <row r="40">
          <cell r="F40">
            <v>50.782000000000004</v>
          </cell>
          <cell r="G40">
            <v>8.1999999999999993</v>
          </cell>
          <cell r="H40">
            <v>0</v>
          </cell>
          <cell r="I40">
            <v>8.1999999999999993</v>
          </cell>
        </row>
        <row r="41">
          <cell r="F41">
            <v>50.782000000000004</v>
          </cell>
          <cell r="G41">
            <v>8.1999999999999993</v>
          </cell>
          <cell r="H41">
            <v>0</v>
          </cell>
          <cell r="I41">
            <v>8.1999999999999993</v>
          </cell>
        </row>
        <row r="42">
          <cell r="F42">
            <v>50.782000000000004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35.81</v>
          </cell>
          <cell r="G43">
            <v>8.1999999999999993</v>
          </cell>
          <cell r="H43">
            <v>0</v>
          </cell>
          <cell r="I43">
            <v>8.1999999999999993</v>
          </cell>
        </row>
        <row r="44">
          <cell r="F44">
            <v>35.81</v>
          </cell>
          <cell r="G44">
            <v>8.1999999999999993</v>
          </cell>
          <cell r="H44">
            <v>0</v>
          </cell>
          <cell r="I44">
            <v>8.1999999999999993</v>
          </cell>
        </row>
        <row r="45">
          <cell r="F45">
            <v>35.81</v>
          </cell>
          <cell r="G45">
            <v>8.1999999999999993</v>
          </cell>
          <cell r="H45">
            <v>0</v>
          </cell>
          <cell r="I45">
            <v>8.1999999999999993</v>
          </cell>
        </row>
        <row r="46">
          <cell r="F46">
            <v>35.81</v>
          </cell>
          <cell r="G46">
            <v>8.1999999999999993</v>
          </cell>
          <cell r="H46">
            <v>0</v>
          </cell>
          <cell r="I46">
            <v>8.1999999999999993</v>
          </cell>
        </row>
        <row r="47">
          <cell r="F47">
            <v>35.81</v>
          </cell>
          <cell r="G47">
            <v>8.1999999999999993</v>
          </cell>
          <cell r="H47">
            <v>0</v>
          </cell>
          <cell r="I47">
            <v>8.1999999999999993</v>
          </cell>
        </row>
        <row r="48">
          <cell r="F48">
            <v>35.81</v>
          </cell>
          <cell r="G48">
            <v>8.1999999999999993</v>
          </cell>
          <cell r="H48">
            <v>0</v>
          </cell>
          <cell r="I48">
            <v>8.1999999999999993</v>
          </cell>
        </row>
        <row r="49">
          <cell r="F49">
            <v>31</v>
          </cell>
          <cell r="G49">
            <v>8.1999999999999993</v>
          </cell>
          <cell r="H49">
            <v>0</v>
          </cell>
          <cell r="I49">
            <v>8.1999999999999993</v>
          </cell>
        </row>
        <row r="50">
          <cell r="F50">
            <v>31</v>
          </cell>
          <cell r="G50">
            <v>8.1999999999999993</v>
          </cell>
          <cell r="H50">
            <v>0</v>
          </cell>
          <cell r="I50">
            <v>8.1999999999999993</v>
          </cell>
        </row>
        <row r="51">
          <cell r="F51">
            <v>33.299999999999997</v>
          </cell>
          <cell r="G51">
            <v>8.1</v>
          </cell>
          <cell r="H51">
            <v>0</v>
          </cell>
          <cell r="I51">
            <v>8.1</v>
          </cell>
        </row>
        <row r="52">
          <cell r="F52">
            <v>39.799999999999997</v>
          </cell>
          <cell r="G52">
            <v>9.6</v>
          </cell>
          <cell r="H52">
            <v>0</v>
          </cell>
          <cell r="I52">
            <v>9.6</v>
          </cell>
        </row>
        <row r="53">
          <cell r="F53">
            <v>39.799999999999997</v>
          </cell>
          <cell r="G53">
            <v>9.6</v>
          </cell>
          <cell r="H53">
            <v>0</v>
          </cell>
          <cell r="I53">
            <v>9.6</v>
          </cell>
        </row>
        <row r="54">
          <cell r="F54">
            <v>39.799999999999997</v>
          </cell>
          <cell r="G54">
            <v>9.6</v>
          </cell>
          <cell r="H54">
            <v>0</v>
          </cell>
          <cell r="I54">
            <v>9.6</v>
          </cell>
        </row>
        <row r="55">
          <cell r="F55">
            <v>39.799999999999997</v>
          </cell>
          <cell r="G55">
            <v>9.6</v>
          </cell>
          <cell r="H55">
            <v>0</v>
          </cell>
          <cell r="I55">
            <v>9.6</v>
          </cell>
        </row>
        <row r="56">
          <cell r="F56">
            <v>39.799999999999997</v>
          </cell>
          <cell r="G56">
            <v>9.6</v>
          </cell>
          <cell r="H56">
            <v>0</v>
          </cell>
          <cell r="I56">
            <v>9.6</v>
          </cell>
        </row>
        <row r="57">
          <cell r="F57">
            <v>59.7</v>
          </cell>
          <cell r="G57">
            <v>14.4</v>
          </cell>
          <cell r="H57">
            <v>0</v>
          </cell>
          <cell r="I57">
            <v>14.4</v>
          </cell>
        </row>
        <row r="58">
          <cell r="F58">
            <v>59.7</v>
          </cell>
          <cell r="G58">
            <v>14.4</v>
          </cell>
          <cell r="H58">
            <v>0</v>
          </cell>
          <cell r="I58">
            <v>14.4</v>
          </cell>
        </row>
        <row r="59">
          <cell r="F59">
            <v>59.7</v>
          </cell>
          <cell r="G59">
            <v>14.4</v>
          </cell>
          <cell r="H59">
            <v>0</v>
          </cell>
          <cell r="I59">
            <v>14.4</v>
          </cell>
        </row>
        <row r="60">
          <cell r="F60">
            <v>59.7</v>
          </cell>
          <cell r="G60">
            <v>14.4</v>
          </cell>
          <cell r="H60">
            <v>0</v>
          </cell>
          <cell r="I60">
            <v>14.4</v>
          </cell>
        </row>
        <row r="61">
          <cell r="F61">
            <v>59.7</v>
          </cell>
          <cell r="G61">
            <v>14.4</v>
          </cell>
          <cell r="H61">
            <v>0</v>
          </cell>
          <cell r="I61">
            <v>14.4</v>
          </cell>
        </row>
        <row r="62">
          <cell r="F62">
            <v>59.7</v>
          </cell>
          <cell r="G62">
            <v>14.4</v>
          </cell>
          <cell r="H62">
            <v>0</v>
          </cell>
          <cell r="I62">
            <v>14.4</v>
          </cell>
        </row>
        <row r="63">
          <cell r="F63">
            <v>59.7</v>
          </cell>
          <cell r="G63">
            <v>14.4</v>
          </cell>
          <cell r="H63">
            <v>0</v>
          </cell>
          <cell r="I63">
            <v>14.4</v>
          </cell>
        </row>
        <row r="64">
          <cell r="F64">
            <v>59.7</v>
          </cell>
          <cell r="G64">
            <v>14.4</v>
          </cell>
          <cell r="H64">
            <v>0</v>
          </cell>
          <cell r="I64">
            <v>14.4</v>
          </cell>
        </row>
        <row r="65">
          <cell r="F65">
            <v>59.7</v>
          </cell>
          <cell r="G65">
            <v>14.4</v>
          </cell>
          <cell r="H65">
            <v>0</v>
          </cell>
          <cell r="I65">
            <v>14.4</v>
          </cell>
        </row>
        <row r="66">
          <cell r="F66">
            <v>59.7</v>
          </cell>
          <cell r="G66">
            <v>14.4</v>
          </cell>
          <cell r="H66">
            <v>0</v>
          </cell>
          <cell r="I66">
            <v>14.4</v>
          </cell>
        </row>
        <row r="67">
          <cell r="F67">
            <v>59.7</v>
          </cell>
          <cell r="G67">
            <v>14.4</v>
          </cell>
          <cell r="H67">
            <v>0</v>
          </cell>
          <cell r="I67">
            <v>14.4</v>
          </cell>
        </row>
        <row r="68">
          <cell r="F68">
            <v>59.7</v>
          </cell>
          <cell r="G68">
            <v>14.4</v>
          </cell>
          <cell r="H68">
            <v>0</v>
          </cell>
          <cell r="I68">
            <v>14.4</v>
          </cell>
        </row>
        <row r="69">
          <cell r="F69">
            <v>59.7</v>
          </cell>
          <cell r="G69">
            <v>14.4</v>
          </cell>
          <cell r="H69">
            <v>0</v>
          </cell>
          <cell r="I69">
            <v>14.4</v>
          </cell>
        </row>
        <row r="70">
          <cell r="F70">
            <v>59.7</v>
          </cell>
          <cell r="G70">
            <v>14.4</v>
          </cell>
          <cell r="H70">
            <v>0</v>
          </cell>
          <cell r="I70">
            <v>14.4</v>
          </cell>
        </row>
        <row r="71">
          <cell r="F71">
            <v>59.7</v>
          </cell>
          <cell r="G71">
            <v>14.4</v>
          </cell>
          <cell r="H71">
            <v>0</v>
          </cell>
          <cell r="I71">
            <v>14.4</v>
          </cell>
        </row>
        <row r="72">
          <cell r="F72">
            <v>59.7</v>
          </cell>
          <cell r="G72">
            <v>14.4</v>
          </cell>
          <cell r="H72">
            <v>0</v>
          </cell>
          <cell r="I72">
            <v>14.4</v>
          </cell>
        </row>
        <row r="73">
          <cell r="F73">
            <v>79.800000000000011</v>
          </cell>
          <cell r="G73">
            <v>55.4</v>
          </cell>
          <cell r="H73">
            <v>0</v>
          </cell>
          <cell r="I73">
            <v>18.5</v>
          </cell>
        </row>
        <row r="74">
          <cell r="F74">
            <v>107.9</v>
          </cell>
          <cell r="G74">
            <v>109.35</v>
          </cell>
          <cell r="H74">
            <v>0</v>
          </cell>
          <cell r="I74">
            <v>24.7</v>
          </cell>
        </row>
        <row r="75">
          <cell r="F75">
            <v>155.47999999999999</v>
          </cell>
          <cell r="G75">
            <v>211.6</v>
          </cell>
          <cell r="H75">
            <v>0</v>
          </cell>
          <cell r="I75">
            <v>30.639999999999997</v>
          </cell>
        </row>
        <row r="76">
          <cell r="F76">
            <v>192.2</v>
          </cell>
          <cell r="G76">
            <v>252.06</v>
          </cell>
          <cell r="H76">
            <v>0</v>
          </cell>
          <cell r="I76">
            <v>32.389999999999993</v>
          </cell>
        </row>
        <row r="77">
          <cell r="F77">
            <v>200.93</v>
          </cell>
          <cell r="G77">
            <v>271.47000000000003</v>
          </cell>
          <cell r="H77">
            <v>0</v>
          </cell>
          <cell r="I77">
            <v>34.279999999999994</v>
          </cell>
        </row>
        <row r="78">
          <cell r="F78">
            <v>285.81</v>
          </cell>
          <cell r="G78">
            <v>367.36999999999995</v>
          </cell>
          <cell r="H78">
            <v>0</v>
          </cell>
          <cell r="I78">
            <v>50.55</v>
          </cell>
        </row>
        <row r="79">
          <cell r="F79">
            <v>427.96999999999997</v>
          </cell>
          <cell r="G79">
            <v>569.17999999999995</v>
          </cell>
          <cell r="H79">
            <v>0</v>
          </cell>
          <cell r="I79">
            <v>67.86</v>
          </cell>
        </row>
        <row r="80">
          <cell r="F80">
            <v>429.77</v>
          </cell>
          <cell r="G80">
            <v>569.17999999999995</v>
          </cell>
          <cell r="H80">
            <v>0</v>
          </cell>
          <cell r="I80">
            <v>67.86</v>
          </cell>
        </row>
        <row r="81">
          <cell r="F81">
            <v>456.07</v>
          </cell>
          <cell r="G81">
            <v>569.17999999999995</v>
          </cell>
          <cell r="H81">
            <v>0</v>
          </cell>
          <cell r="I81">
            <v>67.86</v>
          </cell>
        </row>
        <row r="82">
          <cell r="F82">
            <v>456.07</v>
          </cell>
          <cell r="G82">
            <v>569.17999999999995</v>
          </cell>
          <cell r="H82">
            <v>0</v>
          </cell>
          <cell r="I82">
            <v>67.86</v>
          </cell>
        </row>
        <row r="83">
          <cell r="F83">
            <v>460.88</v>
          </cell>
          <cell r="G83">
            <v>569.17999999999995</v>
          </cell>
          <cell r="H83">
            <v>0</v>
          </cell>
          <cell r="I83">
            <v>67.86</v>
          </cell>
        </row>
        <row r="84">
          <cell r="F84">
            <v>460.88</v>
          </cell>
          <cell r="G84">
            <v>569.17999999999995</v>
          </cell>
          <cell r="H84">
            <v>0</v>
          </cell>
          <cell r="I84">
            <v>67.86</v>
          </cell>
        </row>
        <row r="85">
          <cell r="F85">
            <v>460.88</v>
          </cell>
          <cell r="G85">
            <v>569.17999999999995</v>
          </cell>
          <cell r="H85">
            <v>0</v>
          </cell>
          <cell r="I85">
            <v>67.86</v>
          </cell>
        </row>
        <row r="86">
          <cell r="F86">
            <v>454.34</v>
          </cell>
          <cell r="G86">
            <v>554.61</v>
          </cell>
          <cell r="H86">
            <v>0</v>
          </cell>
          <cell r="I86">
            <v>66.44</v>
          </cell>
        </row>
        <row r="87">
          <cell r="F87">
            <v>401.12</v>
          </cell>
          <cell r="G87">
            <v>499.42</v>
          </cell>
          <cell r="H87">
            <v>0</v>
          </cell>
          <cell r="I87">
            <v>60.88</v>
          </cell>
        </row>
        <row r="88">
          <cell r="F88">
            <v>343.24</v>
          </cell>
          <cell r="G88">
            <v>394.07</v>
          </cell>
          <cell r="H88">
            <v>0</v>
          </cell>
          <cell r="I88">
            <v>51.78</v>
          </cell>
        </row>
        <row r="89">
          <cell r="F89">
            <v>303.10999999999996</v>
          </cell>
          <cell r="G89">
            <v>316.15999999999997</v>
          </cell>
          <cell r="H89">
            <v>0</v>
          </cell>
          <cell r="I89">
            <v>43.89</v>
          </cell>
        </row>
        <row r="90">
          <cell r="F90">
            <v>352.54</v>
          </cell>
          <cell r="G90">
            <v>408.37</v>
          </cell>
          <cell r="H90">
            <v>0</v>
          </cell>
          <cell r="I90">
            <v>51.78</v>
          </cell>
        </row>
        <row r="91">
          <cell r="F91">
            <v>401.43999999999994</v>
          </cell>
          <cell r="G91">
            <v>510.11</v>
          </cell>
          <cell r="H91">
            <v>0</v>
          </cell>
          <cell r="I91">
            <v>61.94</v>
          </cell>
        </row>
        <row r="92">
          <cell r="F92">
            <v>401.43999999999994</v>
          </cell>
          <cell r="G92">
            <v>510.11</v>
          </cell>
          <cell r="H92">
            <v>0</v>
          </cell>
          <cell r="I92">
            <v>61.94</v>
          </cell>
        </row>
        <row r="93">
          <cell r="F93">
            <v>429.01199999999994</v>
          </cell>
          <cell r="G93">
            <v>554.61</v>
          </cell>
          <cell r="H93">
            <v>0</v>
          </cell>
          <cell r="I93">
            <v>66.44</v>
          </cell>
        </row>
        <row r="94">
          <cell r="F94">
            <v>428.51199999999994</v>
          </cell>
          <cell r="G94">
            <v>553.51</v>
          </cell>
          <cell r="H94">
            <v>0</v>
          </cell>
          <cell r="I94">
            <v>66.34</v>
          </cell>
        </row>
        <row r="95">
          <cell r="F95">
            <v>407.21199999999993</v>
          </cell>
          <cell r="G95">
            <v>510.11</v>
          </cell>
          <cell r="H95">
            <v>0</v>
          </cell>
          <cell r="I95">
            <v>61.94</v>
          </cell>
        </row>
        <row r="96">
          <cell r="F96">
            <v>357.38200000000001</v>
          </cell>
          <cell r="G96">
            <v>426.97999999999996</v>
          </cell>
          <cell r="H96">
            <v>0</v>
          </cell>
          <cell r="I96">
            <v>53.59</v>
          </cell>
        </row>
        <row r="97">
          <cell r="F97">
            <v>349.01200000000006</v>
          </cell>
          <cell r="G97">
            <v>408.37</v>
          </cell>
          <cell r="H97">
            <v>0</v>
          </cell>
          <cell r="I97">
            <v>51.78</v>
          </cell>
        </row>
        <row r="98">
          <cell r="F98">
            <v>306.68200000000002</v>
          </cell>
          <cell r="G98">
            <v>320.45999999999998</v>
          </cell>
          <cell r="H98">
            <v>0</v>
          </cell>
          <cell r="I98">
            <v>42.99</v>
          </cell>
        </row>
        <row r="99">
          <cell r="F99">
            <v>255.41199999999998</v>
          </cell>
          <cell r="G99">
            <v>236.10999999999999</v>
          </cell>
          <cell r="H99">
            <v>0</v>
          </cell>
          <cell r="I99">
            <v>37.32</v>
          </cell>
        </row>
        <row r="100">
          <cell r="F100">
            <v>200.65199999999999</v>
          </cell>
          <cell r="G100">
            <v>144.1</v>
          </cell>
          <cell r="H100">
            <v>0</v>
          </cell>
          <cell r="I100">
            <v>30.91</v>
          </cell>
        </row>
      </sheetData>
      <sheetData sheetId="14"/>
      <sheetData sheetId="15"/>
      <sheetData sheetId="16"/>
      <sheetData sheetId="17"/>
      <sheetData sheetId="18">
        <row r="9">
          <cell r="BZ9">
            <v>493.27724999999987</v>
          </cell>
        </row>
        <row r="10">
          <cell r="BZ10">
            <v>439.73884199999986</v>
          </cell>
        </row>
        <row r="11">
          <cell r="BZ11">
            <v>439.73884199999986</v>
          </cell>
        </row>
        <row r="12">
          <cell r="BZ12">
            <v>439.73884199999986</v>
          </cell>
        </row>
        <row r="13">
          <cell r="BZ13">
            <v>433.61677799999984</v>
          </cell>
        </row>
        <row r="14">
          <cell r="BZ14">
            <v>433.61677799999984</v>
          </cell>
        </row>
        <row r="15">
          <cell r="BZ15">
            <v>418.66584999999986</v>
          </cell>
        </row>
        <row r="16">
          <cell r="BZ16">
            <v>418.66584999999986</v>
          </cell>
        </row>
        <row r="17">
          <cell r="BZ17">
            <v>420.53640999999988</v>
          </cell>
        </row>
        <row r="18">
          <cell r="BZ18">
            <v>420.53640999999988</v>
          </cell>
        </row>
        <row r="19">
          <cell r="BZ19">
            <v>420.53640999999988</v>
          </cell>
        </row>
        <row r="20">
          <cell r="BZ20">
            <v>410.99529399999983</v>
          </cell>
        </row>
        <row r="21">
          <cell r="BZ21">
            <v>410.99529399999983</v>
          </cell>
        </row>
        <row r="22">
          <cell r="BZ22">
            <v>410.99529399999983</v>
          </cell>
        </row>
        <row r="23">
          <cell r="BZ23">
            <v>410.99529399999983</v>
          </cell>
        </row>
        <row r="24">
          <cell r="BZ24">
            <v>410.99529399999983</v>
          </cell>
        </row>
        <row r="25">
          <cell r="BZ25">
            <v>410.99529399999983</v>
          </cell>
        </row>
        <row r="26">
          <cell r="BZ26">
            <v>410.98940699999986</v>
          </cell>
        </row>
        <row r="27">
          <cell r="BZ27">
            <v>410.98940699999986</v>
          </cell>
        </row>
        <row r="28">
          <cell r="BZ28">
            <v>410.98940699999986</v>
          </cell>
        </row>
        <row r="29">
          <cell r="BZ29">
            <v>396.03847799999983</v>
          </cell>
        </row>
        <row r="30">
          <cell r="BZ30">
            <v>396.03847799999983</v>
          </cell>
        </row>
        <row r="31">
          <cell r="BZ31">
            <v>399.51673699999992</v>
          </cell>
        </row>
        <row r="32">
          <cell r="BZ32">
            <v>399.51084999999989</v>
          </cell>
        </row>
        <row r="33">
          <cell r="BZ33">
            <v>400.77292899999986</v>
          </cell>
        </row>
        <row r="34">
          <cell r="BZ34">
            <v>402.65604399999989</v>
          </cell>
        </row>
        <row r="35">
          <cell r="BZ35">
            <v>429.95337599999988</v>
          </cell>
        </row>
        <row r="36">
          <cell r="BZ36">
            <v>430.15337599999987</v>
          </cell>
        </row>
        <row r="37">
          <cell r="BZ37">
            <v>428.7567039999999</v>
          </cell>
        </row>
        <row r="38">
          <cell r="BZ38">
            <v>429.12926999999985</v>
          </cell>
        </row>
        <row r="39">
          <cell r="BZ39">
            <v>429.72926999999987</v>
          </cell>
        </row>
        <row r="40">
          <cell r="BZ40">
            <v>353.41729599999996</v>
          </cell>
        </row>
        <row r="41">
          <cell r="BZ41">
            <v>291.13747099999989</v>
          </cell>
        </row>
        <row r="42">
          <cell r="BZ42">
            <v>274.57998299999997</v>
          </cell>
        </row>
        <row r="43">
          <cell r="BZ43">
            <v>272.58372600000001</v>
          </cell>
        </row>
        <row r="44">
          <cell r="BZ44">
            <v>273.74372599999998</v>
          </cell>
        </row>
        <row r="45">
          <cell r="BZ45">
            <v>274.80372599999998</v>
          </cell>
        </row>
        <row r="46">
          <cell r="BZ46">
            <v>275.783726</v>
          </cell>
        </row>
        <row r="47">
          <cell r="BZ47">
            <v>267.82261000000005</v>
          </cell>
        </row>
        <row r="48">
          <cell r="BZ48">
            <v>268.79261000000008</v>
          </cell>
        </row>
        <row r="49">
          <cell r="BZ49">
            <v>269.78261000000003</v>
          </cell>
        </row>
        <row r="50">
          <cell r="BZ50">
            <v>272.19198600000004</v>
          </cell>
        </row>
        <row r="51">
          <cell r="BZ51">
            <v>270.46317699999997</v>
          </cell>
        </row>
        <row r="52">
          <cell r="BZ52">
            <v>270.79317700000001</v>
          </cell>
        </row>
        <row r="53">
          <cell r="BZ53">
            <v>269.54380100000003</v>
          </cell>
        </row>
        <row r="54">
          <cell r="BZ54">
            <v>269.69380100000001</v>
          </cell>
        </row>
        <row r="55">
          <cell r="BZ55">
            <v>272.022538</v>
          </cell>
        </row>
        <row r="56">
          <cell r="BZ56">
            <v>280.33214499999997</v>
          </cell>
        </row>
        <row r="57">
          <cell r="BZ57">
            <v>280.33214499999997</v>
          </cell>
        </row>
        <row r="58">
          <cell r="BZ58">
            <v>280.33214499999997</v>
          </cell>
        </row>
        <row r="59">
          <cell r="BZ59">
            <v>280.33214499999997</v>
          </cell>
        </row>
        <row r="60">
          <cell r="BZ60">
            <v>281.77152099999995</v>
          </cell>
        </row>
        <row r="61">
          <cell r="BZ61">
            <v>307.36079399999988</v>
          </cell>
        </row>
        <row r="62">
          <cell r="BZ62">
            <v>307.36079399999988</v>
          </cell>
        </row>
        <row r="63">
          <cell r="BZ63">
            <v>305.9214179999999</v>
          </cell>
        </row>
        <row r="64">
          <cell r="BZ64">
            <v>305.9214179999999</v>
          </cell>
        </row>
        <row r="65">
          <cell r="BZ65">
            <v>305.9214179999999</v>
          </cell>
        </row>
        <row r="66">
          <cell r="BZ66">
            <v>305.9214179999999</v>
          </cell>
        </row>
        <row r="67">
          <cell r="BZ67">
            <v>305.31141799999989</v>
          </cell>
        </row>
        <row r="68">
          <cell r="BZ68">
            <v>304.5514179999999</v>
          </cell>
        </row>
        <row r="69">
          <cell r="BZ69">
            <v>305.39079399999991</v>
          </cell>
        </row>
        <row r="70">
          <cell r="BZ70">
            <v>304.44079399999987</v>
          </cell>
        </row>
        <row r="71">
          <cell r="BZ71">
            <v>303.70079399999992</v>
          </cell>
        </row>
        <row r="72">
          <cell r="BZ72">
            <v>301.68141799999989</v>
          </cell>
        </row>
        <row r="73">
          <cell r="BZ73">
            <v>302.87022699999994</v>
          </cell>
        </row>
        <row r="74">
          <cell r="BZ74">
            <v>301.70022699999993</v>
          </cell>
        </row>
        <row r="75">
          <cell r="BZ75">
            <v>300.51022699999993</v>
          </cell>
        </row>
        <row r="76">
          <cell r="BZ76">
            <v>299.33022699999998</v>
          </cell>
        </row>
        <row r="77">
          <cell r="BZ77">
            <v>361.68456899999995</v>
          </cell>
        </row>
        <row r="78">
          <cell r="BZ78">
            <v>444.46644299999986</v>
          </cell>
        </row>
        <row r="79">
          <cell r="BZ79">
            <v>598.81426599999986</v>
          </cell>
        </row>
        <row r="80">
          <cell r="BZ80">
            <v>687.069749</v>
          </cell>
        </row>
        <row r="81">
          <cell r="BZ81">
            <v>726.39977299999987</v>
          </cell>
        </row>
        <row r="82">
          <cell r="BZ82">
            <v>917.23924199999999</v>
          </cell>
        </row>
        <row r="83">
          <cell r="BZ83">
            <v>1285.3342169999994</v>
          </cell>
        </row>
        <row r="84">
          <cell r="BZ84">
            <v>1289.2982059999995</v>
          </cell>
        </row>
        <row r="85">
          <cell r="BZ85">
            <v>1316.5255379999994</v>
          </cell>
        </row>
        <row r="86">
          <cell r="BZ86">
            <v>1316.5196509999994</v>
          </cell>
        </row>
        <row r="87">
          <cell r="BZ87">
            <v>1316.5196509999994</v>
          </cell>
        </row>
        <row r="88">
          <cell r="BZ88">
            <v>1316.5196509999994</v>
          </cell>
        </row>
        <row r="89">
          <cell r="BZ89">
            <v>1316.5196509999994</v>
          </cell>
        </row>
        <row r="90">
          <cell r="BZ90">
            <v>1294.6645079999994</v>
          </cell>
        </row>
        <row r="91">
          <cell r="BZ91">
            <v>1164.9777679999997</v>
          </cell>
        </row>
        <row r="92">
          <cell r="BZ92">
            <v>995.76453099999992</v>
          </cell>
        </row>
        <row r="93">
          <cell r="BZ93">
            <v>873.53858699999989</v>
          </cell>
        </row>
        <row r="94">
          <cell r="BZ94">
            <v>1020.2063980000001</v>
          </cell>
        </row>
        <row r="95">
          <cell r="BZ95">
            <v>1176.3300549999997</v>
          </cell>
        </row>
        <row r="96">
          <cell r="BZ96">
            <v>1179.3587699999998</v>
          </cell>
        </row>
        <row r="97">
          <cell r="BZ97">
            <v>1248.0359739999997</v>
          </cell>
        </row>
        <row r="98">
          <cell r="BZ98">
            <v>1246.2750199999998</v>
          </cell>
        </row>
        <row r="99">
          <cell r="BZ99">
            <v>1179.3587699999998</v>
          </cell>
        </row>
        <row r="100">
          <cell r="BZ100">
            <v>1036.6617290000002</v>
          </cell>
        </row>
        <row r="101">
          <cell r="BZ101">
            <v>997.47246400000006</v>
          </cell>
        </row>
        <row r="102">
          <cell r="BZ102">
            <v>858.74941799999999</v>
          </cell>
        </row>
        <row r="103">
          <cell r="BZ103">
            <v>712.05706800000019</v>
          </cell>
        </row>
        <row r="104">
          <cell r="BZ104">
            <v>560.15448600000002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80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220</v>
          </cell>
          <cell r="U18">
            <v>43.18</v>
          </cell>
          <cell r="V18">
            <v>21.78</v>
          </cell>
          <cell r="W18">
            <v>1.5</v>
          </cell>
          <cell r="X18">
            <v>11.5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30</v>
          </cell>
          <cell r="AD18">
            <v>10.81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220</v>
          </cell>
          <cell r="U19">
            <v>43.18</v>
          </cell>
          <cell r="V19">
            <v>21.78</v>
          </cell>
          <cell r="W19">
            <v>1.5</v>
          </cell>
          <cell r="X19">
            <v>11.5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30</v>
          </cell>
          <cell r="AD19">
            <v>10.81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220</v>
          </cell>
          <cell r="U20">
            <v>43.18</v>
          </cell>
          <cell r="V20">
            <v>21.78</v>
          </cell>
          <cell r="W20">
            <v>1.5</v>
          </cell>
          <cell r="X20">
            <v>11.5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30</v>
          </cell>
          <cell r="AD20">
            <v>10.81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220</v>
          </cell>
          <cell r="U21">
            <v>43.18</v>
          </cell>
          <cell r="V21">
            <v>21.78</v>
          </cell>
          <cell r="W21">
            <v>1.5</v>
          </cell>
          <cell r="X21">
            <v>11.5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30</v>
          </cell>
          <cell r="AD21">
            <v>10.81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150</v>
          </cell>
          <cell r="U22">
            <v>43.18</v>
          </cell>
          <cell r="V22">
            <v>21.78</v>
          </cell>
          <cell r="W22">
            <v>1.5</v>
          </cell>
          <cell r="X22">
            <v>11.5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30</v>
          </cell>
          <cell r="AD22">
            <v>10.81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150</v>
          </cell>
          <cell r="U23">
            <v>19.63</v>
          </cell>
          <cell r="V23">
            <v>21.78</v>
          </cell>
          <cell r="W23">
            <v>1.5</v>
          </cell>
          <cell r="X23">
            <v>11.5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30</v>
          </cell>
          <cell r="AD23">
            <v>10.81</v>
          </cell>
        </row>
        <row r="24">
          <cell r="B24">
            <v>0</v>
          </cell>
          <cell r="C24">
            <v>44</v>
          </cell>
          <cell r="D24">
            <v>49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150</v>
          </cell>
          <cell r="U24">
            <v>19.63</v>
          </cell>
          <cell r="V24">
            <v>21.78</v>
          </cell>
          <cell r="W24">
            <v>1.5</v>
          </cell>
          <cell r="X24">
            <v>11.5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30</v>
          </cell>
          <cell r="AD24">
            <v>10.81</v>
          </cell>
        </row>
        <row r="25">
          <cell r="B25">
            <v>0</v>
          </cell>
          <cell r="C25">
            <v>44</v>
          </cell>
          <cell r="D25">
            <v>49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150</v>
          </cell>
          <cell r="U25">
            <v>19.63</v>
          </cell>
          <cell r="V25">
            <v>21.78</v>
          </cell>
          <cell r="W25">
            <v>1.5</v>
          </cell>
          <cell r="X25">
            <v>11.5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30</v>
          </cell>
          <cell r="AD25">
            <v>10.81</v>
          </cell>
        </row>
        <row r="26">
          <cell r="B26">
            <v>0</v>
          </cell>
          <cell r="C26">
            <v>44</v>
          </cell>
          <cell r="D26">
            <v>49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110</v>
          </cell>
          <cell r="U26">
            <v>19.63</v>
          </cell>
          <cell r="V26">
            <v>21.29</v>
          </cell>
          <cell r="W26">
            <v>1.5</v>
          </cell>
          <cell r="X26">
            <v>11.5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30</v>
          </cell>
          <cell r="AD26">
            <v>10.81</v>
          </cell>
        </row>
        <row r="27">
          <cell r="B27">
            <v>0</v>
          </cell>
          <cell r="C27">
            <v>44</v>
          </cell>
          <cell r="D27">
            <v>49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110</v>
          </cell>
          <cell r="U27">
            <v>19.63</v>
          </cell>
          <cell r="V27">
            <v>21.29</v>
          </cell>
          <cell r="W27">
            <v>1.5</v>
          </cell>
          <cell r="X27">
            <v>11.5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30</v>
          </cell>
          <cell r="AD27">
            <v>10.81</v>
          </cell>
        </row>
        <row r="28">
          <cell r="B28">
            <v>0</v>
          </cell>
          <cell r="C28">
            <v>0</v>
          </cell>
          <cell r="D28">
            <v>49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110</v>
          </cell>
          <cell r="U28">
            <v>19.63</v>
          </cell>
          <cell r="V28">
            <v>21.29</v>
          </cell>
          <cell r="W28">
            <v>1.5</v>
          </cell>
          <cell r="X28">
            <v>11.5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30</v>
          </cell>
          <cell r="AD28">
            <v>10.81</v>
          </cell>
        </row>
        <row r="29">
          <cell r="B29">
            <v>0</v>
          </cell>
          <cell r="C29">
            <v>0</v>
          </cell>
          <cell r="D29">
            <v>49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110</v>
          </cell>
          <cell r="U29">
            <v>19.63</v>
          </cell>
          <cell r="V29">
            <v>21.29</v>
          </cell>
          <cell r="W29">
            <v>1.5</v>
          </cell>
          <cell r="X29">
            <v>11.5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30</v>
          </cell>
          <cell r="AD29">
            <v>10.81</v>
          </cell>
        </row>
        <row r="30">
          <cell r="B30">
            <v>0</v>
          </cell>
          <cell r="C30">
            <v>0</v>
          </cell>
          <cell r="D30">
            <v>49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110</v>
          </cell>
          <cell r="U30">
            <v>19.63</v>
          </cell>
          <cell r="V30">
            <v>20.79</v>
          </cell>
          <cell r="W30">
            <v>1.5</v>
          </cell>
          <cell r="X30">
            <v>11.5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30</v>
          </cell>
          <cell r="AD30">
            <v>10.81</v>
          </cell>
        </row>
        <row r="31">
          <cell r="B31">
            <v>0</v>
          </cell>
          <cell r="C31">
            <v>0</v>
          </cell>
          <cell r="D31">
            <v>47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20.79</v>
          </cell>
          <cell r="W31">
            <v>1.5</v>
          </cell>
          <cell r="X31">
            <v>11.5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30</v>
          </cell>
          <cell r="AD31">
            <v>10.81</v>
          </cell>
        </row>
        <row r="32">
          <cell r="B32">
            <v>0</v>
          </cell>
          <cell r="C32">
            <v>0</v>
          </cell>
          <cell r="D32">
            <v>37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20.79</v>
          </cell>
          <cell r="W32">
            <v>1.5</v>
          </cell>
          <cell r="X32">
            <v>11.5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30</v>
          </cell>
          <cell r="AD32">
            <v>10.81</v>
          </cell>
        </row>
        <row r="33">
          <cell r="B33">
            <v>0</v>
          </cell>
          <cell r="C33">
            <v>0</v>
          </cell>
          <cell r="D33">
            <v>37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20.79</v>
          </cell>
          <cell r="W33">
            <v>1.5</v>
          </cell>
          <cell r="X33">
            <v>11.5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30</v>
          </cell>
          <cell r="AD33">
            <v>10.81</v>
          </cell>
        </row>
        <row r="34">
          <cell r="B34">
            <v>0</v>
          </cell>
          <cell r="C34">
            <v>0</v>
          </cell>
          <cell r="D34">
            <v>37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20.49</v>
          </cell>
          <cell r="W34">
            <v>1.5</v>
          </cell>
          <cell r="X34">
            <v>11.5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30</v>
          </cell>
          <cell r="AD34">
            <v>10.81</v>
          </cell>
        </row>
        <row r="35">
          <cell r="B35">
            <v>0</v>
          </cell>
          <cell r="C35">
            <v>0</v>
          </cell>
          <cell r="D35">
            <v>37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20.49</v>
          </cell>
          <cell r="W35">
            <v>1.5</v>
          </cell>
          <cell r="X35">
            <v>11.5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30</v>
          </cell>
          <cell r="AD35">
            <v>10.81</v>
          </cell>
        </row>
        <row r="36">
          <cell r="B36">
            <v>0</v>
          </cell>
          <cell r="C36">
            <v>0</v>
          </cell>
          <cell r="D36">
            <v>37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20.49</v>
          </cell>
          <cell r="W36">
            <v>1.5</v>
          </cell>
          <cell r="X36">
            <v>11.5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10.81</v>
          </cell>
        </row>
        <row r="37">
          <cell r="B37">
            <v>0</v>
          </cell>
          <cell r="C37">
            <v>0</v>
          </cell>
          <cell r="D37">
            <v>37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20.49</v>
          </cell>
          <cell r="W37">
            <v>1.5</v>
          </cell>
          <cell r="X37">
            <v>11.5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10.81</v>
          </cell>
        </row>
        <row r="38">
          <cell r="B38">
            <v>0</v>
          </cell>
          <cell r="C38">
            <v>40</v>
          </cell>
          <cell r="D38">
            <v>37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19.63</v>
          </cell>
          <cell r="V38">
            <v>20.3</v>
          </cell>
          <cell r="W38">
            <v>1.5</v>
          </cell>
          <cell r="X38">
            <v>11.5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10.81</v>
          </cell>
        </row>
        <row r="39">
          <cell r="B39">
            <v>0</v>
          </cell>
          <cell r="C39">
            <v>40</v>
          </cell>
          <cell r="D39">
            <v>44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20.3</v>
          </cell>
          <cell r="W39">
            <v>1.5</v>
          </cell>
          <cell r="X39">
            <v>11.5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10.81</v>
          </cell>
        </row>
        <row r="40">
          <cell r="B40">
            <v>0</v>
          </cell>
          <cell r="C40">
            <v>40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20.3</v>
          </cell>
          <cell r="W40">
            <v>1.5</v>
          </cell>
          <cell r="X40">
            <v>11.5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10.81</v>
          </cell>
        </row>
        <row r="41">
          <cell r="B41">
            <v>0</v>
          </cell>
          <cell r="C41">
            <v>40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0</v>
          </cell>
          <cell r="U41">
            <v>43.18</v>
          </cell>
          <cell r="V41">
            <v>20.3</v>
          </cell>
          <cell r="W41">
            <v>1.5</v>
          </cell>
          <cell r="X41">
            <v>11.5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10.81</v>
          </cell>
        </row>
        <row r="42">
          <cell r="B42">
            <v>0</v>
          </cell>
          <cell r="D42">
            <v>66</v>
          </cell>
          <cell r="E42">
            <v>30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0</v>
          </cell>
          <cell r="P42">
            <v>1.06</v>
          </cell>
          <cell r="T42">
            <v>60</v>
          </cell>
          <cell r="U42">
            <v>43.18</v>
          </cell>
          <cell r="V42">
            <v>19.8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10.81</v>
          </cell>
        </row>
        <row r="43">
          <cell r="B43">
            <v>0</v>
          </cell>
          <cell r="C43">
            <v>40</v>
          </cell>
          <cell r="D43">
            <v>66</v>
          </cell>
          <cell r="E43">
            <v>30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0</v>
          </cell>
          <cell r="P43">
            <v>1.06</v>
          </cell>
          <cell r="T43">
            <v>60</v>
          </cell>
          <cell r="U43">
            <v>43.18</v>
          </cell>
          <cell r="V43">
            <v>19.8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10.81</v>
          </cell>
        </row>
        <row r="44">
          <cell r="B44">
            <v>0</v>
          </cell>
          <cell r="C44">
            <v>40</v>
          </cell>
          <cell r="D44">
            <v>66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70</v>
          </cell>
          <cell r="O44">
            <v>0</v>
          </cell>
          <cell r="P44">
            <v>1.06</v>
          </cell>
          <cell r="T44">
            <v>60</v>
          </cell>
          <cell r="U44">
            <v>43.18</v>
          </cell>
          <cell r="V44">
            <v>19.8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10.81</v>
          </cell>
        </row>
        <row r="45">
          <cell r="B45">
            <v>0</v>
          </cell>
          <cell r="C45">
            <v>40</v>
          </cell>
          <cell r="D45">
            <v>66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70</v>
          </cell>
          <cell r="O45">
            <v>0</v>
          </cell>
          <cell r="P45">
            <v>1.06</v>
          </cell>
          <cell r="T45">
            <v>60</v>
          </cell>
          <cell r="U45">
            <v>43.18</v>
          </cell>
          <cell r="V45">
            <v>19.8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10.81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0</v>
          </cell>
          <cell r="P46">
            <v>1.06</v>
          </cell>
          <cell r="T46">
            <v>60</v>
          </cell>
          <cell r="U46">
            <v>43.18</v>
          </cell>
          <cell r="V46">
            <v>19.21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10.81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60</v>
          </cell>
          <cell r="O47">
            <v>0</v>
          </cell>
          <cell r="P47">
            <v>1.06</v>
          </cell>
          <cell r="T47">
            <v>60</v>
          </cell>
          <cell r="U47">
            <v>43.18</v>
          </cell>
          <cell r="V47">
            <v>19.21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10.81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37</v>
          </cell>
          <cell r="P48">
            <v>1.06</v>
          </cell>
          <cell r="T48">
            <v>60</v>
          </cell>
          <cell r="U48">
            <v>43.18</v>
          </cell>
          <cell r="V48">
            <v>19.21</v>
          </cell>
          <cell r="W48">
            <v>1.5</v>
          </cell>
          <cell r="X48">
            <v>11.5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10.81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60</v>
          </cell>
          <cell r="U49">
            <v>43.18</v>
          </cell>
          <cell r="V49">
            <v>19.21</v>
          </cell>
          <cell r="W49">
            <v>1.5</v>
          </cell>
          <cell r="X49">
            <v>11.5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10.81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81.400000000000006</v>
          </cell>
          <cell r="P50">
            <v>1.06</v>
          </cell>
          <cell r="T50">
            <v>60</v>
          </cell>
          <cell r="U50">
            <v>43.18</v>
          </cell>
          <cell r="V50">
            <v>18.32</v>
          </cell>
          <cell r="W50">
            <v>1.5</v>
          </cell>
          <cell r="X50">
            <v>11.5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10.81</v>
          </cell>
        </row>
        <row r="51">
          <cell r="B51">
            <v>0</v>
          </cell>
          <cell r="C51">
            <v>40</v>
          </cell>
          <cell r="D51">
            <v>46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81.400000000000006</v>
          </cell>
          <cell r="P51">
            <v>1.06</v>
          </cell>
          <cell r="T51">
            <v>0</v>
          </cell>
          <cell r="U51">
            <v>0</v>
          </cell>
          <cell r="V51">
            <v>18.32</v>
          </cell>
          <cell r="W51">
            <v>1.5</v>
          </cell>
          <cell r="X51">
            <v>11.5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10.81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81.400000000000006</v>
          </cell>
          <cell r="P52">
            <v>1.06</v>
          </cell>
          <cell r="T52">
            <v>0</v>
          </cell>
          <cell r="U52">
            <v>0</v>
          </cell>
          <cell r="V52">
            <v>18.32</v>
          </cell>
          <cell r="W52">
            <v>1.5</v>
          </cell>
          <cell r="X52">
            <v>11.5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10.81</v>
          </cell>
        </row>
        <row r="53">
          <cell r="B53">
            <v>0</v>
          </cell>
          <cell r="C53">
            <v>40</v>
          </cell>
          <cell r="D53">
            <v>34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81.400000000000006</v>
          </cell>
          <cell r="P53">
            <v>1.06</v>
          </cell>
          <cell r="T53">
            <v>0</v>
          </cell>
          <cell r="U53">
            <v>0</v>
          </cell>
          <cell r="V53">
            <v>18.32</v>
          </cell>
          <cell r="W53">
            <v>1.5</v>
          </cell>
          <cell r="X53">
            <v>11.5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10.81</v>
          </cell>
        </row>
        <row r="54">
          <cell r="B54">
            <v>0</v>
          </cell>
          <cell r="C54">
            <v>40</v>
          </cell>
          <cell r="D54">
            <v>29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81.400000000000006</v>
          </cell>
          <cell r="P54">
            <v>1.06</v>
          </cell>
          <cell r="T54">
            <v>0</v>
          </cell>
          <cell r="U54">
            <v>0</v>
          </cell>
          <cell r="V54">
            <v>17.62</v>
          </cell>
          <cell r="W54">
            <v>1.5</v>
          </cell>
          <cell r="X54">
            <v>11.5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10.81</v>
          </cell>
        </row>
        <row r="55">
          <cell r="B55">
            <v>0</v>
          </cell>
          <cell r="C55">
            <v>40</v>
          </cell>
          <cell r="D55">
            <v>29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81.400000000000006</v>
          </cell>
          <cell r="P55">
            <v>1.06</v>
          </cell>
          <cell r="T55">
            <v>0</v>
          </cell>
          <cell r="U55">
            <v>0</v>
          </cell>
          <cell r="V55">
            <v>17.62</v>
          </cell>
          <cell r="W55">
            <v>1.5</v>
          </cell>
          <cell r="X55">
            <v>11.5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10.81</v>
          </cell>
        </row>
        <row r="56">
          <cell r="B56">
            <v>0</v>
          </cell>
          <cell r="C56">
            <v>40</v>
          </cell>
          <cell r="D56">
            <v>29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37</v>
          </cell>
          <cell r="P56">
            <v>1.06</v>
          </cell>
          <cell r="T56">
            <v>0</v>
          </cell>
          <cell r="U56">
            <v>0</v>
          </cell>
          <cell r="V56">
            <v>17.62</v>
          </cell>
          <cell r="W56">
            <v>1.5</v>
          </cell>
          <cell r="X56">
            <v>11.5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10.81</v>
          </cell>
        </row>
        <row r="57">
          <cell r="B57">
            <v>0</v>
          </cell>
          <cell r="C57">
            <v>40</v>
          </cell>
          <cell r="D57">
            <v>29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37</v>
          </cell>
          <cell r="P57">
            <v>1.06</v>
          </cell>
          <cell r="T57">
            <v>0</v>
          </cell>
          <cell r="U57">
            <v>0</v>
          </cell>
          <cell r="V57">
            <v>17.62</v>
          </cell>
          <cell r="W57">
            <v>1.5</v>
          </cell>
          <cell r="X57">
            <v>11.5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10.81</v>
          </cell>
        </row>
        <row r="58">
          <cell r="B58">
            <v>0</v>
          </cell>
          <cell r="C58">
            <v>20</v>
          </cell>
          <cell r="D58">
            <v>29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37</v>
          </cell>
          <cell r="P58">
            <v>1.06</v>
          </cell>
          <cell r="T58">
            <v>0</v>
          </cell>
          <cell r="U58">
            <v>0</v>
          </cell>
          <cell r="V58">
            <v>17.329999999999998</v>
          </cell>
          <cell r="W58">
            <v>1.5</v>
          </cell>
          <cell r="X58">
            <v>11.5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10.81</v>
          </cell>
        </row>
        <row r="59">
          <cell r="B59">
            <v>0</v>
          </cell>
          <cell r="C59">
            <v>20</v>
          </cell>
          <cell r="D59">
            <v>32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37</v>
          </cell>
          <cell r="P59">
            <v>1.06</v>
          </cell>
          <cell r="T59">
            <v>0</v>
          </cell>
          <cell r="U59">
            <v>0</v>
          </cell>
          <cell r="V59">
            <v>17.329999999999998</v>
          </cell>
          <cell r="W59">
            <v>1.5</v>
          </cell>
          <cell r="X59">
            <v>11.5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10.81</v>
          </cell>
        </row>
        <row r="60">
          <cell r="B60">
            <v>0</v>
          </cell>
          <cell r="C60">
            <v>20</v>
          </cell>
          <cell r="D60">
            <v>34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37</v>
          </cell>
          <cell r="P60">
            <v>1.06</v>
          </cell>
          <cell r="T60">
            <v>0</v>
          </cell>
          <cell r="U60">
            <v>0</v>
          </cell>
          <cell r="V60">
            <v>17.329999999999998</v>
          </cell>
          <cell r="W60">
            <v>1.5</v>
          </cell>
          <cell r="X60">
            <v>11.5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10.81</v>
          </cell>
        </row>
        <row r="61">
          <cell r="B61">
            <v>0</v>
          </cell>
          <cell r="C61">
            <v>20</v>
          </cell>
          <cell r="D61">
            <v>34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37</v>
          </cell>
          <cell r="P61">
            <v>1.06</v>
          </cell>
          <cell r="T61">
            <v>0</v>
          </cell>
          <cell r="U61">
            <v>0</v>
          </cell>
          <cell r="V61">
            <v>17.329999999999998</v>
          </cell>
          <cell r="W61">
            <v>1.5</v>
          </cell>
          <cell r="X61">
            <v>11.5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10.81</v>
          </cell>
        </row>
        <row r="62">
          <cell r="B62">
            <v>0</v>
          </cell>
          <cell r="C62">
            <v>20</v>
          </cell>
          <cell r="D62">
            <v>34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17.329999999999998</v>
          </cell>
          <cell r="W62">
            <v>1.5</v>
          </cell>
          <cell r="X62">
            <v>11.5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10.81</v>
          </cell>
        </row>
        <row r="63">
          <cell r="B63">
            <v>0</v>
          </cell>
          <cell r="C63">
            <v>20</v>
          </cell>
          <cell r="D63">
            <v>34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17.329999999999998</v>
          </cell>
          <cell r="W63">
            <v>1.5</v>
          </cell>
          <cell r="X63">
            <v>11.5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10.81</v>
          </cell>
        </row>
        <row r="64">
          <cell r="B64">
            <v>0</v>
          </cell>
          <cell r="C64">
            <v>20</v>
          </cell>
          <cell r="D64">
            <v>34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17.329999999999998</v>
          </cell>
          <cell r="W64">
            <v>1.5</v>
          </cell>
          <cell r="X64">
            <v>11.5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10.81</v>
          </cell>
        </row>
        <row r="65">
          <cell r="B65">
            <v>0</v>
          </cell>
          <cell r="C65">
            <v>20</v>
          </cell>
          <cell r="D65">
            <v>34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17.329999999999998</v>
          </cell>
          <cell r="W65">
            <v>1.5</v>
          </cell>
          <cell r="X65">
            <v>11.5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10.81</v>
          </cell>
        </row>
        <row r="66">
          <cell r="B66">
            <v>0</v>
          </cell>
          <cell r="C66">
            <v>20</v>
          </cell>
          <cell r="D66">
            <v>27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16.829999999999998</v>
          </cell>
          <cell r="W66">
            <v>1.5</v>
          </cell>
          <cell r="X66">
            <v>11.5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10.81</v>
          </cell>
        </row>
        <row r="67">
          <cell r="B67">
            <v>0</v>
          </cell>
          <cell r="C67">
            <v>20</v>
          </cell>
          <cell r="D67">
            <v>25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16.829999999999998</v>
          </cell>
          <cell r="W67">
            <v>1.5</v>
          </cell>
          <cell r="X67">
            <v>11.5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10.81</v>
          </cell>
        </row>
        <row r="68">
          <cell r="B68">
            <v>0</v>
          </cell>
          <cell r="C68">
            <v>20</v>
          </cell>
          <cell r="D68">
            <v>25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16.829999999999998</v>
          </cell>
          <cell r="W68">
            <v>1.5</v>
          </cell>
          <cell r="X68">
            <v>11.5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10.81</v>
          </cell>
        </row>
        <row r="69">
          <cell r="B69">
            <v>0</v>
          </cell>
          <cell r="C69">
            <v>20</v>
          </cell>
          <cell r="D69">
            <v>25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16.829999999999998</v>
          </cell>
          <cell r="W69">
            <v>1.5</v>
          </cell>
          <cell r="X69">
            <v>11.5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10.81</v>
          </cell>
        </row>
        <row r="70">
          <cell r="B70">
            <v>0</v>
          </cell>
          <cell r="C70">
            <v>0</v>
          </cell>
          <cell r="D70">
            <v>25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16.829999999999998</v>
          </cell>
          <cell r="W70">
            <v>1.5</v>
          </cell>
          <cell r="X70">
            <v>11.5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10.81</v>
          </cell>
        </row>
        <row r="71">
          <cell r="B71">
            <v>0</v>
          </cell>
          <cell r="C71">
            <v>0</v>
          </cell>
          <cell r="D71">
            <v>37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16.829999999999998</v>
          </cell>
          <cell r="W71">
            <v>1.5</v>
          </cell>
          <cell r="X71">
            <v>11.5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10.81</v>
          </cell>
        </row>
        <row r="72">
          <cell r="B72">
            <v>0</v>
          </cell>
          <cell r="C72">
            <v>0</v>
          </cell>
          <cell r="D72">
            <v>40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16.829999999999998</v>
          </cell>
          <cell r="W72">
            <v>1.5</v>
          </cell>
          <cell r="X72">
            <v>11.5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10.81</v>
          </cell>
        </row>
        <row r="73">
          <cell r="B73">
            <v>0</v>
          </cell>
          <cell r="C73">
            <v>0</v>
          </cell>
          <cell r="D73">
            <v>43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16.829999999999998</v>
          </cell>
          <cell r="W73">
            <v>1.5</v>
          </cell>
          <cell r="X73">
            <v>11.5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10.81</v>
          </cell>
        </row>
        <row r="74">
          <cell r="B74">
            <v>0</v>
          </cell>
          <cell r="C74">
            <v>0</v>
          </cell>
          <cell r="D74">
            <v>43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17.13</v>
          </cell>
          <cell r="W74">
            <v>1.5</v>
          </cell>
          <cell r="X74">
            <v>11.5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10.81</v>
          </cell>
        </row>
        <row r="75">
          <cell r="B75">
            <v>0</v>
          </cell>
          <cell r="C75">
            <v>0</v>
          </cell>
          <cell r="D75">
            <v>43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17.13</v>
          </cell>
          <cell r="W75">
            <v>1.5</v>
          </cell>
          <cell r="X75">
            <v>11.5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10.81</v>
          </cell>
        </row>
        <row r="76">
          <cell r="B76">
            <v>0</v>
          </cell>
          <cell r="C76">
            <v>0</v>
          </cell>
          <cell r="D76">
            <v>43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60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17.13</v>
          </cell>
          <cell r="W76">
            <v>1.5</v>
          </cell>
          <cell r="X76">
            <v>11.5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10.81</v>
          </cell>
        </row>
        <row r="77">
          <cell r="B77">
            <v>0</v>
          </cell>
          <cell r="C77">
            <v>0</v>
          </cell>
          <cell r="D77">
            <v>43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60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17.13</v>
          </cell>
          <cell r="W77">
            <v>1.5</v>
          </cell>
          <cell r="X77">
            <v>11.5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10.81</v>
          </cell>
        </row>
        <row r="78">
          <cell r="B78">
            <v>0</v>
          </cell>
          <cell r="C78">
            <v>0</v>
          </cell>
          <cell r="D78">
            <v>43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60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17.13</v>
          </cell>
          <cell r="W78">
            <v>1.5</v>
          </cell>
          <cell r="X78">
            <v>11.5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10.81</v>
          </cell>
        </row>
        <row r="79">
          <cell r="B79">
            <v>0</v>
          </cell>
          <cell r="C79">
            <v>0</v>
          </cell>
          <cell r="D79">
            <v>43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60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17.13</v>
          </cell>
          <cell r="W79">
            <v>1.5</v>
          </cell>
          <cell r="X79">
            <v>11.5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10.81</v>
          </cell>
        </row>
        <row r="80">
          <cell r="B80">
            <v>0</v>
          </cell>
          <cell r="C80">
            <v>0</v>
          </cell>
          <cell r="D80">
            <v>43</v>
          </cell>
          <cell r="E80">
            <v>0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17.13</v>
          </cell>
          <cell r="W80">
            <v>1.5</v>
          </cell>
          <cell r="X80">
            <v>11.5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10.81</v>
          </cell>
        </row>
        <row r="81">
          <cell r="B81">
            <v>0</v>
          </cell>
          <cell r="C81">
            <v>0</v>
          </cell>
          <cell r="D81">
            <v>43</v>
          </cell>
          <cell r="E81">
            <v>0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17.13</v>
          </cell>
          <cell r="W81">
            <v>1.5</v>
          </cell>
          <cell r="X81">
            <v>11.5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10.81</v>
          </cell>
        </row>
        <row r="82">
          <cell r="B82">
            <v>0</v>
          </cell>
          <cell r="C82">
            <v>20</v>
          </cell>
          <cell r="D82">
            <v>43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17.329999999999998</v>
          </cell>
          <cell r="W82">
            <v>1.5</v>
          </cell>
          <cell r="X82">
            <v>11.5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10.81</v>
          </cell>
        </row>
        <row r="83">
          <cell r="B83">
            <v>0</v>
          </cell>
          <cell r="C83">
            <v>20</v>
          </cell>
          <cell r="D83">
            <v>45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17.329999999999998</v>
          </cell>
          <cell r="W83">
            <v>1.5</v>
          </cell>
          <cell r="X83">
            <v>11.5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10.81</v>
          </cell>
        </row>
        <row r="84">
          <cell r="B84">
            <v>0</v>
          </cell>
          <cell r="C84">
            <v>20</v>
          </cell>
          <cell r="D84">
            <v>47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17.329999999999998</v>
          </cell>
          <cell r="W84">
            <v>1.5</v>
          </cell>
          <cell r="X84">
            <v>11.5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10.81</v>
          </cell>
        </row>
        <row r="85">
          <cell r="B85">
            <v>0</v>
          </cell>
          <cell r="C85">
            <v>20</v>
          </cell>
          <cell r="D85">
            <v>53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17.329999999999998</v>
          </cell>
          <cell r="W85">
            <v>1.5</v>
          </cell>
          <cell r="X85">
            <v>11.5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10.81</v>
          </cell>
        </row>
        <row r="86">
          <cell r="B86">
            <v>0</v>
          </cell>
          <cell r="C86">
            <v>20</v>
          </cell>
          <cell r="D86">
            <v>54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17.329999999999998</v>
          </cell>
          <cell r="W86">
            <v>1.5</v>
          </cell>
          <cell r="X86">
            <v>11.5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10.81</v>
          </cell>
        </row>
        <row r="87">
          <cell r="B87">
            <v>0</v>
          </cell>
          <cell r="C87">
            <v>20</v>
          </cell>
          <cell r="D87">
            <v>54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17.329999999999998</v>
          </cell>
          <cell r="W87">
            <v>1.5</v>
          </cell>
          <cell r="X87">
            <v>11.5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10.81</v>
          </cell>
        </row>
        <row r="88">
          <cell r="B88">
            <v>0</v>
          </cell>
          <cell r="C88">
            <v>20</v>
          </cell>
          <cell r="D88">
            <v>54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17.329999999999998</v>
          </cell>
          <cell r="W88">
            <v>1.5</v>
          </cell>
          <cell r="X88">
            <v>11.5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10.81</v>
          </cell>
        </row>
        <row r="89">
          <cell r="B89">
            <v>0</v>
          </cell>
          <cell r="C89">
            <v>20</v>
          </cell>
          <cell r="D89">
            <v>54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17.329999999999998</v>
          </cell>
          <cell r="W89">
            <v>1.5</v>
          </cell>
          <cell r="X89">
            <v>11.5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10.81</v>
          </cell>
        </row>
        <row r="90">
          <cell r="B90">
            <v>0</v>
          </cell>
          <cell r="C90">
            <v>40</v>
          </cell>
          <cell r="D90">
            <v>45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U90">
            <v>0</v>
          </cell>
          <cell r="V90">
            <v>17.329999999999998</v>
          </cell>
          <cell r="W90">
            <v>1.5</v>
          </cell>
          <cell r="X90">
            <v>11.5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28</v>
          </cell>
          <cell r="AD90">
            <v>10.81</v>
          </cell>
        </row>
        <row r="91">
          <cell r="B91">
            <v>0</v>
          </cell>
          <cell r="C91">
            <v>40</v>
          </cell>
          <cell r="D91">
            <v>63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U91">
            <v>0</v>
          </cell>
          <cell r="V91">
            <v>17.329999999999998</v>
          </cell>
          <cell r="W91">
            <v>1.5</v>
          </cell>
          <cell r="X91">
            <v>11.5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28</v>
          </cell>
          <cell r="AD91">
            <v>10.81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0</v>
          </cell>
          <cell r="U92">
            <v>0</v>
          </cell>
          <cell r="V92">
            <v>17.329999999999998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28</v>
          </cell>
          <cell r="AD92">
            <v>10.81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0</v>
          </cell>
          <cell r="U93">
            <v>0</v>
          </cell>
          <cell r="V93">
            <v>17.329999999999998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28</v>
          </cell>
          <cell r="AD93">
            <v>10.81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0</v>
          </cell>
          <cell r="U94">
            <v>0</v>
          </cell>
          <cell r="V94">
            <v>17.82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28</v>
          </cell>
          <cell r="AD94">
            <v>10.81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80</v>
          </cell>
          <cell r="U95">
            <v>43.18</v>
          </cell>
          <cell r="V95">
            <v>17.82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28</v>
          </cell>
          <cell r="AD95">
            <v>10.81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37</v>
          </cell>
          <cell r="P96">
            <v>1.06</v>
          </cell>
          <cell r="T96">
            <v>80</v>
          </cell>
          <cell r="U96">
            <v>43.18</v>
          </cell>
          <cell r="V96">
            <v>17.82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28</v>
          </cell>
          <cell r="AD96">
            <v>10.81</v>
          </cell>
        </row>
        <row r="97">
          <cell r="B97">
            <v>0</v>
          </cell>
          <cell r="C97">
            <v>40</v>
          </cell>
          <cell r="D97">
            <v>36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37</v>
          </cell>
          <cell r="P97">
            <v>1.06</v>
          </cell>
          <cell r="T97">
            <v>80</v>
          </cell>
          <cell r="U97">
            <v>43.18</v>
          </cell>
          <cell r="V97">
            <v>17.82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28</v>
          </cell>
          <cell r="AD97">
            <v>10.81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80</v>
          </cell>
          <cell r="U98">
            <v>43.18</v>
          </cell>
          <cell r="V98">
            <v>17.82</v>
          </cell>
          <cell r="W98">
            <v>1.5</v>
          </cell>
          <cell r="X98">
            <v>11.5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28</v>
          </cell>
          <cell r="AD98">
            <v>10.81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110</v>
          </cell>
          <cell r="U99">
            <v>43.18</v>
          </cell>
          <cell r="V99">
            <v>17.82</v>
          </cell>
          <cell r="W99">
            <v>1.5</v>
          </cell>
          <cell r="X99">
            <v>11.5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28</v>
          </cell>
          <cell r="AD99">
            <v>10.81</v>
          </cell>
        </row>
        <row r="100">
          <cell r="B100">
            <v>0</v>
          </cell>
          <cell r="C100">
            <v>40</v>
          </cell>
          <cell r="D100">
            <v>44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70</v>
          </cell>
          <cell r="O100">
            <v>37</v>
          </cell>
          <cell r="P100">
            <v>1.06</v>
          </cell>
          <cell r="T100">
            <v>110</v>
          </cell>
          <cell r="U100">
            <v>43.18</v>
          </cell>
          <cell r="V100">
            <v>17.82</v>
          </cell>
          <cell r="W100">
            <v>1.5</v>
          </cell>
          <cell r="X100">
            <v>11.5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28</v>
          </cell>
          <cell r="AD100">
            <v>10.81</v>
          </cell>
        </row>
        <row r="101">
          <cell r="B101">
            <v>0</v>
          </cell>
          <cell r="C101">
            <v>40</v>
          </cell>
          <cell r="D101">
            <v>46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70</v>
          </cell>
          <cell r="O101">
            <v>37</v>
          </cell>
          <cell r="P101">
            <v>1.06</v>
          </cell>
          <cell r="T101">
            <v>110</v>
          </cell>
          <cell r="U101">
            <v>43.18</v>
          </cell>
          <cell r="V101">
            <v>17.82</v>
          </cell>
          <cell r="W101">
            <v>1.5</v>
          </cell>
          <cell r="X101">
            <v>11.5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28</v>
          </cell>
          <cell r="AD101">
            <v>10.81</v>
          </cell>
        </row>
        <row r="102">
          <cell r="B102">
            <v>0</v>
          </cell>
          <cell r="C102">
            <v>40</v>
          </cell>
          <cell r="D102">
            <v>46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70</v>
          </cell>
          <cell r="O102">
            <v>37</v>
          </cell>
          <cell r="P102">
            <v>1.06</v>
          </cell>
          <cell r="T102">
            <v>110</v>
          </cell>
          <cell r="U102">
            <v>43.18</v>
          </cell>
          <cell r="V102">
            <v>17.82</v>
          </cell>
          <cell r="W102">
            <v>1.5</v>
          </cell>
          <cell r="X102">
            <v>11.5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28</v>
          </cell>
          <cell r="AD102">
            <v>10.81</v>
          </cell>
        </row>
        <row r="103">
          <cell r="B103">
            <v>0</v>
          </cell>
          <cell r="C103">
            <v>60</v>
          </cell>
          <cell r="D103">
            <v>46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70</v>
          </cell>
          <cell r="O103">
            <v>37</v>
          </cell>
          <cell r="P103">
            <v>1.06</v>
          </cell>
          <cell r="T103">
            <v>110</v>
          </cell>
          <cell r="U103">
            <v>43.18</v>
          </cell>
          <cell r="V103">
            <v>17.82</v>
          </cell>
          <cell r="W103">
            <v>1.5</v>
          </cell>
          <cell r="X103">
            <v>11.5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28</v>
          </cell>
          <cell r="AD103">
            <v>10.81</v>
          </cell>
        </row>
        <row r="104">
          <cell r="B104">
            <v>0</v>
          </cell>
          <cell r="C104">
            <v>60</v>
          </cell>
          <cell r="D104">
            <v>47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60</v>
          </cell>
          <cell r="O104">
            <v>37</v>
          </cell>
          <cell r="P104">
            <v>1.06</v>
          </cell>
          <cell r="T104">
            <v>30</v>
          </cell>
          <cell r="U104">
            <v>43.18</v>
          </cell>
          <cell r="V104">
            <v>17.82</v>
          </cell>
          <cell r="W104">
            <v>1.5</v>
          </cell>
          <cell r="X104">
            <v>11.5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28</v>
          </cell>
          <cell r="AD104">
            <v>10.81</v>
          </cell>
        </row>
        <row r="105">
          <cell r="B105">
            <v>0</v>
          </cell>
          <cell r="C105">
            <v>60</v>
          </cell>
          <cell r="D105">
            <v>50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60</v>
          </cell>
          <cell r="O105">
            <v>37</v>
          </cell>
          <cell r="P105">
            <v>1.06</v>
          </cell>
          <cell r="T105">
            <v>30</v>
          </cell>
          <cell r="U105">
            <v>43.18</v>
          </cell>
          <cell r="V105">
            <v>17.82</v>
          </cell>
          <cell r="W105">
            <v>1.5</v>
          </cell>
          <cell r="X105">
            <v>11.5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28</v>
          </cell>
          <cell r="AD105">
            <v>10.81</v>
          </cell>
        </row>
        <row r="106">
          <cell r="B106">
            <v>0</v>
          </cell>
          <cell r="C106">
            <v>60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81.400000000000006</v>
          </cell>
          <cell r="P106">
            <v>1.06</v>
          </cell>
          <cell r="T106">
            <v>30</v>
          </cell>
          <cell r="U106">
            <v>43.18</v>
          </cell>
          <cell r="V106">
            <v>17.329999999999998</v>
          </cell>
          <cell r="W106">
            <v>1.5</v>
          </cell>
          <cell r="X106">
            <v>11.5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28</v>
          </cell>
          <cell r="AD106">
            <v>10.81</v>
          </cell>
        </row>
        <row r="107">
          <cell r="B107">
            <v>0</v>
          </cell>
          <cell r="C107">
            <v>60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81.400000000000006</v>
          </cell>
          <cell r="P107">
            <v>1.06</v>
          </cell>
          <cell r="T107">
            <v>30</v>
          </cell>
          <cell r="U107">
            <v>43.18</v>
          </cell>
          <cell r="V107">
            <v>17.329999999999998</v>
          </cell>
          <cell r="W107">
            <v>1.5</v>
          </cell>
          <cell r="X107">
            <v>11.5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28</v>
          </cell>
          <cell r="AD107">
            <v>10.81</v>
          </cell>
        </row>
        <row r="108">
          <cell r="B108">
            <v>0</v>
          </cell>
          <cell r="C108">
            <v>88</v>
          </cell>
          <cell r="D108">
            <v>66</v>
          </cell>
          <cell r="E108">
            <v>18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81.400000000000006</v>
          </cell>
          <cell r="P108">
            <v>1.06</v>
          </cell>
          <cell r="T108">
            <v>30</v>
          </cell>
          <cell r="U108">
            <v>43.18</v>
          </cell>
          <cell r="V108">
            <v>17.329999999999998</v>
          </cell>
          <cell r="W108">
            <v>1.5</v>
          </cell>
          <cell r="X108">
            <v>11.5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28</v>
          </cell>
          <cell r="AD108">
            <v>10.81</v>
          </cell>
        </row>
        <row r="109">
          <cell r="B109">
            <v>0</v>
          </cell>
          <cell r="C109">
            <v>88</v>
          </cell>
          <cell r="D109">
            <v>66</v>
          </cell>
          <cell r="E109">
            <v>18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81.400000000000006</v>
          </cell>
          <cell r="P109">
            <v>1.06</v>
          </cell>
          <cell r="T109">
            <v>220</v>
          </cell>
          <cell r="U109">
            <v>43.18</v>
          </cell>
          <cell r="V109">
            <v>17.329999999999998</v>
          </cell>
          <cell r="W109">
            <v>1.5</v>
          </cell>
          <cell r="X109">
            <v>11.5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28</v>
          </cell>
          <cell r="AD109">
            <v>10.81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18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81.400000000000006</v>
          </cell>
          <cell r="P110">
            <v>1.06</v>
          </cell>
          <cell r="T110">
            <v>220</v>
          </cell>
          <cell r="U110">
            <v>43.18</v>
          </cell>
          <cell r="V110">
            <v>16.829999999999998</v>
          </cell>
          <cell r="W110">
            <v>1.5</v>
          </cell>
          <cell r="X110">
            <v>11.5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28</v>
          </cell>
          <cell r="AD110">
            <v>10.81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18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81.400000000000006</v>
          </cell>
          <cell r="P111">
            <v>1.06</v>
          </cell>
          <cell r="T111">
            <v>220</v>
          </cell>
          <cell r="U111">
            <v>43.18</v>
          </cell>
          <cell r="V111">
            <v>16.829999999999998</v>
          </cell>
          <cell r="W111">
            <v>1.5</v>
          </cell>
          <cell r="X111">
            <v>11.5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28</v>
          </cell>
          <cell r="AD111">
            <v>10.81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81.400000000000006</v>
          </cell>
          <cell r="P112">
            <v>1.06</v>
          </cell>
          <cell r="T112">
            <v>220</v>
          </cell>
          <cell r="U112">
            <v>43.18</v>
          </cell>
          <cell r="V112">
            <v>16.829999999999998</v>
          </cell>
          <cell r="W112">
            <v>1.5</v>
          </cell>
          <cell r="X112">
            <v>11.5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28</v>
          </cell>
          <cell r="AD112">
            <v>10.81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81.400000000000006</v>
          </cell>
          <cell r="P113">
            <v>1.06</v>
          </cell>
          <cell r="T113">
            <v>220</v>
          </cell>
          <cell r="U113">
            <v>43.18</v>
          </cell>
          <cell r="V113">
            <v>16.829999999999998</v>
          </cell>
          <cell r="W113">
            <v>1.5</v>
          </cell>
          <cell r="X113">
            <v>11.5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28</v>
          </cell>
          <cell r="AD113">
            <v>10.81</v>
          </cell>
        </row>
      </sheetData>
      <sheetData sheetId="27"/>
      <sheetData sheetId="28">
        <row r="12">
          <cell r="C12">
            <v>1069.52</v>
          </cell>
          <cell r="F12">
            <v>0</v>
          </cell>
        </row>
        <row r="13">
          <cell r="C13">
            <v>1070.02</v>
          </cell>
          <cell r="F13">
            <v>0</v>
          </cell>
        </row>
        <row r="14">
          <cell r="C14">
            <v>1065.05</v>
          </cell>
          <cell r="F14">
            <v>0</v>
          </cell>
        </row>
        <row r="15">
          <cell r="C15">
            <v>1054.1099999999999</v>
          </cell>
        </row>
        <row r="16">
          <cell r="C16">
            <v>1053.6099999999999</v>
          </cell>
          <cell r="F16">
            <v>0</v>
          </cell>
        </row>
        <row r="17">
          <cell r="C17">
            <v>1050.6300000000001</v>
          </cell>
          <cell r="F17">
            <v>0</v>
          </cell>
        </row>
        <row r="18">
          <cell r="C18">
            <v>1039.2</v>
          </cell>
          <cell r="F18">
            <v>0</v>
          </cell>
        </row>
        <row r="19">
          <cell r="C19">
            <v>1028.77</v>
          </cell>
          <cell r="F19">
            <v>0</v>
          </cell>
        </row>
        <row r="20">
          <cell r="C20">
            <v>1021.81</v>
          </cell>
          <cell r="F20">
            <v>0</v>
          </cell>
        </row>
        <row r="21">
          <cell r="C21">
            <v>1005.9</v>
          </cell>
          <cell r="F21">
            <v>0</v>
          </cell>
        </row>
        <row r="22">
          <cell r="C22">
            <v>1004.91</v>
          </cell>
          <cell r="F22">
            <v>0</v>
          </cell>
        </row>
        <row r="23">
          <cell r="C23">
            <v>1008.39</v>
          </cell>
          <cell r="F23">
            <v>0</v>
          </cell>
        </row>
        <row r="24">
          <cell r="C24">
            <v>1020.32</v>
          </cell>
          <cell r="F24">
            <v>0</v>
          </cell>
        </row>
        <row r="25">
          <cell r="C25">
            <v>1022.3</v>
          </cell>
          <cell r="F25">
            <v>0</v>
          </cell>
        </row>
        <row r="26">
          <cell r="C26">
            <v>1010.87</v>
          </cell>
          <cell r="F26">
            <v>0</v>
          </cell>
        </row>
        <row r="27">
          <cell r="C27">
            <v>1031.75</v>
          </cell>
          <cell r="F27">
            <v>0</v>
          </cell>
        </row>
        <row r="28">
          <cell r="C28">
            <v>1029.76</v>
          </cell>
          <cell r="F28">
            <v>0</v>
          </cell>
        </row>
        <row r="29">
          <cell r="C29">
            <v>1043.18</v>
          </cell>
          <cell r="F29">
            <v>0</v>
          </cell>
        </row>
        <row r="30">
          <cell r="C30">
            <v>1049.6400000000001</v>
          </cell>
          <cell r="F30">
            <v>0</v>
          </cell>
        </row>
        <row r="31">
          <cell r="C31">
            <v>1078.96</v>
          </cell>
          <cell r="F31">
            <v>0</v>
          </cell>
        </row>
        <row r="32">
          <cell r="C32">
            <v>1111.27</v>
          </cell>
          <cell r="F32">
            <v>0</v>
          </cell>
        </row>
        <row r="33">
          <cell r="C33">
            <v>1173.8900000000001</v>
          </cell>
          <cell r="F33">
            <v>0</v>
          </cell>
        </row>
        <row r="34">
          <cell r="C34">
            <v>1238.49</v>
          </cell>
          <cell r="F34">
            <v>0</v>
          </cell>
        </row>
        <row r="35">
          <cell r="C35">
            <v>1344.35</v>
          </cell>
          <cell r="F35">
            <v>0</v>
          </cell>
        </row>
        <row r="36">
          <cell r="C36">
            <v>1467.11</v>
          </cell>
          <cell r="F36">
            <v>0</v>
          </cell>
        </row>
        <row r="37">
          <cell r="C37">
            <v>1593.84</v>
          </cell>
          <cell r="F37">
            <v>0</v>
          </cell>
        </row>
        <row r="38">
          <cell r="C38">
            <v>1666.4</v>
          </cell>
          <cell r="F38">
            <v>0</v>
          </cell>
        </row>
        <row r="39">
          <cell r="C39">
            <v>1704.67</v>
          </cell>
          <cell r="F39">
            <v>0</v>
          </cell>
        </row>
        <row r="40">
          <cell r="C40">
            <v>1732</v>
          </cell>
          <cell r="F40">
            <v>0</v>
          </cell>
        </row>
        <row r="41">
          <cell r="C41">
            <v>1752.88</v>
          </cell>
          <cell r="F41">
            <v>0</v>
          </cell>
        </row>
        <row r="42">
          <cell r="C42">
            <v>1769.28</v>
          </cell>
          <cell r="F42">
            <v>0</v>
          </cell>
        </row>
        <row r="43">
          <cell r="C43">
            <v>1756.36</v>
          </cell>
          <cell r="F43">
            <v>0</v>
          </cell>
        </row>
        <row r="44">
          <cell r="C44">
            <v>1727.03</v>
          </cell>
          <cell r="F44">
            <v>0</v>
          </cell>
        </row>
        <row r="45">
          <cell r="C45">
            <v>1719.58</v>
          </cell>
          <cell r="F45">
            <v>0</v>
          </cell>
        </row>
        <row r="46">
          <cell r="C46">
            <v>1704.67</v>
          </cell>
          <cell r="F46">
            <v>0</v>
          </cell>
        </row>
        <row r="47">
          <cell r="C47">
            <v>1689.76</v>
          </cell>
          <cell r="F47">
            <v>0</v>
          </cell>
        </row>
        <row r="48">
          <cell r="C48">
            <v>1706.66</v>
          </cell>
          <cell r="F48">
            <v>0</v>
          </cell>
        </row>
        <row r="49">
          <cell r="C49">
            <v>1711.63</v>
          </cell>
          <cell r="F49">
            <v>0</v>
          </cell>
        </row>
        <row r="50">
          <cell r="C50">
            <v>1716.6</v>
          </cell>
          <cell r="F50">
            <v>0</v>
          </cell>
        </row>
        <row r="51">
          <cell r="C51">
            <v>1690.26</v>
          </cell>
          <cell r="F51">
            <v>0</v>
          </cell>
        </row>
        <row r="52">
          <cell r="C52">
            <v>1684.79</v>
          </cell>
          <cell r="F52">
            <v>0</v>
          </cell>
        </row>
        <row r="53">
          <cell r="C53">
            <v>1657.95</v>
          </cell>
          <cell r="F53">
            <v>0</v>
          </cell>
        </row>
        <row r="54">
          <cell r="C54">
            <v>1641.05</v>
          </cell>
          <cell r="F54">
            <v>0</v>
          </cell>
        </row>
        <row r="55">
          <cell r="C55">
            <v>1626.14</v>
          </cell>
          <cell r="F55">
            <v>0</v>
          </cell>
        </row>
        <row r="56">
          <cell r="C56">
            <v>1604.28</v>
          </cell>
          <cell r="F56">
            <v>0</v>
          </cell>
        </row>
        <row r="57">
          <cell r="C57">
            <v>1594.34</v>
          </cell>
          <cell r="F57">
            <v>0</v>
          </cell>
        </row>
        <row r="58">
          <cell r="C58">
            <v>1581.91</v>
          </cell>
          <cell r="F58">
            <v>0</v>
          </cell>
        </row>
        <row r="59">
          <cell r="C59">
            <v>1582.91</v>
          </cell>
          <cell r="F59">
            <v>0</v>
          </cell>
        </row>
        <row r="60">
          <cell r="C60">
            <v>1555.08</v>
          </cell>
          <cell r="F60">
            <v>0</v>
          </cell>
        </row>
        <row r="61">
          <cell r="C61">
            <v>1537.68</v>
          </cell>
          <cell r="F61">
            <v>0</v>
          </cell>
        </row>
        <row r="62">
          <cell r="C62">
            <v>1518.3</v>
          </cell>
          <cell r="F62">
            <v>0</v>
          </cell>
        </row>
        <row r="63">
          <cell r="C63">
            <v>1488.48</v>
          </cell>
          <cell r="F63">
            <v>0</v>
          </cell>
        </row>
        <row r="64">
          <cell r="C64">
            <v>1428.84</v>
          </cell>
          <cell r="F64">
            <v>0</v>
          </cell>
        </row>
        <row r="65">
          <cell r="C65">
            <v>1404.98</v>
          </cell>
          <cell r="F65">
            <v>0</v>
          </cell>
        </row>
        <row r="66">
          <cell r="C66">
            <v>1411.45</v>
          </cell>
          <cell r="F66">
            <v>0</v>
          </cell>
        </row>
        <row r="67">
          <cell r="C67">
            <v>1422.38</v>
          </cell>
          <cell r="F67">
            <v>0</v>
          </cell>
        </row>
        <row r="68">
          <cell r="C68">
            <v>1434.8</v>
          </cell>
          <cell r="F68">
            <v>0</v>
          </cell>
        </row>
        <row r="69">
          <cell r="C69">
            <v>1434.8</v>
          </cell>
          <cell r="F69">
            <v>0</v>
          </cell>
        </row>
        <row r="70">
          <cell r="C70">
            <v>1419.4</v>
          </cell>
          <cell r="F70">
            <v>0</v>
          </cell>
        </row>
        <row r="71">
          <cell r="C71">
            <v>1417.41</v>
          </cell>
          <cell r="F71">
            <v>0</v>
          </cell>
        </row>
        <row r="72">
          <cell r="C72">
            <v>1406.97</v>
          </cell>
          <cell r="F72">
            <v>0</v>
          </cell>
        </row>
        <row r="73">
          <cell r="C73">
            <v>1403.49</v>
          </cell>
          <cell r="F73">
            <v>0</v>
          </cell>
        </row>
        <row r="74">
          <cell r="C74">
            <v>1418.9</v>
          </cell>
          <cell r="F74">
            <v>0</v>
          </cell>
        </row>
        <row r="75">
          <cell r="C75">
            <v>1440.27</v>
          </cell>
          <cell r="F75">
            <v>0</v>
          </cell>
        </row>
        <row r="76">
          <cell r="C76">
            <v>1423.87</v>
          </cell>
          <cell r="F76">
            <v>0</v>
          </cell>
        </row>
        <row r="77">
          <cell r="C77">
            <v>1419.4</v>
          </cell>
          <cell r="F77">
            <v>0</v>
          </cell>
        </row>
        <row r="78">
          <cell r="C78">
            <v>1435.3</v>
          </cell>
          <cell r="F78">
            <v>0</v>
          </cell>
        </row>
        <row r="79">
          <cell r="C79">
            <v>1432.82</v>
          </cell>
          <cell r="F79">
            <v>0</v>
          </cell>
        </row>
        <row r="80">
          <cell r="C80">
            <v>1415.92</v>
          </cell>
          <cell r="F80">
            <v>0</v>
          </cell>
        </row>
        <row r="81">
          <cell r="C81">
            <v>1408.46</v>
          </cell>
          <cell r="F81">
            <v>0</v>
          </cell>
        </row>
        <row r="82">
          <cell r="C82">
            <v>1395.54</v>
          </cell>
          <cell r="F82">
            <v>0</v>
          </cell>
        </row>
        <row r="83">
          <cell r="C83">
            <v>1414.92</v>
          </cell>
          <cell r="F83">
            <v>0</v>
          </cell>
        </row>
        <row r="84">
          <cell r="C84">
            <v>1411.94</v>
          </cell>
          <cell r="F84">
            <v>0</v>
          </cell>
        </row>
        <row r="85">
          <cell r="C85">
            <v>1386.1</v>
          </cell>
          <cell r="F85">
            <v>0</v>
          </cell>
        </row>
        <row r="86">
          <cell r="C86">
            <v>1422.88</v>
          </cell>
          <cell r="F86">
            <v>0</v>
          </cell>
        </row>
        <row r="87">
          <cell r="C87">
            <v>1453.69</v>
          </cell>
          <cell r="F87">
            <v>0</v>
          </cell>
        </row>
        <row r="88">
          <cell r="C88">
            <v>1453.69</v>
          </cell>
          <cell r="F88">
            <v>0</v>
          </cell>
        </row>
        <row r="89">
          <cell r="C89">
            <v>1498.42</v>
          </cell>
          <cell r="F89">
            <v>0</v>
          </cell>
        </row>
        <row r="90">
          <cell r="C90">
            <v>1511.34</v>
          </cell>
          <cell r="F90">
            <v>0</v>
          </cell>
        </row>
        <row r="91">
          <cell r="C91">
            <v>1484.01</v>
          </cell>
          <cell r="F91">
            <v>0</v>
          </cell>
        </row>
        <row r="92">
          <cell r="C92">
            <v>1433.81</v>
          </cell>
          <cell r="F92">
            <v>0</v>
          </cell>
        </row>
        <row r="93">
          <cell r="C93">
            <v>1408.96</v>
          </cell>
          <cell r="F93">
            <v>0</v>
          </cell>
        </row>
        <row r="94">
          <cell r="C94">
            <v>1384.11</v>
          </cell>
          <cell r="F94">
            <v>0</v>
          </cell>
        </row>
        <row r="95">
          <cell r="C95">
            <v>1361.75</v>
          </cell>
          <cell r="F95">
            <v>0</v>
          </cell>
        </row>
        <row r="96">
          <cell r="C96">
            <v>1348.83</v>
          </cell>
          <cell r="F96">
            <v>0</v>
          </cell>
        </row>
        <row r="97">
          <cell r="C97">
            <v>1325.96</v>
          </cell>
          <cell r="F97">
            <v>0</v>
          </cell>
        </row>
        <row r="98">
          <cell r="C98">
            <v>1285.21</v>
          </cell>
          <cell r="F98">
            <v>0</v>
          </cell>
        </row>
        <row r="99">
          <cell r="C99">
            <v>1267.32</v>
          </cell>
          <cell r="F99">
            <v>0</v>
          </cell>
        </row>
        <row r="100">
          <cell r="C100">
            <v>1235.51</v>
          </cell>
          <cell r="F100">
            <v>0</v>
          </cell>
        </row>
        <row r="101">
          <cell r="C101">
            <v>1223.58</v>
          </cell>
          <cell r="F101">
            <v>0</v>
          </cell>
        </row>
        <row r="102">
          <cell r="C102">
            <v>1204.7</v>
          </cell>
          <cell r="F102">
            <v>0</v>
          </cell>
        </row>
        <row r="103">
          <cell r="C103">
            <v>1170.9000000000001</v>
          </cell>
          <cell r="F103">
            <v>0</v>
          </cell>
        </row>
        <row r="104">
          <cell r="C104">
            <v>1151.52</v>
          </cell>
          <cell r="F104">
            <v>0</v>
          </cell>
        </row>
        <row r="105">
          <cell r="C105">
            <v>1131.1400000000001</v>
          </cell>
          <cell r="F105">
            <v>0</v>
          </cell>
        </row>
        <row r="106">
          <cell r="C106">
            <v>1118.72</v>
          </cell>
          <cell r="F106">
            <v>0</v>
          </cell>
        </row>
        <row r="107">
          <cell r="C107">
            <v>1115.74</v>
          </cell>
          <cell r="F107">
            <v>0</v>
          </cell>
        </row>
      </sheetData>
      <sheetData sheetId="29">
        <row r="13">
          <cell r="N13">
            <v>60.63</v>
          </cell>
        </row>
        <row r="14">
          <cell r="N14">
            <v>60.63</v>
          </cell>
        </row>
        <row r="15">
          <cell r="N15">
            <v>60.63</v>
          </cell>
        </row>
        <row r="16">
          <cell r="N16">
            <v>60.63</v>
          </cell>
        </row>
        <row r="17">
          <cell r="N17">
            <v>60.63</v>
          </cell>
        </row>
        <row r="18">
          <cell r="N18">
            <v>60.63</v>
          </cell>
        </row>
        <row r="19">
          <cell r="N19">
            <v>60.63</v>
          </cell>
        </row>
        <row r="20">
          <cell r="N20">
            <v>60.63</v>
          </cell>
        </row>
        <row r="21">
          <cell r="N21">
            <v>48.17</v>
          </cell>
        </row>
        <row r="22">
          <cell r="N22">
            <v>48.17</v>
          </cell>
        </row>
        <row r="23">
          <cell r="N23">
            <v>48.17</v>
          </cell>
        </row>
        <row r="24">
          <cell r="N24">
            <v>48.17</v>
          </cell>
        </row>
        <row r="25">
          <cell r="N25">
            <v>48.17</v>
          </cell>
        </row>
        <row r="26">
          <cell r="N26">
            <v>48.17</v>
          </cell>
        </row>
        <row r="27">
          <cell r="N27">
            <v>48.17</v>
          </cell>
        </row>
        <row r="28">
          <cell r="N28">
            <v>48.17</v>
          </cell>
        </row>
        <row r="29">
          <cell r="N29">
            <v>48.17</v>
          </cell>
        </row>
        <row r="30">
          <cell r="N30">
            <v>48.17</v>
          </cell>
        </row>
        <row r="31">
          <cell r="N31">
            <v>48.17</v>
          </cell>
        </row>
        <row r="32">
          <cell r="N32">
            <v>48.17</v>
          </cell>
        </row>
        <row r="33">
          <cell r="N33">
            <v>95.01</v>
          </cell>
        </row>
        <row r="34">
          <cell r="N34">
            <v>95.01</v>
          </cell>
        </row>
        <row r="35">
          <cell r="N35">
            <v>95.01</v>
          </cell>
        </row>
        <row r="36">
          <cell r="N36">
            <v>95.01</v>
          </cell>
        </row>
        <row r="37">
          <cell r="N37">
            <v>95.01</v>
          </cell>
        </row>
        <row r="38">
          <cell r="N38">
            <v>95.01</v>
          </cell>
        </row>
        <row r="39">
          <cell r="N39">
            <v>63.81</v>
          </cell>
        </row>
        <row r="40">
          <cell r="N40">
            <v>63.81</v>
          </cell>
        </row>
        <row r="41">
          <cell r="N41">
            <v>63.81</v>
          </cell>
        </row>
        <row r="42">
          <cell r="N42">
            <v>63.81</v>
          </cell>
        </row>
        <row r="43">
          <cell r="N43">
            <v>63.81</v>
          </cell>
        </row>
        <row r="44">
          <cell r="N44">
            <v>63.81</v>
          </cell>
        </row>
        <row r="45">
          <cell r="N45">
            <v>63.81</v>
          </cell>
        </row>
        <row r="46">
          <cell r="N46">
            <v>63.81</v>
          </cell>
        </row>
        <row r="47">
          <cell r="N47">
            <v>53.480000000000004</v>
          </cell>
        </row>
        <row r="48">
          <cell r="N48">
            <v>53.480000000000004</v>
          </cell>
        </row>
        <row r="49">
          <cell r="N49">
            <v>53.480000000000004</v>
          </cell>
        </row>
        <row r="50">
          <cell r="N50">
            <v>53.480000000000004</v>
          </cell>
        </row>
        <row r="51">
          <cell r="N51">
            <v>53.480000000000004</v>
          </cell>
        </row>
        <row r="52">
          <cell r="N52">
            <v>53.480000000000004</v>
          </cell>
        </row>
        <row r="53">
          <cell r="N53">
            <v>53.480000000000004</v>
          </cell>
        </row>
        <row r="54">
          <cell r="N54">
            <v>53.480000000000004</v>
          </cell>
        </row>
        <row r="55">
          <cell r="N55">
            <v>53.480000000000004</v>
          </cell>
        </row>
        <row r="56">
          <cell r="N56">
            <v>53.480000000000004</v>
          </cell>
        </row>
        <row r="57">
          <cell r="N57">
            <v>53.480000000000004</v>
          </cell>
        </row>
        <row r="58">
          <cell r="N58">
            <v>53.480000000000004</v>
          </cell>
        </row>
        <row r="59">
          <cell r="N59">
            <v>53.480000000000004</v>
          </cell>
        </row>
        <row r="60">
          <cell r="N60">
            <v>53.480000000000004</v>
          </cell>
        </row>
        <row r="61">
          <cell r="N61">
            <v>53.480000000000004</v>
          </cell>
        </row>
        <row r="62">
          <cell r="N62">
            <v>53.480000000000004</v>
          </cell>
        </row>
        <row r="63">
          <cell r="N63">
            <v>53.480000000000004</v>
          </cell>
        </row>
        <row r="64">
          <cell r="N64">
            <v>53.480000000000004</v>
          </cell>
        </row>
        <row r="65">
          <cell r="N65">
            <v>53.480000000000004</v>
          </cell>
        </row>
        <row r="66">
          <cell r="N66">
            <v>53.480000000000004</v>
          </cell>
        </row>
        <row r="67">
          <cell r="N67">
            <v>53.480000000000004</v>
          </cell>
        </row>
        <row r="68">
          <cell r="N68">
            <v>53.480000000000004</v>
          </cell>
        </row>
        <row r="69">
          <cell r="N69">
            <v>53.480000000000004</v>
          </cell>
        </row>
        <row r="70">
          <cell r="N70">
            <v>53.480000000000004</v>
          </cell>
        </row>
        <row r="71">
          <cell r="N71">
            <v>53.480000000000004</v>
          </cell>
        </row>
        <row r="72">
          <cell r="N72">
            <v>53.480000000000004</v>
          </cell>
        </row>
        <row r="73">
          <cell r="N73">
            <v>53.480000000000004</v>
          </cell>
        </row>
        <row r="74">
          <cell r="N74">
            <v>53.480000000000004</v>
          </cell>
        </row>
        <row r="75">
          <cell r="N75">
            <v>53.480000000000004</v>
          </cell>
        </row>
        <row r="76">
          <cell r="N76">
            <v>53.480000000000004</v>
          </cell>
        </row>
        <row r="77">
          <cell r="N77">
            <v>63.81</v>
          </cell>
        </row>
        <row r="78">
          <cell r="N78">
            <v>63.81</v>
          </cell>
        </row>
        <row r="79">
          <cell r="N79">
            <v>63.81</v>
          </cell>
        </row>
        <row r="80">
          <cell r="N80">
            <v>63.81</v>
          </cell>
        </row>
        <row r="81">
          <cell r="N81">
            <v>63.81</v>
          </cell>
        </row>
        <row r="82">
          <cell r="N82">
            <v>63.81</v>
          </cell>
        </row>
        <row r="83">
          <cell r="N83">
            <v>63.81</v>
          </cell>
        </row>
        <row r="84">
          <cell r="N84">
            <v>63.81</v>
          </cell>
        </row>
        <row r="85">
          <cell r="N85">
            <v>63.81</v>
          </cell>
        </row>
        <row r="86">
          <cell r="N86">
            <v>63.81</v>
          </cell>
        </row>
        <row r="87">
          <cell r="N87">
            <v>63.81</v>
          </cell>
        </row>
        <row r="88">
          <cell r="N88">
            <v>63.81</v>
          </cell>
        </row>
        <row r="89">
          <cell r="N89">
            <v>95.01</v>
          </cell>
        </row>
        <row r="90">
          <cell r="N90">
            <v>95.01</v>
          </cell>
        </row>
        <row r="91">
          <cell r="N91">
            <v>95.01</v>
          </cell>
        </row>
        <row r="92">
          <cell r="N92">
            <v>95.01</v>
          </cell>
        </row>
        <row r="93">
          <cell r="N93">
            <v>95.01</v>
          </cell>
        </row>
        <row r="94">
          <cell r="N94">
            <v>95.01</v>
          </cell>
        </row>
        <row r="95">
          <cell r="N95">
            <v>95.01</v>
          </cell>
        </row>
        <row r="96">
          <cell r="N96">
            <v>95.01</v>
          </cell>
        </row>
        <row r="97">
          <cell r="N97">
            <v>67.97</v>
          </cell>
        </row>
        <row r="98">
          <cell r="N98">
            <v>67.97</v>
          </cell>
        </row>
        <row r="99">
          <cell r="N99">
            <v>67.97</v>
          </cell>
        </row>
        <row r="100">
          <cell r="N100">
            <v>67.97</v>
          </cell>
        </row>
        <row r="101">
          <cell r="N101">
            <v>67.97</v>
          </cell>
        </row>
        <row r="102">
          <cell r="N102">
            <v>67.97</v>
          </cell>
        </row>
        <row r="103">
          <cell r="N103">
            <v>67.97</v>
          </cell>
        </row>
        <row r="104">
          <cell r="N104">
            <v>67.97</v>
          </cell>
        </row>
        <row r="105">
          <cell r="N105">
            <v>67.97</v>
          </cell>
        </row>
        <row r="106">
          <cell r="N106">
            <v>67.97</v>
          </cell>
        </row>
        <row r="107">
          <cell r="N107">
            <v>67.97</v>
          </cell>
        </row>
        <row r="108">
          <cell r="N108">
            <v>67.97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9EFC-C3F3-4753-911B-9B74C8021EF2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45401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45400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No.80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45401</v>
      </c>
      <c r="AJ5" s="10"/>
      <c r="AK5" s="11"/>
      <c r="AL5" s="12" t="str">
        <f>"Based on Revision No." &amp; '[1]Frm-1 Anticipated Gen.'!$T$2 &amp; " of NRLDC"</f>
        <v>Based on Revision No.80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1069.52</v>
      </c>
      <c r="D12" s="42">
        <f>'[1]Frm-3 DEMAND'!F12</f>
        <v>0</v>
      </c>
      <c r="E12" s="43">
        <f>C12-D12</f>
        <v>1069.52</v>
      </c>
      <c r="F12" s="42">
        <f>'[1]Frm-1 Anticipated Gen.'!T18</f>
        <v>220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302.56</v>
      </c>
      <c r="J12" s="43">
        <f>G12+H12+I12</f>
        <v>382.56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91.339494999999999</v>
      </c>
      <c r="L12" s="43">
        <f>'[1]Frm-4 Shared Projects'!N13</f>
        <v>60.63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17.600504999999998</v>
      </c>
      <c r="R12" s="43">
        <f>'[1]GoHP POWER'!G5+'[1]GoHP POWER'!H5+'[1]GoHP POWER'!I5</f>
        <v>140.44999999999999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205.42724999999987</v>
      </c>
      <c r="W12" s="43">
        <f t="shared" ref="W12:W59" si="0">C12-(F12+G12+H12+I12+Q12+D12)</f>
        <v>449.35949500000004</v>
      </c>
      <c r="X12" s="43">
        <f>V12+F12+G12+H12+I12+M12+N12+O12+P12+Q12+R12-(S12+T12+U12)+L12</f>
        <v>1026.6677549999999</v>
      </c>
      <c r="Y12" s="43">
        <f>V12+M12+N12+P12+O12+R12-(S12+T12+U12)+L12</f>
        <v>406.50724999999989</v>
      </c>
      <c r="Z12" s="43">
        <f t="shared" ref="Z12:Z59" si="1">X12-C12+D12</f>
        <v>-42.852245000000039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1555.08</v>
      </c>
      <c r="AK12" s="42">
        <f>'[1]Frm-3 DEMAND'!F60</f>
        <v>0</v>
      </c>
      <c r="AL12" s="43">
        <f>AJ12-AK12</f>
        <v>1555.08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250.56</v>
      </c>
      <c r="AQ12" s="43">
        <f>AN12+AO12+AP12</f>
        <v>270.56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30.748100000000001</v>
      </c>
      <c r="AS12" s="43">
        <f>'[1]Frm-4 Shared Projects'!N61</f>
        <v>53.480000000000004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649.91610000000003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3.5618999999999996</v>
      </c>
      <c r="AY12" s="43">
        <f>'[1]GoHP POWER'!G53+'[1]GoHP POWER'!H53+'[1]GoHP POWER'!I53</f>
        <v>19.2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221.33214499999997</v>
      </c>
      <c r="BD12" s="43">
        <f>AJ12-(AM12+AN12+AO12+AP12+AX12+AK12)</f>
        <v>1280.9580999999998</v>
      </c>
      <c r="BE12" s="43">
        <f>BC12+AM12+AN12+AO12+AP12+AT12+AU12+AV12+AW12+AX12+AY12-(AZ12+BA12+BB12)+AS12</f>
        <v>1218.0501449999999</v>
      </c>
      <c r="BF12" s="43">
        <f>BC12+AT12+AU12+AW12+AU12+AY12-(AZ12+BA12+BB12)+AS12</f>
        <v>943.92824500000006</v>
      </c>
      <c r="BG12" s="43">
        <f t="shared" ref="BG12:BG59" si="2">BE12-AJ12+AK12</f>
        <v>-337.029855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1070.02</v>
      </c>
      <c r="D13" s="42">
        <f>'[1]Frm-3 DEMAND'!F13</f>
        <v>0</v>
      </c>
      <c r="E13" s="43">
        <f t="shared" ref="E13:E59" si="3">C13-D13</f>
        <v>1070.02</v>
      </c>
      <c r="F13" s="42">
        <f>'[1]Frm-1 Anticipated Gen.'!T19</f>
        <v>220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302.56</v>
      </c>
      <c r="J13" s="43">
        <f t="shared" ref="J13:J59" si="4">G13+H13+I13</f>
        <v>382.56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91.339494999999999</v>
      </c>
      <c r="L13" s="43">
        <f>'[1]Frm-4 Shared Projects'!N14</f>
        <v>60.63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17.600504999999998</v>
      </c>
      <c r="R13" s="43">
        <f>'[1]GoHP POWER'!G6+'[1]GoHP POWER'!H6+'[1]GoHP POWER'!I6</f>
        <v>112.75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203.58884199999986</v>
      </c>
      <c r="W13" s="43">
        <f t="shared" si="0"/>
        <v>449.85949500000004</v>
      </c>
      <c r="X13" s="43">
        <f t="shared" ref="X13:X59" si="5">V13+F13+G13+H13+I13+M13+N13+O13+P13+Q13+R13-(S13+T13+U13)+L13</f>
        <v>997.12934699999983</v>
      </c>
      <c r="Y13" s="43">
        <f t="shared" ref="Y13:Y59" si="6">V13+M13+N13+P13+O13+R13-(S13+T13+U13)+L13</f>
        <v>376.96884199999988</v>
      </c>
      <c r="Z13" s="43">
        <f t="shared" si="1"/>
        <v>-72.890653000000157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1537.68</v>
      </c>
      <c r="AK13" s="42">
        <f>'[1]Frm-3 DEMAND'!F61</f>
        <v>0</v>
      </c>
      <c r="AL13" s="43">
        <f t="shared" ref="AL13:AL59" si="7">AJ13-AK13</f>
        <v>1537.68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248.56</v>
      </c>
      <c r="AQ13" s="43">
        <f t="shared" ref="AQ13:AQ58" si="8">AN13+AO13+AP13</f>
        <v>268.56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30.748100000000001</v>
      </c>
      <c r="AS13" s="43">
        <f>'[1]Frm-4 Shared Projects'!N62</f>
        <v>53.480000000000004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639.29340000000002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3.5618999999999996</v>
      </c>
      <c r="AY13" s="43">
        <f>'[1]GoHP POWER'!G54+'[1]GoHP POWER'!H54+'[1]GoHP POWER'!I54</f>
        <v>19.2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221.33214499999997</v>
      </c>
      <c r="BD13" s="43">
        <f t="shared" ref="BD13:BD59" si="9">AJ13-(AM13+AN13+AO13+AP13+AX13+AK13)</f>
        <v>1265.5581000000002</v>
      </c>
      <c r="BE13" s="43">
        <f t="shared" ref="BE13:BE59" si="10">BC13+AM13+AN13+AO13+AP13+AT13+AU13+AV13+AW13+AX13+AY13-(AZ13+BA13+BB13)+AS13</f>
        <v>1205.427445</v>
      </c>
      <c r="BF13" s="43">
        <f t="shared" ref="BF13:BF59" si="11">BC13+AT13+AU13+AW13+AU13+AY13-(AZ13+BA13+BB13)+AS13</f>
        <v>933.30554500000005</v>
      </c>
      <c r="BG13" s="43">
        <f t="shared" si="2"/>
        <v>-332.25255500000003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1065.05</v>
      </c>
      <c r="D14" s="42">
        <f>'[1]Frm-3 DEMAND'!F14</f>
        <v>0</v>
      </c>
      <c r="E14" s="43">
        <f t="shared" si="3"/>
        <v>1065.05</v>
      </c>
      <c r="F14" s="42">
        <f>'[1]Frm-1 Anticipated Gen.'!T20</f>
        <v>220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302.56</v>
      </c>
      <c r="J14" s="43">
        <f t="shared" si="4"/>
        <v>362.56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91.339494999999999</v>
      </c>
      <c r="L14" s="43">
        <f>'[1]Frm-4 Shared Projects'!N15</f>
        <v>60.63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17.600504999999998</v>
      </c>
      <c r="R14" s="43">
        <f>'[1]GoHP POWER'!G7+'[1]GoHP POWER'!H7+'[1]GoHP POWER'!I7</f>
        <v>112.75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203.58884199999986</v>
      </c>
      <c r="W14" s="43">
        <f t="shared" si="0"/>
        <v>464.88949500000001</v>
      </c>
      <c r="X14" s="43">
        <f t="shared" si="5"/>
        <v>977.12934699999983</v>
      </c>
      <c r="Y14" s="43">
        <f t="shared" si="6"/>
        <v>376.96884199999988</v>
      </c>
      <c r="Z14" s="43">
        <f t="shared" si="1"/>
        <v>-87.920653000000129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1518.3</v>
      </c>
      <c r="AK14" s="42">
        <f>'[1]Frm-3 DEMAND'!F62</f>
        <v>0</v>
      </c>
      <c r="AL14" s="43">
        <f t="shared" si="7"/>
        <v>1518.3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248.56</v>
      </c>
      <c r="AQ14" s="43">
        <f t="shared" si="8"/>
        <v>268.56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30.748100000000001</v>
      </c>
      <c r="AS14" s="43">
        <f>'[1]Frm-4 Shared Projects'!N63</f>
        <v>53.480000000000004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482.85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3.5618999999999996</v>
      </c>
      <c r="AY14" s="43">
        <f>'[1]GoHP POWER'!G55+'[1]GoHP POWER'!H55+'[1]GoHP POWER'!I55</f>
        <v>19.2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221.33214499999997</v>
      </c>
      <c r="BD14" s="43">
        <f t="shared" si="9"/>
        <v>1246.1781000000001</v>
      </c>
      <c r="BE14" s="43">
        <f t="shared" si="10"/>
        <v>1048.9840449999999</v>
      </c>
      <c r="BF14" s="43">
        <f t="shared" si="11"/>
        <v>776.86214500000006</v>
      </c>
      <c r="BG14" s="43">
        <f t="shared" si="2"/>
        <v>-469.31595500000003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1054.1099999999999</v>
      </c>
      <c r="D15" s="42">
        <f>'[1]Frm-3 DEMAND'!F14</f>
        <v>0</v>
      </c>
      <c r="E15" s="43">
        <f t="shared" si="3"/>
        <v>1054.1099999999999</v>
      </c>
      <c r="F15" s="42">
        <f>'[1]Frm-1 Anticipated Gen.'!T21</f>
        <v>220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302.56</v>
      </c>
      <c r="J15" s="43">
        <f t="shared" si="4"/>
        <v>362.56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91.339494999999999</v>
      </c>
      <c r="L15" s="43">
        <f>'[1]Frm-4 Shared Projects'!N16</f>
        <v>60.63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17.600504999999998</v>
      </c>
      <c r="R15" s="43">
        <f>'[1]GoHP POWER'!G8+'[1]GoHP POWER'!H8+'[1]GoHP POWER'!I8</f>
        <v>112.75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203.58884199999986</v>
      </c>
      <c r="W15" s="43">
        <f t="shared" si="0"/>
        <v>453.94949499999996</v>
      </c>
      <c r="X15" s="43">
        <f t="shared" si="5"/>
        <v>977.12934699999983</v>
      </c>
      <c r="Y15" s="43">
        <f t="shared" si="6"/>
        <v>376.96884199999988</v>
      </c>
      <c r="Z15" s="43">
        <f t="shared" si="1"/>
        <v>-76.980653000000075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1488.48</v>
      </c>
      <c r="AK15" s="42">
        <f>'[1]Frm-3 DEMAND'!F63</f>
        <v>0</v>
      </c>
      <c r="AL15" s="43">
        <f t="shared" si="7"/>
        <v>1488.48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248.56</v>
      </c>
      <c r="AQ15" s="43">
        <f t="shared" si="8"/>
        <v>268.56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30.748100000000001</v>
      </c>
      <c r="AS15" s="43">
        <f>'[1]Frm-4 Shared Projects'!N64</f>
        <v>53.480000000000004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482.85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3.5618999999999996</v>
      </c>
      <c r="AY15" s="43">
        <f>'[1]GoHP POWER'!G56+'[1]GoHP POWER'!H56+'[1]GoHP POWER'!I56</f>
        <v>19.2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222.77152099999995</v>
      </c>
      <c r="BD15" s="43">
        <f t="shared" si="9"/>
        <v>1216.3580999999999</v>
      </c>
      <c r="BE15" s="43">
        <f t="shared" si="10"/>
        <v>1050.423421</v>
      </c>
      <c r="BF15" s="43">
        <f t="shared" si="11"/>
        <v>778.30152100000009</v>
      </c>
      <c r="BG15" s="43">
        <f t="shared" si="2"/>
        <v>-438.05657900000006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1053.6099999999999</v>
      </c>
      <c r="D16" s="42">
        <f>'[1]Frm-3 DEMAND'!F16</f>
        <v>0</v>
      </c>
      <c r="E16" s="43">
        <f t="shared" si="3"/>
        <v>1053.6099999999999</v>
      </c>
      <c r="F16" s="42">
        <f>'[1]Frm-1 Anticipated Gen.'!T22</f>
        <v>150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302.56</v>
      </c>
      <c r="J16" s="43">
        <f t="shared" si="4"/>
        <v>362.56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91.339494999999999</v>
      </c>
      <c r="L16" s="43">
        <f>'[1]Frm-4 Shared Projects'!N17</f>
        <v>60.63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17.600504999999998</v>
      </c>
      <c r="R16" s="43">
        <f>'[1]GoHP POWER'!G9+'[1]GoHP POWER'!H9+'[1]GoHP POWER'!I9</f>
        <v>112.75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197.46677799999983</v>
      </c>
      <c r="W16" s="43">
        <f t="shared" si="0"/>
        <v>523.44949499999996</v>
      </c>
      <c r="X16" s="43">
        <f t="shared" si="5"/>
        <v>901.00728299999992</v>
      </c>
      <c r="Y16" s="43">
        <f t="shared" si="6"/>
        <v>370.84677799999986</v>
      </c>
      <c r="Z16" s="43">
        <f t="shared" si="1"/>
        <v>-152.60271699999998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1428.84</v>
      </c>
      <c r="AK16" s="42">
        <f>'[1]Frm-3 DEMAND'!F64</f>
        <v>0</v>
      </c>
      <c r="AL16" s="43">
        <f t="shared" si="7"/>
        <v>1428.84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248.56</v>
      </c>
      <c r="AQ16" s="43">
        <f t="shared" si="8"/>
        <v>248.56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30.919519999999999</v>
      </c>
      <c r="AS16" s="43">
        <f>'[1]Frm-4 Shared Projects'!N65</f>
        <v>53.480000000000004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482.85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3.5904799999999994</v>
      </c>
      <c r="AY16" s="43">
        <f>'[1]GoHP POWER'!G57+'[1]GoHP POWER'!H57+'[1]GoHP POWER'!I57</f>
        <v>28.8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218.86079399999988</v>
      </c>
      <c r="BD16" s="43">
        <f t="shared" si="9"/>
        <v>1176.6895199999999</v>
      </c>
      <c r="BE16" s="43">
        <f t="shared" si="10"/>
        <v>1036.1412739999998</v>
      </c>
      <c r="BF16" s="43">
        <f t="shared" si="11"/>
        <v>783.99079399999982</v>
      </c>
      <c r="BG16" s="43">
        <f t="shared" si="2"/>
        <v>-392.69872600000008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1050.6300000000001</v>
      </c>
      <c r="D17" s="42">
        <f>'[1]Frm-3 DEMAND'!F17</f>
        <v>0</v>
      </c>
      <c r="E17" s="43">
        <f t="shared" si="3"/>
        <v>1050.6300000000001</v>
      </c>
      <c r="F17" s="42">
        <f>'[1]Frm-1 Anticipated Gen.'!T23</f>
        <v>150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292.56</v>
      </c>
      <c r="J17" s="43">
        <f t="shared" si="4"/>
        <v>352.56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73.205995000000001</v>
      </c>
      <c r="L17" s="43">
        <f>'[1]Frm-4 Shared Projects'!N18</f>
        <v>60.63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12.184005000000001</v>
      </c>
      <c r="R17" s="43">
        <f>'[1]GoHP POWER'!G10+'[1]GoHP POWER'!H10+'[1]GoHP POWER'!I10</f>
        <v>112.75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197.46677799999983</v>
      </c>
      <c r="W17" s="43">
        <f t="shared" si="0"/>
        <v>535.88599500000009</v>
      </c>
      <c r="X17" s="43">
        <f t="shared" si="5"/>
        <v>885.59078299999987</v>
      </c>
      <c r="Y17" s="43">
        <f t="shared" si="6"/>
        <v>370.84677799999986</v>
      </c>
      <c r="Z17" s="43">
        <f t="shared" si="1"/>
        <v>-165.03921700000024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1404.98</v>
      </c>
      <c r="AK17" s="42">
        <f>'[1]Frm-3 DEMAND'!F65</f>
        <v>0</v>
      </c>
      <c r="AL17" s="43">
        <f t="shared" si="7"/>
        <v>1404.98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260.56</v>
      </c>
      <c r="AQ17" s="43">
        <f t="shared" si="8"/>
        <v>260.56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30.919519999999999</v>
      </c>
      <c r="AS17" s="43">
        <f>'[1]Frm-4 Shared Projects'!N66</f>
        <v>53.480000000000004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434.565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3.5904799999999994</v>
      </c>
      <c r="AY17" s="43">
        <f>'[1]GoHP POWER'!G58+'[1]GoHP POWER'!H58+'[1]GoHP POWER'!I58</f>
        <v>28.8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218.86079399999988</v>
      </c>
      <c r="BD17" s="43">
        <f t="shared" si="9"/>
        <v>1140.82952</v>
      </c>
      <c r="BE17" s="43">
        <f t="shared" si="10"/>
        <v>999.85627399999987</v>
      </c>
      <c r="BF17" s="43">
        <f t="shared" si="11"/>
        <v>735.70579399999986</v>
      </c>
      <c r="BG17" s="43">
        <f t="shared" si="2"/>
        <v>-405.12372600000015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1039.2</v>
      </c>
      <c r="D18" s="42">
        <f>'[1]Frm-3 DEMAND'!F18</f>
        <v>0</v>
      </c>
      <c r="E18" s="43">
        <f t="shared" si="3"/>
        <v>1039.2</v>
      </c>
      <c r="F18" s="42">
        <f>'[1]Frm-1 Anticipated Gen.'!T24</f>
        <v>150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257.56</v>
      </c>
      <c r="J18" s="43">
        <f t="shared" si="4"/>
        <v>301.56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73.205995000000001</v>
      </c>
      <c r="L18" s="43">
        <f>'[1]Frm-4 Shared Projects'!N19</f>
        <v>60.63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12.184005000000001</v>
      </c>
      <c r="R18" s="43">
        <f>'[1]GoHP POWER'!G11+'[1]GoHP POWER'!H11+'[1]GoHP POWER'!I11</f>
        <v>106.15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200.21584999999988</v>
      </c>
      <c r="W18" s="43">
        <f t="shared" si="0"/>
        <v>575.45599500000003</v>
      </c>
      <c r="X18" s="43">
        <f t="shared" si="5"/>
        <v>830.73985499999981</v>
      </c>
      <c r="Y18" s="43">
        <f t="shared" si="6"/>
        <v>366.9958499999999</v>
      </c>
      <c r="Z18" s="43">
        <f t="shared" si="1"/>
        <v>-208.46014500000024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1411.45</v>
      </c>
      <c r="AK18" s="42">
        <f>'[1]Frm-3 DEMAND'!F66</f>
        <v>0</v>
      </c>
      <c r="AL18" s="43">
        <f t="shared" si="7"/>
        <v>1411.45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263.56</v>
      </c>
      <c r="AQ18" s="43">
        <f t="shared" si="8"/>
        <v>263.56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30.919519999999999</v>
      </c>
      <c r="AS18" s="43">
        <f>'[1]Frm-4 Shared Projects'!N67</f>
        <v>53.480000000000004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434.565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3.5904799999999994</v>
      </c>
      <c r="AY18" s="43">
        <f>'[1]GoHP POWER'!G59+'[1]GoHP POWER'!H59+'[1]GoHP POWER'!I59</f>
        <v>28.8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217.4214179999999</v>
      </c>
      <c r="BD18" s="43">
        <f t="shared" si="9"/>
        <v>1144.29952</v>
      </c>
      <c r="BE18" s="43">
        <f t="shared" si="10"/>
        <v>1001.4168979999998</v>
      </c>
      <c r="BF18" s="43">
        <f t="shared" si="11"/>
        <v>734.26641799999993</v>
      </c>
      <c r="BG18" s="43">
        <f t="shared" si="2"/>
        <v>-410.03310200000021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1028.77</v>
      </c>
      <c r="D19" s="42">
        <f>'[1]Frm-3 DEMAND'!F19</f>
        <v>0</v>
      </c>
      <c r="E19" s="43">
        <f t="shared" si="3"/>
        <v>1028.77</v>
      </c>
      <c r="F19" s="42">
        <f>'[1]Frm-1 Anticipated Gen.'!T25</f>
        <v>150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257.56</v>
      </c>
      <c r="J19" s="43">
        <f t="shared" si="4"/>
        <v>301.56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73.205995000000001</v>
      </c>
      <c r="L19" s="43">
        <f>'[1]Frm-4 Shared Projects'!N20</f>
        <v>60.63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12.184005000000001</v>
      </c>
      <c r="R19" s="43">
        <f>'[1]GoHP POWER'!G12+'[1]GoHP POWER'!H12+'[1]GoHP POWER'!I12</f>
        <v>106.15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200.21584999999988</v>
      </c>
      <c r="W19" s="43">
        <f t="shared" si="0"/>
        <v>565.02599499999997</v>
      </c>
      <c r="X19" s="43">
        <f t="shared" si="5"/>
        <v>830.73985499999981</v>
      </c>
      <c r="Y19" s="43">
        <f t="shared" si="6"/>
        <v>366.9958499999999</v>
      </c>
      <c r="Z19" s="43">
        <f t="shared" si="1"/>
        <v>-198.03014500000018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1422.38</v>
      </c>
      <c r="AK19" s="42">
        <f>'[1]Frm-3 DEMAND'!F67</f>
        <v>0</v>
      </c>
      <c r="AL19" s="43">
        <f t="shared" si="7"/>
        <v>1422.38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266.56</v>
      </c>
      <c r="AQ19" s="43">
        <f t="shared" si="8"/>
        <v>266.56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30.919519999999999</v>
      </c>
      <c r="AS19" s="43">
        <f>'[1]Frm-4 Shared Projects'!N68</f>
        <v>53.480000000000004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434.565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3.5904799999999994</v>
      </c>
      <c r="AY19" s="43">
        <f>'[1]GoHP POWER'!G60+'[1]GoHP POWER'!H60+'[1]GoHP POWER'!I60</f>
        <v>28.8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217.4214179999999</v>
      </c>
      <c r="BD19" s="43">
        <f t="shared" si="9"/>
        <v>1152.2295200000001</v>
      </c>
      <c r="BE19" s="43">
        <f t="shared" si="10"/>
        <v>1004.4168979999998</v>
      </c>
      <c r="BF19" s="43">
        <f t="shared" si="11"/>
        <v>734.26641799999993</v>
      </c>
      <c r="BG19" s="43">
        <f t="shared" si="2"/>
        <v>-417.96310200000028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1021.81</v>
      </c>
      <c r="D20" s="42">
        <f>'[1]Frm-3 DEMAND'!F20</f>
        <v>0</v>
      </c>
      <c r="E20" s="43">
        <f t="shared" si="3"/>
        <v>1021.81</v>
      </c>
      <c r="F20" s="42">
        <f>'[1]Frm-1 Anticipated Gen.'!T26</f>
        <v>110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257.56</v>
      </c>
      <c r="J20" s="43">
        <f t="shared" si="4"/>
        <v>301.56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72.948864999999998</v>
      </c>
      <c r="L20" s="43">
        <f>'[1]Frm-4 Shared Projects'!N21</f>
        <v>48.17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12.141135</v>
      </c>
      <c r="R20" s="43">
        <f>'[1]GoHP POWER'!G13+'[1]GoHP POWER'!H13+'[1]GoHP POWER'!I13</f>
        <v>106.15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202.08640999999983</v>
      </c>
      <c r="W20" s="43">
        <f t="shared" si="0"/>
        <v>598.10886499999992</v>
      </c>
      <c r="X20" s="43">
        <f t="shared" si="5"/>
        <v>780.10754499999973</v>
      </c>
      <c r="Y20" s="43">
        <f t="shared" si="6"/>
        <v>356.40640999999988</v>
      </c>
      <c r="Z20" s="43">
        <f t="shared" si="1"/>
        <v>-241.70245500000021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1434.8</v>
      </c>
      <c r="AK20" s="42">
        <f>'[1]Frm-3 DEMAND'!F68</f>
        <v>0</v>
      </c>
      <c r="AL20" s="43">
        <f t="shared" si="7"/>
        <v>1434.8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266.56</v>
      </c>
      <c r="AQ20" s="43">
        <f t="shared" si="8"/>
        <v>266.56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31.390925000000003</v>
      </c>
      <c r="AS20" s="43">
        <f>'[1]Frm-4 Shared Projects'!N69</f>
        <v>53.480000000000004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569.76300000000003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3.6690749999999999</v>
      </c>
      <c r="AY20" s="43">
        <f>'[1]GoHP POWER'!G61+'[1]GoHP POWER'!H61+'[1]GoHP POWER'!I61</f>
        <v>28.8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217.4214179999999</v>
      </c>
      <c r="BD20" s="43">
        <f t="shared" si="9"/>
        <v>1164.570925</v>
      </c>
      <c r="BE20" s="43">
        <f t="shared" si="10"/>
        <v>1139.693493</v>
      </c>
      <c r="BF20" s="43">
        <f t="shared" si="11"/>
        <v>869.46441799999991</v>
      </c>
      <c r="BG20" s="43">
        <f t="shared" si="2"/>
        <v>-295.10650699999997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1005.9</v>
      </c>
      <c r="D21" s="42">
        <f>'[1]Frm-3 DEMAND'!F21</f>
        <v>0</v>
      </c>
      <c r="E21" s="43">
        <f t="shared" si="3"/>
        <v>1005.9</v>
      </c>
      <c r="F21" s="42">
        <f>'[1]Frm-1 Anticipated Gen.'!T27</f>
        <v>110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257.56</v>
      </c>
      <c r="J21" s="43">
        <f t="shared" si="4"/>
        <v>301.56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72.948864999999998</v>
      </c>
      <c r="L21" s="43">
        <f>'[1]Frm-4 Shared Projects'!N22</f>
        <v>48.17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12.141135</v>
      </c>
      <c r="R21" s="43">
        <f>'[1]GoHP POWER'!G14+'[1]GoHP POWER'!H14+'[1]GoHP POWER'!I14</f>
        <v>106.15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202.08640999999983</v>
      </c>
      <c r="W21" s="43">
        <f t="shared" si="0"/>
        <v>582.19886499999996</v>
      </c>
      <c r="X21" s="43">
        <f t="shared" si="5"/>
        <v>780.10754499999973</v>
      </c>
      <c r="Y21" s="43">
        <f t="shared" si="6"/>
        <v>356.40640999999988</v>
      </c>
      <c r="Z21" s="43">
        <f t="shared" si="1"/>
        <v>-225.79245500000025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1434.8</v>
      </c>
      <c r="AK21" s="42">
        <f>'[1]Frm-3 DEMAND'!F69</f>
        <v>0</v>
      </c>
      <c r="AL21" s="43">
        <f t="shared" si="7"/>
        <v>1434.8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266.56</v>
      </c>
      <c r="AQ21" s="43">
        <f t="shared" si="8"/>
        <v>266.56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31.390925000000003</v>
      </c>
      <c r="AS21" s="43">
        <f>'[1]Frm-4 Shared Projects'!N70</f>
        <v>53.480000000000004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569.76300000000003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3.6690749999999999</v>
      </c>
      <c r="AY21" s="43">
        <f>'[1]GoHP POWER'!G62+'[1]GoHP POWER'!H62+'[1]GoHP POWER'!I62</f>
        <v>28.8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217.4214179999999</v>
      </c>
      <c r="BD21" s="43">
        <f t="shared" si="9"/>
        <v>1164.570925</v>
      </c>
      <c r="BE21" s="43">
        <f t="shared" si="10"/>
        <v>1139.693493</v>
      </c>
      <c r="BF21" s="43">
        <f t="shared" si="11"/>
        <v>869.46441799999991</v>
      </c>
      <c r="BG21" s="43">
        <f t="shared" si="2"/>
        <v>-295.10650699999997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1004.91</v>
      </c>
      <c r="D22" s="42">
        <f>'[1]Frm-3 DEMAND'!F22</f>
        <v>0</v>
      </c>
      <c r="E22" s="43">
        <f t="shared" si="3"/>
        <v>1004.91</v>
      </c>
      <c r="F22" s="42">
        <f>'[1]Frm-1 Anticipated Gen.'!T28</f>
        <v>110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257.56</v>
      </c>
      <c r="J22" s="43">
        <f t="shared" si="4"/>
        <v>257.56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72.948864999999998</v>
      </c>
      <c r="L22" s="43">
        <f>'[1]Frm-4 Shared Projects'!N23</f>
        <v>48.17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12.141135</v>
      </c>
      <c r="R22" s="43">
        <f>'[1]GoHP POWER'!G15+'[1]GoHP POWER'!H15+'[1]GoHP POWER'!I15</f>
        <v>106.15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202.08640999999983</v>
      </c>
      <c r="W22" s="43">
        <f t="shared" si="0"/>
        <v>625.20886499999995</v>
      </c>
      <c r="X22" s="43">
        <f t="shared" si="5"/>
        <v>736.10754499999973</v>
      </c>
      <c r="Y22" s="43">
        <f t="shared" si="6"/>
        <v>356.40640999999988</v>
      </c>
      <c r="Z22" s="43">
        <f t="shared" si="1"/>
        <v>-268.80245500000024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1419.4</v>
      </c>
      <c r="AK22" s="42">
        <f>'[1]Frm-3 DEMAND'!F70</f>
        <v>0</v>
      </c>
      <c r="AL22" s="43">
        <f t="shared" si="7"/>
        <v>1419.4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318.76</v>
      </c>
      <c r="AQ22" s="43">
        <f t="shared" si="8"/>
        <v>318.76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83.590924999999999</v>
      </c>
      <c r="AS22" s="43">
        <f>'[1]Frm-4 Shared Projects'!N71</f>
        <v>53.480000000000004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518.58090000000004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11.469075</v>
      </c>
      <c r="AY22" s="43">
        <f>'[1]GoHP POWER'!G63+'[1]GoHP POWER'!H63+'[1]GoHP POWER'!I63</f>
        <v>28.8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216.81141799999989</v>
      </c>
      <c r="BD22" s="43">
        <f t="shared" si="9"/>
        <v>1089.1709250000001</v>
      </c>
      <c r="BE22" s="43">
        <f t="shared" si="10"/>
        <v>1147.9013929999999</v>
      </c>
      <c r="BF22" s="43">
        <f t="shared" si="11"/>
        <v>817.6723179999999</v>
      </c>
      <c r="BG22" s="43">
        <f t="shared" si="2"/>
        <v>-271.49860700000022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1008.39</v>
      </c>
      <c r="D23" s="42">
        <f>'[1]Frm-3 DEMAND'!F23</f>
        <v>0</v>
      </c>
      <c r="E23" s="43">
        <f t="shared" si="3"/>
        <v>1008.39</v>
      </c>
      <c r="F23" s="42">
        <f>'[1]Frm-1 Anticipated Gen.'!T29</f>
        <v>110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257.56</v>
      </c>
      <c r="J23" s="43">
        <f t="shared" si="4"/>
        <v>257.56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72.948864999999998</v>
      </c>
      <c r="L23" s="43">
        <f>'[1]Frm-4 Shared Projects'!N24</f>
        <v>48.17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12.141135</v>
      </c>
      <c r="R23" s="43">
        <f>'[1]GoHP POWER'!G16+'[1]GoHP POWER'!H16+'[1]GoHP POWER'!I16</f>
        <v>106.15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201.74529399999983</v>
      </c>
      <c r="W23" s="43">
        <f t="shared" si="0"/>
        <v>628.68886499999996</v>
      </c>
      <c r="X23" s="43">
        <f t="shared" si="5"/>
        <v>735.76642899999968</v>
      </c>
      <c r="Y23" s="43">
        <f t="shared" si="6"/>
        <v>356.06529399999982</v>
      </c>
      <c r="Z23" s="43">
        <f t="shared" si="1"/>
        <v>-272.62357100000031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1417.41</v>
      </c>
      <c r="AK23" s="42">
        <f>'[1]Frm-3 DEMAND'!F71</f>
        <v>0</v>
      </c>
      <c r="AL23" s="43">
        <f t="shared" si="7"/>
        <v>1417.41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318.76</v>
      </c>
      <c r="AQ23" s="43">
        <f t="shared" si="8"/>
        <v>318.76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83.590924999999999</v>
      </c>
      <c r="AS23" s="43">
        <f>'[1]Frm-4 Shared Projects'!N72</f>
        <v>53.480000000000004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518.58090000000004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11.469075</v>
      </c>
      <c r="AY23" s="43">
        <f>'[1]GoHP POWER'!G64+'[1]GoHP POWER'!H64+'[1]GoHP POWER'!I64</f>
        <v>28.8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216.0514179999999</v>
      </c>
      <c r="BD23" s="43">
        <f t="shared" si="9"/>
        <v>1087.1809250000001</v>
      </c>
      <c r="BE23" s="43">
        <f t="shared" si="10"/>
        <v>1147.1413929999999</v>
      </c>
      <c r="BF23" s="43">
        <f t="shared" si="11"/>
        <v>816.91231799999991</v>
      </c>
      <c r="BG23" s="43">
        <f t="shared" si="2"/>
        <v>-270.2686070000002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1020.32</v>
      </c>
      <c r="D24" s="42">
        <f>'[1]Frm-3 DEMAND'!F24</f>
        <v>0</v>
      </c>
      <c r="E24" s="43">
        <f t="shared" si="3"/>
        <v>1020.32</v>
      </c>
      <c r="F24" s="42">
        <f>'[1]Frm-1 Anticipated Gen.'!T30</f>
        <v>110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257.56</v>
      </c>
      <c r="J24" s="43">
        <f t="shared" si="4"/>
        <v>257.56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72.863155000000006</v>
      </c>
      <c r="L24" s="43">
        <f>'[1]Frm-4 Shared Projects'!N25</f>
        <v>48.17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12.126844999999999</v>
      </c>
      <c r="R24" s="43">
        <f>'[1]GoHP POWER'!G17+'[1]GoHP POWER'!H17+'[1]GoHP POWER'!I17</f>
        <v>106.15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201.74529399999983</v>
      </c>
      <c r="W24" s="43">
        <f t="shared" si="0"/>
        <v>640.63315499999999</v>
      </c>
      <c r="X24" s="43">
        <f t="shared" si="5"/>
        <v>735.75213899999972</v>
      </c>
      <c r="Y24" s="43">
        <f t="shared" si="6"/>
        <v>356.06529399999982</v>
      </c>
      <c r="Z24" s="43">
        <f t="shared" si="1"/>
        <v>-284.56786100000033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1406.97</v>
      </c>
      <c r="AK24" s="42">
        <f>'[1]Frm-3 DEMAND'!F72</f>
        <v>0</v>
      </c>
      <c r="AL24" s="43">
        <f t="shared" si="7"/>
        <v>1406.97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318.76</v>
      </c>
      <c r="AQ24" s="43">
        <f t="shared" si="8"/>
        <v>318.76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83.805200000000013</v>
      </c>
      <c r="AS24" s="43">
        <f>'[1]Frm-4 Shared Projects'!N73</f>
        <v>53.480000000000004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510.8553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11.504799999999999</v>
      </c>
      <c r="AY24" s="43">
        <f>'[1]GoHP POWER'!G65+'[1]GoHP POWER'!H65+'[1]GoHP POWER'!I65</f>
        <v>28.8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216.89079399999991</v>
      </c>
      <c r="BD24" s="43">
        <f t="shared" si="9"/>
        <v>1076.7052000000001</v>
      </c>
      <c r="BE24" s="43">
        <f t="shared" si="10"/>
        <v>1140.2908939999998</v>
      </c>
      <c r="BF24" s="43">
        <f t="shared" si="11"/>
        <v>810.02609399999983</v>
      </c>
      <c r="BG24" s="43">
        <f t="shared" si="2"/>
        <v>-266.67910600000027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1022.3</v>
      </c>
      <c r="D25" s="42">
        <f>'[1]Frm-3 DEMAND'!F25</f>
        <v>0</v>
      </c>
      <c r="E25" s="43">
        <f t="shared" si="3"/>
        <v>1022.3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255.56</v>
      </c>
      <c r="J25" s="43">
        <f t="shared" si="4"/>
        <v>255.56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72.863155000000006</v>
      </c>
      <c r="L25" s="43">
        <f>'[1]Frm-4 Shared Projects'!N26</f>
        <v>48.17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12.126844999999999</v>
      </c>
      <c r="R25" s="43">
        <f>'[1]GoHP POWER'!G18+'[1]GoHP POWER'!H18+'[1]GoHP POWER'!I18</f>
        <v>106.15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201.74529399999983</v>
      </c>
      <c r="W25" s="43">
        <f t="shared" si="0"/>
        <v>754.61315500000001</v>
      </c>
      <c r="X25" s="43">
        <f t="shared" si="5"/>
        <v>623.75213899999983</v>
      </c>
      <c r="Y25" s="43">
        <f t="shared" si="6"/>
        <v>356.06529399999982</v>
      </c>
      <c r="Z25" s="43">
        <f t="shared" si="1"/>
        <v>-398.54786100000013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1403.49</v>
      </c>
      <c r="AK25" s="42">
        <f>'[1]Frm-3 DEMAND'!F73</f>
        <v>0</v>
      </c>
      <c r="AL25" s="43">
        <f t="shared" si="7"/>
        <v>1403.49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317.76</v>
      </c>
      <c r="AQ25" s="43">
        <f t="shared" si="8"/>
        <v>317.76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83.805200000000013</v>
      </c>
      <c r="AS25" s="43">
        <f>'[1]Frm-4 Shared Projects'!N74</f>
        <v>53.480000000000004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509.88959999999997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11.504799999999999</v>
      </c>
      <c r="AY25" s="43">
        <f>'[1]GoHP POWER'!G66+'[1]GoHP POWER'!H66+'[1]GoHP POWER'!I66</f>
        <v>28.8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215.94079399999987</v>
      </c>
      <c r="BD25" s="43">
        <f t="shared" si="9"/>
        <v>1074.2252000000001</v>
      </c>
      <c r="BE25" s="43">
        <f t="shared" si="10"/>
        <v>1137.3751939999997</v>
      </c>
      <c r="BF25" s="43">
        <f t="shared" si="11"/>
        <v>808.11039399999981</v>
      </c>
      <c r="BG25" s="43">
        <f t="shared" si="2"/>
        <v>-266.11480600000027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1010.87</v>
      </c>
      <c r="D26" s="42">
        <f>'[1]Frm-3 DEMAND'!F26</f>
        <v>0</v>
      </c>
      <c r="E26" s="43">
        <f t="shared" si="3"/>
        <v>1010.87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245.56</v>
      </c>
      <c r="J26" s="43">
        <f t="shared" si="4"/>
        <v>245.56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72.863155000000006</v>
      </c>
      <c r="L26" s="43">
        <f>'[1]Frm-4 Shared Projects'!N27</f>
        <v>48.17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12.126844999999999</v>
      </c>
      <c r="R26" s="43">
        <f>'[1]GoHP POWER'!G19+'[1]GoHP POWER'!H19+'[1]GoHP POWER'!I19</f>
        <v>106.15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201.74529399999983</v>
      </c>
      <c r="W26" s="43">
        <f t="shared" si="0"/>
        <v>753.18315499999994</v>
      </c>
      <c r="X26" s="43">
        <f t="shared" si="5"/>
        <v>613.75213899999983</v>
      </c>
      <c r="Y26" s="43">
        <f t="shared" si="6"/>
        <v>356.06529399999982</v>
      </c>
      <c r="Z26" s="43">
        <f t="shared" si="1"/>
        <v>-397.11786100000018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1418.9</v>
      </c>
      <c r="AK26" s="42">
        <f>'[1]Frm-3 DEMAND'!F74</f>
        <v>0</v>
      </c>
      <c r="AL26" s="43">
        <f t="shared" si="7"/>
        <v>1418.9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265.56</v>
      </c>
      <c r="AQ26" s="43">
        <f t="shared" si="8"/>
        <v>265.56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31.605200000000004</v>
      </c>
      <c r="AS26" s="43">
        <f>'[1]Frm-4 Shared Projects'!N75</f>
        <v>53.480000000000004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561.07169999999996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3.7047999999999996</v>
      </c>
      <c r="AY26" s="43">
        <f>'[1]GoHP POWER'!G67+'[1]GoHP POWER'!H67+'[1]GoHP POWER'!I67</f>
        <v>28.8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215.20079399999992</v>
      </c>
      <c r="BD26" s="43">
        <f t="shared" si="9"/>
        <v>1149.6352000000002</v>
      </c>
      <c r="BE26" s="43">
        <f t="shared" si="10"/>
        <v>1127.8172939999997</v>
      </c>
      <c r="BF26" s="43">
        <f t="shared" si="11"/>
        <v>858.5524939999998</v>
      </c>
      <c r="BG26" s="43">
        <f t="shared" si="2"/>
        <v>-291.08270600000037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1031.75</v>
      </c>
      <c r="D27" s="42">
        <f>'[1]Frm-3 DEMAND'!F27</f>
        <v>0</v>
      </c>
      <c r="E27" s="43">
        <f t="shared" si="3"/>
        <v>1031.75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245.56</v>
      </c>
      <c r="J27" s="43">
        <f t="shared" si="4"/>
        <v>245.56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72.863155000000006</v>
      </c>
      <c r="L27" s="43">
        <f>'[1]Frm-4 Shared Projects'!N28</f>
        <v>48.17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12.126844999999999</v>
      </c>
      <c r="R27" s="43">
        <f>'[1]GoHP POWER'!G20+'[1]GoHP POWER'!H20+'[1]GoHP POWER'!I20</f>
        <v>106.15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201.74529399999983</v>
      </c>
      <c r="W27" s="43">
        <f t="shared" si="0"/>
        <v>774.06315500000005</v>
      </c>
      <c r="X27" s="43">
        <f t="shared" si="5"/>
        <v>613.75213899999983</v>
      </c>
      <c r="Y27" s="43">
        <f t="shared" si="6"/>
        <v>356.06529399999982</v>
      </c>
      <c r="Z27" s="43">
        <f t="shared" si="1"/>
        <v>-417.99786100000017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1440.27</v>
      </c>
      <c r="AK27" s="42">
        <f>'[1]Frm-3 DEMAND'!F75</f>
        <v>0</v>
      </c>
      <c r="AL27" s="43">
        <f t="shared" si="7"/>
        <v>1440.27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265.56</v>
      </c>
      <c r="AQ27" s="43">
        <f t="shared" si="8"/>
        <v>265.56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31.605200000000004</v>
      </c>
      <c r="AS27" s="43">
        <f>'[1]Frm-4 Shared Projects'!N76</f>
        <v>53.480000000000004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576.52290000000005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3.7047999999999996</v>
      </c>
      <c r="AY27" s="43">
        <f>'[1]GoHP POWER'!G68+'[1]GoHP POWER'!H68+'[1]GoHP POWER'!I68</f>
        <v>28.8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213.18141799999989</v>
      </c>
      <c r="BD27" s="43">
        <f t="shared" si="9"/>
        <v>1171.0052000000001</v>
      </c>
      <c r="BE27" s="43">
        <f t="shared" si="10"/>
        <v>1141.249118</v>
      </c>
      <c r="BF27" s="43">
        <f t="shared" si="11"/>
        <v>871.98431799999992</v>
      </c>
      <c r="BG27" s="43">
        <f t="shared" si="2"/>
        <v>-299.02088200000003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1029.76</v>
      </c>
      <c r="D28" s="42">
        <f>'[1]Frm-3 DEMAND'!F28</f>
        <v>0</v>
      </c>
      <c r="E28" s="43">
        <f t="shared" si="3"/>
        <v>1029.76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248.56</v>
      </c>
      <c r="J28" s="43">
        <f t="shared" si="4"/>
        <v>248.56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72.863155000000006</v>
      </c>
      <c r="L28" s="43">
        <f>'[1]Frm-4 Shared Projects'!N29</f>
        <v>48.17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12.126844999999999</v>
      </c>
      <c r="R28" s="43">
        <f>'[1]GoHP POWER'!G21+'[1]GoHP POWER'!H21+'[1]GoHP POWER'!I21</f>
        <v>106.15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201.74529399999983</v>
      </c>
      <c r="W28" s="43">
        <f t="shared" si="0"/>
        <v>769.07315500000004</v>
      </c>
      <c r="X28" s="43">
        <f t="shared" si="5"/>
        <v>616.75213899999983</v>
      </c>
      <c r="Y28" s="43">
        <f t="shared" si="6"/>
        <v>356.06529399999982</v>
      </c>
      <c r="Z28" s="43">
        <f t="shared" si="1"/>
        <v>-413.00786100000016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1423.87</v>
      </c>
      <c r="AK28" s="42">
        <f>'[1]Frm-3 DEMAND'!F76</f>
        <v>0</v>
      </c>
      <c r="AL28" s="43">
        <f t="shared" si="7"/>
        <v>1423.87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284.56</v>
      </c>
      <c r="AQ28" s="43">
        <f t="shared" si="8"/>
        <v>304.56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31.776620000000001</v>
      </c>
      <c r="AS28" s="43">
        <f>'[1]Frm-4 Shared Projects'!N77</f>
        <v>63.81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533.06640000000004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3.7333799999999995</v>
      </c>
      <c r="AY28" s="43">
        <f>'[1]GoHP POWER'!G69+'[1]GoHP POWER'!H69+'[1]GoHP POWER'!I69</f>
        <v>28.8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214.37022699999994</v>
      </c>
      <c r="BD28" s="43">
        <f t="shared" si="9"/>
        <v>1115.5766199999998</v>
      </c>
      <c r="BE28" s="43">
        <f t="shared" si="10"/>
        <v>1148.3400069999998</v>
      </c>
      <c r="BF28" s="43">
        <f t="shared" si="11"/>
        <v>840.04662699999994</v>
      </c>
      <c r="BG28" s="43">
        <f t="shared" si="2"/>
        <v>-275.5299930000001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1043.18</v>
      </c>
      <c r="D29" s="42">
        <f>'[1]Frm-3 DEMAND'!F29</f>
        <v>0</v>
      </c>
      <c r="E29" s="43">
        <f t="shared" si="3"/>
        <v>1043.18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248.56</v>
      </c>
      <c r="J29" s="43">
        <f t="shared" si="4"/>
        <v>248.56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72.863155000000006</v>
      </c>
      <c r="L29" s="43">
        <f>'[1]Frm-4 Shared Projects'!N30</f>
        <v>48.17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12.126844999999999</v>
      </c>
      <c r="R29" s="43">
        <f>'[1]GoHP POWER'!G22+'[1]GoHP POWER'!H22+'[1]GoHP POWER'!I22</f>
        <v>106.15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201.7394069999998</v>
      </c>
      <c r="W29" s="43">
        <f t="shared" si="0"/>
        <v>782.49315500000012</v>
      </c>
      <c r="X29" s="43">
        <f t="shared" si="5"/>
        <v>616.7462519999998</v>
      </c>
      <c r="Y29" s="43">
        <f t="shared" si="6"/>
        <v>356.05940699999979</v>
      </c>
      <c r="Z29" s="43">
        <f t="shared" si="1"/>
        <v>-426.43374800000026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1419.4</v>
      </c>
      <c r="AK29" s="42">
        <f>'[1]Frm-3 DEMAND'!F77</f>
        <v>0</v>
      </c>
      <c r="AL29" s="43">
        <f t="shared" si="7"/>
        <v>1419.4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286.56</v>
      </c>
      <c r="AQ29" s="43">
        <f t="shared" si="8"/>
        <v>306.56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31.776620000000001</v>
      </c>
      <c r="AS29" s="43">
        <f>'[1]Frm-4 Shared Projects'!N78</f>
        <v>63.81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529.20360000000005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3.7333799999999995</v>
      </c>
      <c r="AY29" s="43">
        <f>'[1]GoHP POWER'!G70+'[1]GoHP POWER'!H70+'[1]GoHP POWER'!I70</f>
        <v>28.8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213.20022699999993</v>
      </c>
      <c r="BD29" s="43">
        <f t="shared" si="9"/>
        <v>1109.10662</v>
      </c>
      <c r="BE29" s="43">
        <f t="shared" si="10"/>
        <v>1145.3072069999998</v>
      </c>
      <c r="BF29" s="43">
        <f t="shared" si="11"/>
        <v>835.01382699999999</v>
      </c>
      <c r="BG29" s="43">
        <f t="shared" si="2"/>
        <v>-274.09279300000026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1049.6400000000001</v>
      </c>
      <c r="D30" s="42">
        <f>'[1]Frm-3 DEMAND'!F30</f>
        <v>0</v>
      </c>
      <c r="E30" s="43">
        <f t="shared" si="3"/>
        <v>1049.6400000000001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248.56</v>
      </c>
      <c r="J30" s="43">
        <f t="shared" si="4"/>
        <v>248.56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72.863155000000006</v>
      </c>
      <c r="L30" s="43">
        <f>'[1]Frm-4 Shared Projects'!N31</f>
        <v>48.17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12.126844999999999</v>
      </c>
      <c r="R30" s="43">
        <f>'[1]GoHP POWER'!G23+'[1]GoHP POWER'!H23+'[1]GoHP POWER'!I23</f>
        <v>106.15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201.7394069999998</v>
      </c>
      <c r="W30" s="43">
        <f t="shared" si="0"/>
        <v>788.95315500000015</v>
      </c>
      <c r="X30" s="43">
        <f t="shared" si="5"/>
        <v>616.7462519999998</v>
      </c>
      <c r="Y30" s="43">
        <f t="shared" si="6"/>
        <v>356.05940699999979</v>
      </c>
      <c r="Z30" s="43">
        <f t="shared" si="1"/>
        <v>-432.8937480000003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1435.3</v>
      </c>
      <c r="AK30" s="42">
        <f>'[1]Frm-3 DEMAND'!F78</f>
        <v>0</v>
      </c>
      <c r="AL30" s="43">
        <f t="shared" si="7"/>
        <v>1435.3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288.56</v>
      </c>
      <c r="AQ30" s="43">
        <f t="shared" si="8"/>
        <v>308.56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31.776620000000001</v>
      </c>
      <c r="AS30" s="43">
        <f>'[1]Frm-4 Shared Projects'!N79</f>
        <v>63.81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387.2457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3.7333799999999995</v>
      </c>
      <c r="AY30" s="43">
        <f>'[1]GoHP POWER'!G71+'[1]GoHP POWER'!H71+'[1]GoHP POWER'!I71</f>
        <v>28.8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212.01022699999993</v>
      </c>
      <c r="BD30" s="43">
        <f t="shared" si="9"/>
        <v>1123.0066199999999</v>
      </c>
      <c r="BE30" s="43">
        <f t="shared" si="10"/>
        <v>1004.1593069999999</v>
      </c>
      <c r="BF30" s="43">
        <f t="shared" si="11"/>
        <v>691.86592699999983</v>
      </c>
      <c r="BG30" s="43">
        <f t="shared" si="2"/>
        <v>-431.14069300000006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1078.96</v>
      </c>
      <c r="D31" s="42">
        <f>'[1]Frm-3 DEMAND'!F31</f>
        <v>0</v>
      </c>
      <c r="E31" s="43">
        <f t="shared" si="3"/>
        <v>1078.96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248.56</v>
      </c>
      <c r="J31" s="43">
        <f t="shared" si="4"/>
        <v>248.56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72.863155000000006</v>
      </c>
      <c r="L31" s="43">
        <f>'[1]Frm-4 Shared Projects'!N32</f>
        <v>48.17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12.126844999999999</v>
      </c>
      <c r="R31" s="43">
        <f>'[1]GoHP POWER'!G24+'[1]GoHP POWER'!H24+'[1]GoHP POWER'!I24</f>
        <v>106.15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201.7394069999998</v>
      </c>
      <c r="W31" s="43">
        <f t="shared" si="0"/>
        <v>818.27315500000009</v>
      </c>
      <c r="X31" s="43">
        <f t="shared" si="5"/>
        <v>616.7462519999998</v>
      </c>
      <c r="Y31" s="43">
        <f t="shared" si="6"/>
        <v>356.05940699999979</v>
      </c>
      <c r="Z31" s="43">
        <f t="shared" si="1"/>
        <v>-462.21374800000024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1432.82</v>
      </c>
      <c r="AK31" s="42">
        <f>'[1]Frm-3 DEMAND'!F79</f>
        <v>0</v>
      </c>
      <c r="AL31" s="43">
        <f t="shared" si="7"/>
        <v>1432.82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294.56</v>
      </c>
      <c r="AQ31" s="43">
        <f t="shared" si="8"/>
        <v>314.56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31.776620000000001</v>
      </c>
      <c r="AS31" s="43">
        <f>'[1]Frm-4 Shared Projects'!N80</f>
        <v>63.81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3.7333799999999995</v>
      </c>
      <c r="AY31" s="43">
        <f>'[1]GoHP POWER'!G72+'[1]GoHP POWER'!H72+'[1]GoHP POWER'!I72</f>
        <v>28.8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210.83022699999998</v>
      </c>
      <c r="BD31" s="43">
        <f t="shared" si="9"/>
        <v>1114.5266199999999</v>
      </c>
      <c r="BE31" s="43">
        <f t="shared" si="10"/>
        <v>621.73360699999989</v>
      </c>
      <c r="BF31" s="43">
        <f t="shared" si="11"/>
        <v>303.44022699999999</v>
      </c>
      <c r="BG31" s="43">
        <f t="shared" si="2"/>
        <v>-811.08639300000004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1111.27</v>
      </c>
      <c r="D32" s="42">
        <f>'[1]Frm-3 DEMAND'!F32</f>
        <v>0</v>
      </c>
      <c r="E32" s="43">
        <f t="shared" si="3"/>
        <v>1111.27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40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248.56</v>
      </c>
      <c r="J32" s="43">
        <f t="shared" si="4"/>
        <v>288.56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133.50602499999999</v>
      </c>
      <c r="L32" s="43">
        <f>'[1]Frm-4 Shared Projects'!N33</f>
        <v>95.01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21.183975</v>
      </c>
      <c r="R32" s="43">
        <f>'[1]GoHP POWER'!G25+'[1]GoHP POWER'!H25+'[1]GoHP POWER'!I25</f>
        <v>99.35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204.58847799999978</v>
      </c>
      <c r="W32" s="43">
        <f t="shared" si="0"/>
        <v>801.526025</v>
      </c>
      <c r="X32" s="43">
        <f t="shared" si="5"/>
        <v>708.69245299999977</v>
      </c>
      <c r="Y32" s="43">
        <f t="shared" si="6"/>
        <v>398.9484779999998</v>
      </c>
      <c r="Z32" s="43">
        <f t="shared" si="1"/>
        <v>-402.57754700000021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1415.92</v>
      </c>
      <c r="AK32" s="42">
        <f>'[1]Frm-3 DEMAND'!F80</f>
        <v>0</v>
      </c>
      <c r="AL32" s="43">
        <f t="shared" si="7"/>
        <v>1415.92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295.56</v>
      </c>
      <c r="AQ32" s="43">
        <f t="shared" si="8"/>
        <v>315.56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32.033749999999998</v>
      </c>
      <c r="AS32" s="43">
        <f>'[1]Frm-4 Shared Projects'!N81</f>
        <v>63.81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340.447878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3.7762499999999997</v>
      </c>
      <c r="AY32" s="43">
        <f>'[1]GoHP POWER'!G73+'[1]GoHP POWER'!H73+'[1]GoHP POWER'!I73</f>
        <v>73.900000000000006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207.98456899999991</v>
      </c>
      <c r="BD32" s="43">
        <f t="shared" si="9"/>
        <v>1096.58375</v>
      </c>
      <c r="BE32" s="43">
        <f t="shared" si="10"/>
        <v>1005.4786969999998</v>
      </c>
      <c r="BF32" s="43">
        <f t="shared" si="11"/>
        <v>686.14244699999995</v>
      </c>
      <c r="BG32" s="43">
        <f t="shared" si="2"/>
        <v>-410.44130300000029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1173.8900000000001</v>
      </c>
      <c r="D33" s="42">
        <f>'[1]Frm-3 DEMAND'!F33</f>
        <v>0</v>
      </c>
      <c r="E33" s="43">
        <f t="shared" si="3"/>
        <v>1173.8900000000001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255.56</v>
      </c>
      <c r="J33" s="43">
        <f t="shared" si="4"/>
        <v>295.56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151.63952499999999</v>
      </c>
      <c r="L33" s="43">
        <f>'[1]Frm-4 Shared Projects'!N34</f>
        <v>95.01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26.600475000000003</v>
      </c>
      <c r="R33" s="43">
        <f>'[1]GoHP POWER'!G26+'[1]GoHP POWER'!H26+'[1]GoHP POWER'!I26</f>
        <v>99.35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204.58847799999978</v>
      </c>
      <c r="W33" s="43">
        <f t="shared" si="0"/>
        <v>851.72952500000008</v>
      </c>
      <c r="X33" s="43">
        <f t="shared" si="5"/>
        <v>721.10895299999981</v>
      </c>
      <c r="Y33" s="43">
        <f t="shared" si="6"/>
        <v>398.9484779999998</v>
      </c>
      <c r="Z33" s="43">
        <f t="shared" si="1"/>
        <v>-452.78104700000029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1408.46</v>
      </c>
      <c r="AK33" s="42">
        <f>'[1]Frm-3 DEMAND'!F81</f>
        <v>0</v>
      </c>
      <c r="AL33" s="43">
        <f t="shared" si="7"/>
        <v>1408.46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295.56</v>
      </c>
      <c r="AQ33" s="43">
        <f t="shared" si="8"/>
        <v>315.56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32.033749999999998</v>
      </c>
      <c r="AS33" s="43">
        <f>'[1]Frm-4 Shared Projects'!N82</f>
        <v>63.81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3.7762499999999997</v>
      </c>
      <c r="AY33" s="43">
        <f>'[1]GoHP POWER'!G74+'[1]GoHP POWER'!H74+'[1]GoHP POWER'!I74</f>
        <v>134.04999999999998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202.51644299999984</v>
      </c>
      <c r="BD33" s="43">
        <f t="shared" si="9"/>
        <v>1089.12375</v>
      </c>
      <c r="BE33" s="43">
        <f t="shared" si="10"/>
        <v>719.71269299999972</v>
      </c>
      <c r="BF33" s="43">
        <f t="shared" si="11"/>
        <v>400.37644299999982</v>
      </c>
      <c r="BG33" s="43">
        <f t="shared" si="2"/>
        <v>-688.74730700000032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1238.49</v>
      </c>
      <c r="D34" s="42">
        <f>'[1]Frm-3 DEMAND'!F34</f>
        <v>0</v>
      </c>
      <c r="E34" s="43">
        <f t="shared" si="3"/>
        <v>1238.49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282.56</v>
      </c>
      <c r="J34" s="43">
        <f t="shared" si="4"/>
        <v>322.56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151.63952499999999</v>
      </c>
      <c r="L34" s="43">
        <f>'[1]Frm-4 Shared Projects'!N35</f>
        <v>95.01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193.14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26.600475000000003</v>
      </c>
      <c r="R34" s="43">
        <f>'[1]GoHP POWER'!G27+'[1]GoHP POWER'!H27+'[1]GoHP POWER'!I27</f>
        <v>99.35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208.06673699999988</v>
      </c>
      <c r="W34" s="43">
        <f t="shared" si="0"/>
        <v>889.32952499999999</v>
      </c>
      <c r="X34" s="43">
        <f t="shared" si="5"/>
        <v>944.72721199999978</v>
      </c>
      <c r="Y34" s="43">
        <f t="shared" si="6"/>
        <v>595.56673699999988</v>
      </c>
      <c r="Z34" s="43">
        <f t="shared" si="1"/>
        <v>-293.76278800000023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1395.54</v>
      </c>
      <c r="AK34" s="42">
        <f>'[1]Frm-3 DEMAND'!F82</f>
        <v>0</v>
      </c>
      <c r="AL34" s="43">
        <f t="shared" si="7"/>
        <v>1395.54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294.56</v>
      </c>
      <c r="AQ34" s="43">
        <f t="shared" si="8"/>
        <v>314.56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32.033749999999998</v>
      </c>
      <c r="AS34" s="43">
        <f>'[1]Frm-4 Shared Projects'!N83</f>
        <v>63.81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3.7762499999999997</v>
      </c>
      <c r="AY34" s="43">
        <f>'[1]GoHP POWER'!G75+'[1]GoHP POWER'!H75+'[1]GoHP POWER'!I75</f>
        <v>242.23999999999998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201.09426599999986</v>
      </c>
      <c r="BD34" s="43">
        <f t="shared" si="9"/>
        <v>1077.2037499999999</v>
      </c>
      <c r="BE34" s="43">
        <f t="shared" si="10"/>
        <v>825.48051599999985</v>
      </c>
      <c r="BF34" s="43">
        <f t="shared" si="11"/>
        <v>507.14426599999985</v>
      </c>
      <c r="BG34" s="43">
        <f t="shared" si="2"/>
        <v>-570.05948400000011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1344.35</v>
      </c>
      <c r="D35" s="42">
        <f>'[1]Frm-3 DEMAND'!F35</f>
        <v>0</v>
      </c>
      <c r="E35" s="43">
        <f t="shared" si="3"/>
        <v>1344.35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300.56</v>
      </c>
      <c r="J35" s="43">
        <f t="shared" si="4"/>
        <v>340.56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151.63952499999999</v>
      </c>
      <c r="L35" s="43">
        <f>'[1]Frm-4 Shared Projects'!N36</f>
        <v>95.01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193.14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26.600475000000003</v>
      </c>
      <c r="R35" s="43">
        <f>'[1]GoHP POWER'!G28+'[1]GoHP POWER'!H28+'[1]GoHP POWER'!I28</f>
        <v>99.35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208.06084999999985</v>
      </c>
      <c r="W35" s="43">
        <f t="shared" si="0"/>
        <v>977.18952499999989</v>
      </c>
      <c r="X35" s="43">
        <f t="shared" si="5"/>
        <v>962.72132499999975</v>
      </c>
      <c r="Y35" s="43">
        <f t="shared" si="6"/>
        <v>595.56084999999985</v>
      </c>
      <c r="Z35" s="43">
        <f t="shared" si="1"/>
        <v>-381.62867500000016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1414.92</v>
      </c>
      <c r="AK35" s="42">
        <f>'[1]Frm-3 DEMAND'!F83</f>
        <v>0</v>
      </c>
      <c r="AL35" s="43">
        <f t="shared" si="7"/>
        <v>1414.92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294.56</v>
      </c>
      <c r="AQ35" s="43">
        <f t="shared" si="8"/>
        <v>314.56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32.033749999999998</v>
      </c>
      <c r="AS35" s="43">
        <f>'[1]Frm-4 Shared Projects'!N84</f>
        <v>63.81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3.7762499999999997</v>
      </c>
      <c r="AY35" s="43">
        <f>'[1]GoHP POWER'!G76+'[1]GoHP POWER'!H76+'[1]GoHP POWER'!I76</f>
        <v>284.45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210.41974900000002</v>
      </c>
      <c r="BD35" s="43">
        <f t="shared" si="9"/>
        <v>1096.58375</v>
      </c>
      <c r="BE35" s="43">
        <f t="shared" si="10"/>
        <v>877.01599899999997</v>
      </c>
      <c r="BF35" s="43">
        <f t="shared" si="11"/>
        <v>558.67974900000002</v>
      </c>
      <c r="BG35" s="43">
        <f t="shared" si="2"/>
        <v>-537.90400100000011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1467.11</v>
      </c>
      <c r="D36" s="42">
        <f>'[1]Frm-3 DEMAND'!F36</f>
        <v>0</v>
      </c>
      <c r="E36" s="43">
        <f t="shared" si="3"/>
        <v>1467.11</v>
      </c>
      <c r="F36" s="42">
        <f>'[1]Frm-1 Anticipated Gen.'!T42</f>
        <v>60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381.46</v>
      </c>
      <c r="J36" s="43">
        <f t="shared" si="4"/>
        <v>421.46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227.865555</v>
      </c>
      <c r="L36" s="43">
        <f>'[1]Frm-4 Shared Projects'!N37</f>
        <v>95.01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193.14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38.674444999999999</v>
      </c>
      <c r="R36" s="43">
        <f>'[1]GoHP POWER'!G29+'[1]GoHP POWER'!H29+'[1]GoHP POWER'!I29</f>
        <v>99.35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206.32292899999982</v>
      </c>
      <c r="W36" s="43">
        <f t="shared" si="0"/>
        <v>946.97555499999987</v>
      </c>
      <c r="X36" s="43">
        <f t="shared" si="5"/>
        <v>1113.9573739999998</v>
      </c>
      <c r="Y36" s="43">
        <f t="shared" si="6"/>
        <v>593.82292899999982</v>
      </c>
      <c r="Z36" s="43">
        <f t="shared" si="1"/>
        <v>-353.15262600000005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1411.94</v>
      </c>
      <c r="AK36" s="42">
        <f>'[1]Frm-3 DEMAND'!F84</f>
        <v>0</v>
      </c>
      <c r="AL36" s="43">
        <f t="shared" si="7"/>
        <v>1411.94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285.56</v>
      </c>
      <c r="AQ36" s="43">
        <f t="shared" si="8"/>
        <v>325.56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56.479460000000003</v>
      </c>
      <c r="AS36" s="43">
        <f>'[1]Frm-4 Shared Projects'!N85</f>
        <v>63.81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7.4305400000000006</v>
      </c>
      <c r="AY36" s="43">
        <f>'[1]GoHP POWER'!G77+'[1]GoHP POWER'!H77+'[1]GoHP POWER'!I77</f>
        <v>305.75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219.71977299999986</v>
      </c>
      <c r="BD36" s="43">
        <f t="shared" si="9"/>
        <v>1078.94946</v>
      </c>
      <c r="BE36" s="43">
        <f t="shared" si="10"/>
        <v>922.27031299999976</v>
      </c>
      <c r="BF36" s="43">
        <f t="shared" si="11"/>
        <v>589.27977299999975</v>
      </c>
      <c r="BG36" s="43">
        <f t="shared" si="2"/>
        <v>-489.66968700000029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1593.84</v>
      </c>
      <c r="D37" s="42">
        <f>'[1]Frm-3 DEMAND'!F37</f>
        <v>0</v>
      </c>
      <c r="E37" s="43">
        <f t="shared" si="3"/>
        <v>1593.84</v>
      </c>
      <c r="F37" s="42">
        <f>'[1]Frm-1 Anticipated Gen.'!T43</f>
        <v>60</v>
      </c>
      <c r="G37" s="42">
        <f>'[1]Frm-1 Anticipated Gen.'!B43</f>
        <v>0</v>
      </c>
      <c r="H37" s="43">
        <f>'[1]Frm-1 Anticipated Gen.'!C43</f>
        <v>40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380.46</v>
      </c>
      <c r="J37" s="43">
        <f t="shared" si="4"/>
        <v>420.46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227.865555</v>
      </c>
      <c r="L37" s="43">
        <f>'[1]Frm-4 Shared Projects'!N38</f>
        <v>95.01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181.136349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38.674444999999999</v>
      </c>
      <c r="R37" s="43">
        <f>'[1]GoHP POWER'!G30+'[1]GoHP POWER'!H30+'[1]GoHP POWER'!I30</f>
        <v>99.35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206.40604399999992</v>
      </c>
      <c r="W37" s="43">
        <f t="shared" si="0"/>
        <v>1074.705555</v>
      </c>
      <c r="X37" s="43">
        <f t="shared" si="5"/>
        <v>1101.036838</v>
      </c>
      <c r="Y37" s="43">
        <f t="shared" si="6"/>
        <v>581.90239299999996</v>
      </c>
      <c r="Z37" s="43">
        <f t="shared" si="1"/>
        <v>-492.80316199999993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1386.1</v>
      </c>
      <c r="AK37" s="42">
        <f>'[1]Frm-3 DEMAND'!F85</f>
        <v>0</v>
      </c>
      <c r="AL37" s="43">
        <f t="shared" si="7"/>
        <v>1386.1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303.56</v>
      </c>
      <c r="AQ37" s="43">
        <f t="shared" si="8"/>
        <v>343.56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56.479460000000003</v>
      </c>
      <c r="AS37" s="43">
        <f>'[1]Frm-4 Shared Projects'!N86</f>
        <v>63.81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7.4305400000000006</v>
      </c>
      <c r="AY37" s="43">
        <f>'[1]GoHP POWER'!G78+'[1]GoHP POWER'!H78+'[1]GoHP POWER'!I78</f>
        <v>417.91999999999996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213.50924200000003</v>
      </c>
      <c r="BD37" s="43">
        <f t="shared" si="9"/>
        <v>1035.1094599999999</v>
      </c>
      <c r="BE37" s="43">
        <f t="shared" si="10"/>
        <v>1046.2297819999999</v>
      </c>
      <c r="BF37" s="43">
        <f t="shared" si="11"/>
        <v>695.23924199999988</v>
      </c>
      <c r="BG37" s="43">
        <f t="shared" si="2"/>
        <v>-339.87021800000002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1666.4</v>
      </c>
      <c r="D38" s="42">
        <f>'[1]Frm-3 DEMAND'!F38</f>
        <v>0</v>
      </c>
      <c r="E38" s="43">
        <f t="shared" si="3"/>
        <v>1666.4</v>
      </c>
      <c r="F38" s="42">
        <f>'[1]Frm-1 Anticipated Gen.'!T44</f>
        <v>60</v>
      </c>
      <c r="G38" s="42">
        <f>'[1]Frm-1 Anticipated Gen.'!B44</f>
        <v>0</v>
      </c>
      <c r="H38" s="43">
        <f>'[1]Frm-1 Anticipated Gen.'!C44</f>
        <v>40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381.46</v>
      </c>
      <c r="J38" s="43">
        <f t="shared" si="4"/>
        <v>421.46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227.865555</v>
      </c>
      <c r="L38" s="43">
        <f>'[1]Frm-4 Shared Projects'!N39</f>
        <v>63.81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289.70999999999998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38.674444999999999</v>
      </c>
      <c r="R38" s="43">
        <f>'[1]GoHP POWER'!G31+'[1]GoHP POWER'!H31+'[1]GoHP POWER'!I31</f>
        <v>99.35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207.40337599999989</v>
      </c>
      <c r="W38" s="43">
        <f t="shared" si="0"/>
        <v>1146.2655549999999</v>
      </c>
      <c r="X38" s="43">
        <f t="shared" si="5"/>
        <v>1180.4078209999998</v>
      </c>
      <c r="Y38" s="43">
        <f t="shared" si="6"/>
        <v>660.27337599999987</v>
      </c>
      <c r="Z38" s="43">
        <f t="shared" si="1"/>
        <v>-485.99217900000031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1422.88</v>
      </c>
      <c r="AK38" s="42">
        <f>'[1]Frm-3 DEMAND'!F86</f>
        <v>0</v>
      </c>
      <c r="AL38" s="43">
        <f t="shared" si="7"/>
        <v>1422.88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71.976910000000004</v>
      </c>
      <c r="AS38" s="43">
        <f>'[1]Frm-4 Shared Projects'!N87</f>
        <v>63.81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10.43309</v>
      </c>
      <c r="AY38" s="43">
        <f>'[1]GoHP POWER'!G79+'[1]GoHP POWER'!H79+'[1]GoHP POWER'!I79</f>
        <v>637.04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220.32421699999946</v>
      </c>
      <c r="BD38" s="43">
        <f t="shared" si="9"/>
        <v>1065.8869100000002</v>
      </c>
      <c r="BE38" s="43">
        <f t="shared" si="10"/>
        <v>1278.1673069999993</v>
      </c>
      <c r="BF38" s="43">
        <f t="shared" si="11"/>
        <v>921.17421699999932</v>
      </c>
      <c r="BG38" s="43">
        <f t="shared" si="2"/>
        <v>-144.71269300000085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1704.67</v>
      </c>
      <c r="D39" s="42">
        <f>'[1]Frm-3 DEMAND'!F39</f>
        <v>0</v>
      </c>
      <c r="E39" s="43">
        <f t="shared" si="3"/>
        <v>1704.67</v>
      </c>
      <c r="F39" s="42">
        <f>'[1]Frm-1 Anticipated Gen.'!T45</f>
        <v>60</v>
      </c>
      <c r="G39" s="42">
        <f>'[1]Frm-1 Anticipated Gen.'!B45</f>
        <v>0</v>
      </c>
      <c r="H39" s="43">
        <f>'[1]Frm-1 Anticipated Gen.'!C45</f>
        <v>40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381.46</v>
      </c>
      <c r="J39" s="43">
        <f t="shared" si="4"/>
        <v>421.46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227.865555</v>
      </c>
      <c r="L39" s="43">
        <f>'[1]Frm-4 Shared Projects'!N40</f>
        <v>63.81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289.70999999999998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38.674444999999999</v>
      </c>
      <c r="R39" s="43">
        <f>'[1]GoHP POWER'!G32+'[1]GoHP POWER'!H32+'[1]GoHP POWER'!I32</f>
        <v>99.35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207.60337599999983</v>
      </c>
      <c r="W39" s="43">
        <f t="shared" si="0"/>
        <v>1184.5355549999999</v>
      </c>
      <c r="X39" s="43">
        <f t="shared" si="5"/>
        <v>1180.6078209999998</v>
      </c>
      <c r="Y39" s="43">
        <f t="shared" si="6"/>
        <v>660.47337599999992</v>
      </c>
      <c r="Z39" s="43">
        <f t="shared" si="1"/>
        <v>-524.06217900000024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1453.69</v>
      </c>
      <c r="AK39" s="42">
        <f>'[1]Frm-3 DEMAND'!F87</f>
        <v>0</v>
      </c>
      <c r="AL39" s="43">
        <f t="shared" si="7"/>
        <v>1453.69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71.976910000000004</v>
      </c>
      <c r="AS39" s="43">
        <f>'[1]Frm-4 Shared Projects'!N88</f>
        <v>63.81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10.43309</v>
      </c>
      <c r="AY39" s="43">
        <f>'[1]GoHP POWER'!G80+'[1]GoHP POWER'!H80+'[1]GoHP POWER'!I80</f>
        <v>637.04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222.48820599999954</v>
      </c>
      <c r="BD39" s="43">
        <f t="shared" si="9"/>
        <v>1096.6969100000001</v>
      </c>
      <c r="BE39" s="43">
        <f t="shared" si="10"/>
        <v>1280.3312959999994</v>
      </c>
      <c r="BF39" s="43">
        <f t="shared" si="11"/>
        <v>923.33820599999945</v>
      </c>
      <c r="BG39" s="43">
        <f t="shared" si="2"/>
        <v>-173.35870400000067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1732</v>
      </c>
      <c r="D40" s="42">
        <f>'[1]Frm-3 DEMAND'!F40</f>
        <v>0</v>
      </c>
      <c r="E40" s="43">
        <f t="shared" si="3"/>
        <v>1732</v>
      </c>
      <c r="F40" s="42">
        <f>'[1]Frm-1 Anticipated Gen.'!T46</f>
        <v>60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372.76</v>
      </c>
      <c r="J40" s="43">
        <f t="shared" si="4"/>
        <v>412.76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219.16555499999998</v>
      </c>
      <c r="L40" s="43">
        <f>'[1]Frm-4 Shared Projects'!N41</f>
        <v>63.81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37.374445000000001</v>
      </c>
      <c r="R40" s="43">
        <f>'[1]GoHP POWER'!G33+'[1]GoHP POWER'!H33+'[1]GoHP POWER'!I33</f>
        <v>99.35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206.20670399999986</v>
      </c>
      <c r="W40" s="43">
        <f t="shared" si="0"/>
        <v>1221.8655550000001</v>
      </c>
      <c r="X40" s="43">
        <f t="shared" si="5"/>
        <v>879.50114899999994</v>
      </c>
      <c r="Y40" s="43">
        <f t="shared" si="6"/>
        <v>369.36670399999986</v>
      </c>
      <c r="Z40" s="43">
        <f t="shared" si="1"/>
        <v>-852.49885100000006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1453.69</v>
      </c>
      <c r="AK40" s="42">
        <f>'[1]Frm-3 DEMAND'!F88</f>
        <v>0</v>
      </c>
      <c r="AL40" s="43">
        <f t="shared" si="7"/>
        <v>1453.69</v>
      </c>
      <c r="AM40" s="42">
        <f>'[1]Frm-1 Anticipated Gen.'!T94</f>
        <v>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288.56</v>
      </c>
      <c r="AQ40" s="43">
        <f t="shared" si="8"/>
        <v>328.56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72.148330000000001</v>
      </c>
      <c r="AS40" s="43">
        <f>'[1]Frm-4 Shared Projects'!N89</f>
        <v>95.01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10.46167</v>
      </c>
      <c r="AY40" s="43">
        <f>'[1]GoHP POWER'!G81+'[1]GoHP POWER'!H81+'[1]GoHP POWER'!I81</f>
        <v>637.04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223.41553799999946</v>
      </c>
      <c r="BD40" s="43">
        <f t="shared" si="9"/>
        <v>1114.66833</v>
      </c>
      <c r="BE40" s="43">
        <f t="shared" si="10"/>
        <v>1294.4872079999993</v>
      </c>
      <c r="BF40" s="43">
        <f t="shared" si="11"/>
        <v>955.46553799999947</v>
      </c>
      <c r="BG40" s="43">
        <f t="shared" si="2"/>
        <v>-159.20279200000073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1752.88</v>
      </c>
      <c r="D41" s="42">
        <f>'[1]Frm-3 DEMAND'!F41</f>
        <v>0</v>
      </c>
      <c r="E41" s="43">
        <f t="shared" si="3"/>
        <v>1752.88</v>
      </c>
      <c r="F41" s="42">
        <f>'[1]Frm-1 Anticipated Gen.'!T47</f>
        <v>60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360.76</v>
      </c>
      <c r="J41" s="43">
        <f t="shared" si="4"/>
        <v>400.76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219.16555499999998</v>
      </c>
      <c r="L41" s="43">
        <f>'[1]Frm-4 Shared Projects'!N42</f>
        <v>63.81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37.374445000000001</v>
      </c>
      <c r="R41" s="43">
        <f>'[1]GoHP POWER'!G34+'[1]GoHP POWER'!H34+'[1]GoHP POWER'!I34</f>
        <v>99.35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206.57926999999987</v>
      </c>
      <c r="W41" s="43">
        <f t="shared" si="0"/>
        <v>1254.7455550000002</v>
      </c>
      <c r="X41" s="43">
        <f t="shared" si="5"/>
        <v>867.87371499999995</v>
      </c>
      <c r="Y41" s="43">
        <f t="shared" si="6"/>
        <v>369.73926999999986</v>
      </c>
      <c r="Z41" s="43">
        <f t="shared" si="1"/>
        <v>-885.00628500000016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1498.42</v>
      </c>
      <c r="AK41" s="42">
        <f>'[1]Frm-3 DEMAND'!F89</f>
        <v>0</v>
      </c>
      <c r="AL41" s="43">
        <f t="shared" si="7"/>
        <v>1498.42</v>
      </c>
      <c r="AM41" s="42">
        <f>'[1]Frm-1 Anticipated Gen.'!T95</f>
        <v>80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288.56</v>
      </c>
      <c r="AQ41" s="43">
        <f t="shared" si="8"/>
        <v>328.56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105.39693000000001</v>
      </c>
      <c r="AS41" s="43">
        <f>'[1]Frm-4 Shared Projects'!N90</f>
        <v>95.01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20.393070000000002</v>
      </c>
      <c r="AY41" s="43">
        <f>'[1]GoHP POWER'!G82+'[1]GoHP POWER'!H82+'[1]GoHP POWER'!I82</f>
        <v>637.04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223.40965099999943</v>
      </c>
      <c r="BD41" s="43">
        <f t="shared" si="9"/>
        <v>1069.46693</v>
      </c>
      <c r="BE41" s="43">
        <f t="shared" si="10"/>
        <v>1384.4127209999995</v>
      </c>
      <c r="BF41" s="43">
        <f t="shared" si="11"/>
        <v>955.45965099999944</v>
      </c>
      <c r="BG41" s="43">
        <f t="shared" si="2"/>
        <v>-114.00727900000061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1769.28</v>
      </c>
      <c r="D42" s="42">
        <f>'[1]Frm-3 DEMAND'!F42</f>
        <v>0</v>
      </c>
      <c r="E42" s="43">
        <f t="shared" si="3"/>
        <v>1769.28</v>
      </c>
      <c r="F42" s="42">
        <f>'[1]Frm-1 Anticipated Gen.'!T48</f>
        <v>60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342.75</v>
      </c>
      <c r="J42" s="43">
        <f t="shared" si="4"/>
        <v>382.75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151.46810500000001</v>
      </c>
      <c r="L42" s="43">
        <f>'[1]Frm-4 Shared Projects'!N43</f>
        <v>63.81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88.535376000000014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26.571895000000001</v>
      </c>
      <c r="R42" s="43">
        <f>'[1]GoHP POWER'!G35+'[1]GoHP POWER'!H35+'[1]GoHP POWER'!I35</f>
        <v>99.35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202.36926999999989</v>
      </c>
      <c r="W42" s="43">
        <f t="shared" si="0"/>
        <v>1299.9581049999999</v>
      </c>
      <c r="X42" s="43">
        <f t="shared" si="5"/>
        <v>923.38654100000008</v>
      </c>
      <c r="Y42" s="43">
        <f t="shared" si="6"/>
        <v>454.06464599999987</v>
      </c>
      <c r="Z42" s="43">
        <f t="shared" si="1"/>
        <v>-845.89345899999989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1511.34</v>
      </c>
      <c r="AK42" s="42">
        <f>'[1]Frm-3 DEMAND'!F90</f>
        <v>0</v>
      </c>
      <c r="AL42" s="43">
        <f t="shared" si="7"/>
        <v>1511.34</v>
      </c>
      <c r="AM42" s="42">
        <f>'[1]Frm-1 Anticipated Gen.'!T96</f>
        <v>80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320.75</v>
      </c>
      <c r="AQ42" s="43">
        <f t="shared" si="8"/>
        <v>360.75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105.39693000000001</v>
      </c>
      <c r="AS42" s="43">
        <f>'[1]Frm-4 Shared Projects'!N91</f>
        <v>95.01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20.393070000000002</v>
      </c>
      <c r="AY42" s="43">
        <f>'[1]GoHP POWER'!G83+'[1]GoHP POWER'!H83+'[1]GoHP POWER'!I83</f>
        <v>637.04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218.59965099999943</v>
      </c>
      <c r="BD42" s="43">
        <f t="shared" si="9"/>
        <v>1050.1969299999998</v>
      </c>
      <c r="BE42" s="43">
        <f t="shared" si="10"/>
        <v>1411.7927209999993</v>
      </c>
      <c r="BF42" s="43">
        <f t="shared" si="11"/>
        <v>950.64965099999938</v>
      </c>
      <c r="BG42" s="43">
        <f t="shared" si="2"/>
        <v>-99.547279000000572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1756.36</v>
      </c>
      <c r="D43" s="42">
        <f>'[1]Frm-3 DEMAND'!F43</f>
        <v>0</v>
      </c>
      <c r="E43" s="43">
        <f t="shared" si="3"/>
        <v>1756.36</v>
      </c>
      <c r="F43" s="42">
        <f>'[1]Frm-1 Anticipated Gen.'!T49</f>
        <v>60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342.75</v>
      </c>
      <c r="J43" s="43">
        <f t="shared" si="4"/>
        <v>382.75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151.46810500000001</v>
      </c>
      <c r="L43" s="43">
        <f>'[1]Frm-4 Shared Projects'!N44</f>
        <v>63.81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638.32770000000005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26.571895000000001</v>
      </c>
      <c r="R43" s="43">
        <f>'[1]GoHP POWER'!G36+'[1]GoHP POWER'!H36+'[1]GoHP POWER'!I36</f>
        <v>44.050000000000004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205.95729599999996</v>
      </c>
      <c r="W43" s="43">
        <f t="shared" si="0"/>
        <v>1287.0381049999999</v>
      </c>
      <c r="X43" s="43">
        <f t="shared" si="5"/>
        <v>1421.4668909999998</v>
      </c>
      <c r="Y43" s="43">
        <f t="shared" si="6"/>
        <v>952.14499599999999</v>
      </c>
      <c r="Z43" s="43">
        <f t="shared" si="1"/>
        <v>-334.89310900000009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1484.01</v>
      </c>
      <c r="AK43" s="42">
        <f>'[1]Frm-3 DEMAND'!F91</f>
        <v>0</v>
      </c>
      <c r="AL43" s="43">
        <f t="shared" si="7"/>
        <v>1484.01</v>
      </c>
      <c r="AM43" s="42">
        <f>'[1]Frm-1 Anticipated Gen.'!T97</f>
        <v>80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290.75</v>
      </c>
      <c r="AQ43" s="43">
        <f t="shared" si="8"/>
        <v>330.75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105.39693000000001</v>
      </c>
      <c r="AS43" s="43">
        <f>'[1]Frm-4 Shared Projects'!N92</f>
        <v>95.01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20.393070000000002</v>
      </c>
      <c r="AY43" s="43">
        <f>'[1]GoHP POWER'!G84+'[1]GoHP POWER'!H84+'[1]GoHP POWER'!I84</f>
        <v>637.04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218.59965099999943</v>
      </c>
      <c r="BD43" s="43">
        <f t="shared" si="9"/>
        <v>1052.8669299999999</v>
      </c>
      <c r="BE43" s="43">
        <f t="shared" si="10"/>
        <v>1381.7927209999993</v>
      </c>
      <c r="BF43" s="43">
        <f t="shared" si="11"/>
        <v>950.64965099999938</v>
      </c>
      <c r="BG43" s="43">
        <f t="shared" si="2"/>
        <v>-102.21727900000064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1727.03</v>
      </c>
      <c r="D44" s="42">
        <f>'[1]Frm-3 DEMAND'!F44</f>
        <v>0</v>
      </c>
      <c r="E44" s="43">
        <f t="shared" si="3"/>
        <v>1727.03</v>
      </c>
      <c r="F44" s="42">
        <f>'[1]Frm-1 Anticipated Gen.'!T50</f>
        <v>60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383.37799999999999</v>
      </c>
      <c r="J44" s="43">
        <f t="shared" si="4"/>
        <v>423.37799999999999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64.382395000000002</v>
      </c>
      <c r="L44" s="43">
        <f>'[1]Frm-4 Shared Projects'!N45</f>
        <v>63.81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619.97940000000006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13.557605000000001</v>
      </c>
      <c r="R44" s="43">
        <f>'[1]GoHP POWER'!G37+'[1]GoHP POWER'!H37+'[1]GoHP POWER'!I37</f>
        <v>22.4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200.75547099999991</v>
      </c>
      <c r="W44" s="43">
        <f t="shared" si="0"/>
        <v>1230.0943950000001</v>
      </c>
      <c r="X44" s="43">
        <f t="shared" si="5"/>
        <v>1403.8804759999998</v>
      </c>
      <c r="Y44" s="43">
        <f t="shared" si="6"/>
        <v>906.94487099999992</v>
      </c>
      <c r="Z44" s="43">
        <f t="shared" si="1"/>
        <v>-323.14952400000016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1433.81</v>
      </c>
      <c r="AK44" s="42">
        <f>'[1]Frm-3 DEMAND'!F92</f>
        <v>0</v>
      </c>
      <c r="AL44" s="43">
        <f t="shared" si="7"/>
        <v>1433.81</v>
      </c>
      <c r="AM44" s="42">
        <f>'[1]Frm-1 Anticipated Gen.'!T98</f>
        <v>80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287.75</v>
      </c>
      <c r="AQ44" s="43">
        <f t="shared" si="8"/>
        <v>327.75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89.770915000000002</v>
      </c>
      <c r="AS44" s="43">
        <f>'[1]Frm-4 Shared Projects'!N93</f>
        <v>95.01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17.369085000000002</v>
      </c>
      <c r="AY44" s="43">
        <f>'[1]GoHP POWER'!G85+'[1]GoHP POWER'!H85+'[1]GoHP POWER'!I85</f>
        <v>637.04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218.59965099999943</v>
      </c>
      <c r="BD44" s="43">
        <f t="shared" si="9"/>
        <v>1008.6909149999999</v>
      </c>
      <c r="BE44" s="43">
        <f t="shared" si="10"/>
        <v>1375.7687359999993</v>
      </c>
      <c r="BF44" s="43">
        <f t="shared" si="11"/>
        <v>950.64965099999938</v>
      </c>
      <c r="BG44" s="43">
        <f t="shared" si="2"/>
        <v>-58.041264000000638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1719.58</v>
      </c>
      <c r="D45" s="42">
        <f>'[1]Frm-3 DEMAND'!F45</f>
        <v>0</v>
      </c>
      <c r="E45" s="43">
        <f t="shared" si="3"/>
        <v>1719.58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363.37799999999999</v>
      </c>
      <c r="J45" s="43">
        <f t="shared" si="4"/>
        <v>403.37799999999999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31.133794999999999</v>
      </c>
      <c r="L45" s="43">
        <f>'[1]Frm-4 Shared Projects'!N46</f>
        <v>63.81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668.26440000000002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3.6262049999999997</v>
      </c>
      <c r="R45" s="43">
        <f>'[1]GoHP POWER'!G38+'[1]GoHP POWER'!H38+'[1]GoHP POWER'!I38</f>
        <v>16.399999999999999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204.39798299999998</v>
      </c>
      <c r="W45" s="43">
        <f t="shared" si="0"/>
        <v>1312.575795</v>
      </c>
      <c r="X45" s="43">
        <f t="shared" si="5"/>
        <v>1359.8765880000001</v>
      </c>
      <c r="Y45" s="43">
        <f t="shared" si="6"/>
        <v>952.8723829999999</v>
      </c>
      <c r="Z45" s="43">
        <f t="shared" si="1"/>
        <v>-359.70341199999984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1408.96</v>
      </c>
      <c r="AK45" s="42">
        <f>'[1]Frm-3 DEMAND'!F93</f>
        <v>0</v>
      </c>
      <c r="AL45" s="43">
        <f t="shared" si="7"/>
        <v>1408.96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285.75</v>
      </c>
      <c r="AQ45" s="43">
        <f t="shared" si="8"/>
        <v>325.75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89.770915000000002</v>
      </c>
      <c r="AS45" s="43">
        <f>'[1]Frm-4 Shared Projects'!N94</f>
        <v>95.01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17.369085000000002</v>
      </c>
      <c r="AY45" s="43">
        <f>'[1]GoHP POWER'!G86+'[1]GoHP POWER'!H86+'[1]GoHP POWER'!I86</f>
        <v>621.04999999999995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219.27450799999946</v>
      </c>
      <c r="BD45" s="43">
        <f t="shared" si="9"/>
        <v>955.840915</v>
      </c>
      <c r="BE45" s="43">
        <f t="shared" si="10"/>
        <v>1388.4535929999995</v>
      </c>
      <c r="BF45" s="43">
        <f t="shared" si="11"/>
        <v>935.33450799999946</v>
      </c>
      <c r="BG45" s="43">
        <f t="shared" si="2"/>
        <v>-20.506407000000536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1704.67</v>
      </c>
      <c r="D46" s="42">
        <f>'[1]Frm-3 DEMAND'!F46</f>
        <v>0</v>
      </c>
      <c r="E46" s="43">
        <f t="shared" si="3"/>
        <v>1704.67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357.37799999999999</v>
      </c>
      <c r="J46" s="43">
        <f t="shared" si="4"/>
        <v>397.37799999999999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31.133794999999999</v>
      </c>
      <c r="L46" s="43">
        <f>'[1]Frm-4 Shared Projects'!N47</f>
        <v>53.480000000000004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668.26440000000002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3.6262049999999997</v>
      </c>
      <c r="R46" s="43">
        <f>'[1]GoHP POWER'!G39+'[1]GoHP POWER'!H39+'[1]GoHP POWER'!I39</f>
        <v>16.399999999999999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205.40172600000002</v>
      </c>
      <c r="W46" s="43">
        <f t="shared" si="0"/>
        <v>1303.6657950000001</v>
      </c>
      <c r="X46" s="43">
        <f t="shared" si="5"/>
        <v>1344.5503310000001</v>
      </c>
      <c r="Y46" s="43">
        <f t="shared" si="6"/>
        <v>943.54612600000007</v>
      </c>
      <c r="Z46" s="43">
        <f t="shared" si="1"/>
        <v>-360.11966899999993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1384.11</v>
      </c>
      <c r="AK46" s="42">
        <f>'[1]Frm-3 DEMAND'!F94</f>
        <v>0</v>
      </c>
      <c r="AL46" s="43">
        <f t="shared" si="7"/>
        <v>1384.11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349.65</v>
      </c>
      <c r="AQ46" s="43">
        <f t="shared" si="8"/>
        <v>389.65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150.67091500000001</v>
      </c>
      <c r="AS46" s="43">
        <f>'[1]Frm-4 Shared Projects'!N95</f>
        <v>95.01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26.469085</v>
      </c>
      <c r="AY46" s="43">
        <f>'[1]GoHP POWER'!G87+'[1]GoHP POWER'!H87+'[1]GoHP POWER'!I87</f>
        <v>560.30000000000007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203.55776799999967</v>
      </c>
      <c r="BD46" s="43">
        <f t="shared" si="9"/>
        <v>857.99091499999997</v>
      </c>
      <c r="BE46" s="43">
        <f t="shared" si="10"/>
        <v>1384.9868529999997</v>
      </c>
      <c r="BF46" s="43">
        <f t="shared" si="11"/>
        <v>858.86776799999973</v>
      </c>
      <c r="BG46" s="43">
        <f t="shared" si="2"/>
        <v>0.87685299999975541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1689.76</v>
      </c>
      <c r="D47" s="42">
        <f>'[1]Frm-3 DEMAND'!F47</f>
        <v>0</v>
      </c>
      <c r="E47" s="43">
        <f t="shared" si="3"/>
        <v>1689.76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346.37799999999999</v>
      </c>
      <c r="J47" s="43">
        <f t="shared" si="4"/>
        <v>386.37799999999999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31.133794999999999</v>
      </c>
      <c r="L47" s="43">
        <f>'[1]Frm-4 Shared Projects'!N48</f>
        <v>53.480000000000004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665.3673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3.6262049999999997</v>
      </c>
      <c r="R47" s="43">
        <f>'[1]GoHP POWER'!G40+'[1]GoHP POWER'!H40+'[1]GoHP POWER'!I40</f>
        <v>16.399999999999999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206.56172599999999</v>
      </c>
      <c r="W47" s="43">
        <f t="shared" si="0"/>
        <v>1299.755795</v>
      </c>
      <c r="X47" s="43">
        <f t="shared" si="5"/>
        <v>1331.8132310000001</v>
      </c>
      <c r="Y47" s="43">
        <f t="shared" si="6"/>
        <v>941.80902600000002</v>
      </c>
      <c r="Z47" s="43">
        <f t="shared" si="1"/>
        <v>-357.9467689999999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1361.75</v>
      </c>
      <c r="AK47" s="42">
        <f>'[1]Frm-3 DEMAND'!F95</f>
        <v>0</v>
      </c>
      <c r="AL47" s="43">
        <f t="shared" si="7"/>
        <v>1361.75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351.65</v>
      </c>
      <c r="AQ47" s="43">
        <f t="shared" si="8"/>
        <v>391.65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150.67091500000001</v>
      </c>
      <c r="AS47" s="43">
        <f>'[1]Frm-4 Shared Projects'!N96</f>
        <v>95.01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26.469085</v>
      </c>
      <c r="AY47" s="43">
        <f>'[1]GoHP POWER'!G88+'[1]GoHP POWER'!H88+'[1]GoHP POWER'!I88</f>
        <v>445.85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206.67453099999989</v>
      </c>
      <c r="BD47" s="43">
        <f t="shared" si="9"/>
        <v>833.63091500000007</v>
      </c>
      <c r="BE47" s="43">
        <f t="shared" si="10"/>
        <v>1275.6536159999998</v>
      </c>
      <c r="BF47" s="43">
        <f t="shared" si="11"/>
        <v>747.5345309999999</v>
      </c>
      <c r="BG47" s="43">
        <f t="shared" si="2"/>
        <v>-86.096384000000171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1706.66</v>
      </c>
      <c r="D48" s="42">
        <f>'[1]Frm-3 DEMAND'!F48</f>
        <v>0</v>
      </c>
      <c r="E48" s="43">
        <f t="shared" si="3"/>
        <v>1706.66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341.37799999999999</v>
      </c>
      <c r="J48" s="43">
        <f t="shared" si="4"/>
        <v>381.37799999999999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31.133794999999999</v>
      </c>
      <c r="L48" s="43">
        <f>'[1]Frm-4 Shared Projects'!N49</f>
        <v>53.480000000000004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678.88710000000003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3.6262049999999997</v>
      </c>
      <c r="R48" s="43">
        <f>'[1]GoHP POWER'!G41+'[1]GoHP POWER'!H41+'[1]GoHP POWER'!I41</f>
        <v>16.399999999999999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207.621726</v>
      </c>
      <c r="W48" s="43">
        <f t="shared" si="0"/>
        <v>1321.6557950000001</v>
      </c>
      <c r="X48" s="43">
        <f t="shared" si="5"/>
        <v>1341.3930310000001</v>
      </c>
      <c r="Y48" s="43">
        <f t="shared" si="6"/>
        <v>956.38882599999999</v>
      </c>
      <c r="Z48" s="43">
        <f t="shared" si="1"/>
        <v>-365.26696900000002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1348.83</v>
      </c>
      <c r="AK48" s="42">
        <f>'[1]Frm-3 DEMAND'!F96</f>
        <v>0</v>
      </c>
      <c r="AL48" s="43">
        <f t="shared" si="7"/>
        <v>1348.83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40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351.65</v>
      </c>
      <c r="AQ48" s="43">
        <f t="shared" si="8"/>
        <v>391.65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150.75662500000001</v>
      </c>
      <c r="AS48" s="43">
        <f>'[1]Frm-4 Shared Projects'!N97</f>
        <v>67.97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26.483375000000002</v>
      </c>
      <c r="AY48" s="43">
        <f>'[1]GoHP POWER'!G89+'[1]GoHP POWER'!H89+'[1]GoHP POWER'!I89</f>
        <v>360.04999999999995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210.37858699999998</v>
      </c>
      <c r="BD48" s="43">
        <f t="shared" si="9"/>
        <v>820.69662499999993</v>
      </c>
      <c r="BE48" s="43">
        <f t="shared" si="10"/>
        <v>1166.531962</v>
      </c>
      <c r="BF48" s="43">
        <f t="shared" si="11"/>
        <v>638.39858699999991</v>
      </c>
      <c r="BG48" s="43">
        <f t="shared" si="2"/>
        <v>-182.29803799999991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1711.63</v>
      </c>
      <c r="D49" s="42">
        <f>'[1]Frm-3 DEMAND'!F49</f>
        <v>0</v>
      </c>
      <c r="E49" s="43">
        <f t="shared" si="3"/>
        <v>1711.63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341.37799999999999</v>
      </c>
      <c r="J49" s="43">
        <f t="shared" si="4"/>
        <v>381.37799999999999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31.133794999999999</v>
      </c>
      <c r="L49" s="43">
        <f>'[1]Frm-4 Shared Projects'!N50</f>
        <v>53.480000000000004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681.78420000000006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3.6262049999999997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208.60172600000001</v>
      </c>
      <c r="W49" s="43">
        <f t="shared" si="0"/>
        <v>1326.6257950000002</v>
      </c>
      <c r="X49" s="43">
        <f t="shared" si="5"/>
        <v>1345.2701310000002</v>
      </c>
      <c r="Y49" s="43">
        <f t="shared" si="6"/>
        <v>960.26592600000004</v>
      </c>
      <c r="Z49" s="43">
        <f t="shared" si="1"/>
        <v>-366.35986899999989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1325.96</v>
      </c>
      <c r="AK49" s="42">
        <f>'[1]Frm-3 DEMAND'!F97</f>
        <v>0</v>
      </c>
      <c r="AL49" s="43">
        <f t="shared" si="7"/>
        <v>1325.96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351.65</v>
      </c>
      <c r="AQ49" s="43">
        <f t="shared" si="8"/>
        <v>411.65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150.75662500000001</v>
      </c>
      <c r="AS49" s="43">
        <f>'[1]Frm-4 Shared Projects'!N98</f>
        <v>67.97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26.483375000000002</v>
      </c>
      <c r="AY49" s="43">
        <f>'[1]GoHP POWER'!G90+'[1]GoHP POWER'!H90+'[1]GoHP POWER'!I90</f>
        <v>460.15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207.51639800000015</v>
      </c>
      <c r="BD49" s="43">
        <f t="shared" si="9"/>
        <v>777.82662500000004</v>
      </c>
      <c r="BE49" s="43">
        <f t="shared" si="10"/>
        <v>1283.7697730000002</v>
      </c>
      <c r="BF49" s="43">
        <f t="shared" si="11"/>
        <v>735.6363980000001</v>
      </c>
      <c r="BG49" s="43">
        <f t="shared" si="2"/>
        <v>-42.190226999999823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1716.6</v>
      </c>
      <c r="D50" s="42">
        <f>'[1]Frm-3 DEMAND'!F50</f>
        <v>0</v>
      </c>
      <c r="E50" s="43">
        <f t="shared" si="3"/>
        <v>1716.6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284.75</v>
      </c>
      <c r="J50" s="43">
        <f t="shared" si="4"/>
        <v>324.75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31.133794999999999</v>
      </c>
      <c r="L50" s="43">
        <f>'[1]Frm-4 Shared Projects'!N51</f>
        <v>53.480000000000004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723.30930000000001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3.6262049999999997</v>
      </c>
      <c r="R50" s="43">
        <f>'[1]GoHP POWER'!G43+'[1]GoHP POWER'!H43+'[1]GoHP POWER'!I43</f>
        <v>16.399999999999999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215.61261000000005</v>
      </c>
      <c r="W50" s="43">
        <f t="shared" si="0"/>
        <v>1388.2237949999999</v>
      </c>
      <c r="X50" s="43">
        <f t="shared" si="5"/>
        <v>1337.1781150000002</v>
      </c>
      <c r="Y50" s="43">
        <f t="shared" si="6"/>
        <v>1008.80191</v>
      </c>
      <c r="Z50" s="43">
        <f t="shared" si="1"/>
        <v>-379.42188499999975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1285.21</v>
      </c>
      <c r="AK50" s="42">
        <f>'[1]Frm-3 DEMAND'!F98</f>
        <v>0</v>
      </c>
      <c r="AL50" s="43">
        <f t="shared" si="7"/>
        <v>1285.21</v>
      </c>
      <c r="AM50" s="42">
        <f>'[1]Frm-1 Anticipated Gen.'!T104</f>
        <v>30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343.95</v>
      </c>
      <c r="AQ50" s="43">
        <f t="shared" si="8"/>
        <v>403.95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142.056625</v>
      </c>
      <c r="AS50" s="43">
        <f>'[1]Frm-4 Shared Projects'!N99</f>
        <v>67.97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25.183375000000002</v>
      </c>
      <c r="AY50" s="43">
        <f>'[1]GoHP POWER'!G91+'[1]GoHP POWER'!H91+'[1]GoHP POWER'!I91</f>
        <v>572.04999999999995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202.84005499999978</v>
      </c>
      <c r="BD50" s="43">
        <f t="shared" si="9"/>
        <v>826.07662500000004</v>
      </c>
      <c r="BE50" s="43">
        <f t="shared" si="10"/>
        <v>1301.9934299999998</v>
      </c>
      <c r="BF50" s="43">
        <f t="shared" si="11"/>
        <v>842.86005499999976</v>
      </c>
      <c r="BG50" s="43">
        <f t="shared" si="2"/>
        <v>16.783429999999726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1690.26</v>
      </c>
      <c r="D51" s="42">
        <f>'[1]Frm-3 DEMAND'!F51</f>
        <v>0</v>
      </c>
      <c r="E51" s="43">
        <f t="shared" si="3"/>
        <v>1690.26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284.75</v>
      </c>
      <c r="J51" s="43">
        <f t="shared" si="4"/>
        <v>324.75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31.133794999999999</v>
      </c>
      <c r="L51" s="43">
        <f>'[1]Frm-4 Shared Projects'!N52</f>
        <v>53.480000000000004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704.96100000000001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3.6262049999999997</v>
      </c>
      <c r="R51" s="43">
        <f>'[1]GoHP POWER'!G44+'[1]GoHP POWER'!H44+'[1]GoHP POWER'!I44</f>
        <v>16.399999999999999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216.58261000000007</v>
      </c>
      <c r="W51" s="43">
        <f t="shared" si="0"/>
        <v>1361.883795</v>
      </c>
      <c r="X51" s="43">
        <f t="shared" si="5"/>
        <v>1319.7998150000003</v>
      </c>
      <c r="Y51" s="43">
        <f t="shared" si="6"/>
        <v>991.42361000000005</v>
      </c>
      <c r="Z51" s="43">
        <f t="shared" si="1"/>
        <v>-370.46018499999968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1267.32</v>
      </c>
      <c r="AK51" s="42">
        <f>'[1]Frm-3 DEMAND'!F99</f>
        <v>0</v>
      </c>
      <c r="AL51" s="43">
        <f t="shared" si="7"/>
        <v>1267.32</v>
      </c>
      <c r="AM51" s="42">
        <f>'[1]Frm-1 Anticipated Gen.'!T105</f>
        <v>30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346.95</v>
      </c>
      <c r="AQ51" s="43">
        <f t="shared" si="8"/>
        <v>406.95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142.056625</v>
      </c>
      <c r="AS51" s="43">
        <f>'[1]Frm-4 Shared Projects'!N100</f>
        <v>67.97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25.183375000000002</v>
      </c>
      <c r="AY51" s="43">
        <f>'[1]GoHP POWER'!G92+'[1]GoHP POWER'!H92+'[1]GoHP POWER'!I92</f>
        <v>572.04999999999995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205.86876999999993</v>
      </c>
      <c r="BD51" s="43">
        <f t="shared" si="9"/>
        <v>805.18662499999994</v>
      </c>
      <c r="BE51" s="43">
        <f t="shared" si="10"/>
        <v>1308.0221449999997</v>
      </c>
      <c r="BF51" s="43">
        <f t="shared" si="11"/>
        <v>845.88876999999991</v>
      </c>
      <c r="BG51" s="43">
        <f t="shared" si="2"/>
        <v>40.702144999999746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1684.79</v>
      </c>
      <c r="D52" s="42">
        <f>'[1]Frm-3 DEMAND'!F52</f>
        <v>0</v>
      </c>
      <c r="E52" s="43">
        <f t="shared" si="3"/>
        <v>1684.79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284.75</v>
      </c>
      <c r="J52" s="43">
        <f t="shared" si="4"/>
        <v>304.75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30.876665000000003</v>
      </c>
      <c r="L52" s="43">
        <f>'[1]Frm-4 Shared Projects'!N53</f>
        <v>53.480000000000004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714.61800000000005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3.5833349999999999</v>
      </c>
      <c r="R52" s="43">
        <f>'[1]GoHP POWER'!G45+'[1]GoHP POWER'!H45+'[1]GoHP POWER'!I45</f>
        <v>16.399999999999999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217.57261000000003</v>
      </c>
      <c r="W52" s="43">
        <f t="shared" si="0"/>
        <v>1376.4566649999999</v>
      </c>
      <c r="X52" s="43">
        <f t="shared" si="5"/>
        <v>1310.4039450000002</v>
      </c>
      <c r="Y52" s="43">
        <f t="shared" si="6"/>
        <v>1002.0706100000001</v>
      </c>
      <c r="Z52" s="43">
        <f t="shared" si="1"/>
        <v>-374.38605499999971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1235.51</v>
      </c>
      <c r="AK52" s="42">
        <f>'[1]Frm-3 DEMAND'!F100</f>
        <v>0</v>
      </c>
      <c r="AL52" s="43">
        <f t="shared" si="7"/>
        <v>1235.51</v>
      </c>
      <c r="AM52" s="42">
        <f>'[1]Frm-1 Anticipated Gen.'!T106</f>
        <v>30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349.37799999999999</v>
      </c>
      <c r="AQ52" s="43">
        <f t="shared" si="8"/>
        <v>409.37799999999999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89.856625000000008</v>
      </c>
      <c r="AS52" s="43">
        <f>'[1]Frm-4 Shared Projects'!N101</f>
        <v>67.97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17.383375000000001</v>
      </c>
      <c r="AY52" s="43">
        <f>'[1]GoHP POWER'!G93+'[1]GoHP POWER'!H93+'[1]GoHP POWER'!I93</f>
        <v>621.04999999999995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197.97397399999977</v>
      </c>
      <c r="BD52" s="43">
        <f t="shared" si="9"/>
        <v>778.74862499999995</v>
      </c>
      <c r="BE52" s="43">
        <f t="shared" si="10"/>
        <v>1343.7553489999998</v>
      </c>
      <c r="BF52" s="43">
        <f t="shared" si="11"/>
        <v>886.99397399999975</v>
      </c>
      <c r="BG52" s="43">
        <f t="shared" si="2"/>
        <v>108.24534899999981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1657.95</v>
      </c>
      <c r="D53" s="42">
        <f>'[1]Frm-3 DEMAND'!F53</f>
        <v>0</v>
      </c>
      <c r="E53" s="43">
        <f t="shared" si="3"/>
        <v>1657.95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287.75</v>
      </c>
      <c r="J53" s="43">
        <f t="shared" si="4"/>
        <v>307.75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30.876665000000003</v>
      </c>
      <c r="L53" s="43">
        <f>'[1]Frm-4 Shared Projects'!N54</f>
        <v>53.480000000000004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693.37260000000003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3.5833349999999999</v>
      </c>
      <c r="R53" s="43">
        <f>'[1]GoHP POWER'!G46+'[1]GoHP POWER'!H46+'[1]GoHP POWER'!I46</f>
        <v>16.399999999999999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219.98198600000003</v>
      </c>
      <c r="W53" s="43">
        <f t="shared" si="0"/>
        <v>1346.616665</v>
      </c>
      <c r="X53" s="43">
        <f t="shared" si="5"/>
        <v>1294.5679210000001</v>
      </c>
      <c r="Y53" s="43">
        <f t="shared" si="6"/>
        <v>983.23458600000004</v>
      </c>
      <c r="Z53" s="43">
        <f t="shared" si="1"/>
        <v>-363.38207899999998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1223.58</v>
      </c>
      <c r="AK53" s="42">
        <f>'[1]Frm-3 DEMAND'!F101</f>
        <v>0</v>
      </c>
      <c r="AL53" s="43">
        <f t="shared" si="7"/>
        <v>1223.58</v>
      </c>
      <c r="AM53" s="42">
        <f>'[1]Frm-1 Anticipated Gen.'!T107</f>
        <v>30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349.37799999999999</v>
      </c>
      <c r="AQ53" s="43">
        <f t="shared" si="8"/>
        <v>409.37799999999999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89.856625000000008</v>
      </c>
      <c r="AS53" s="43">
        <f>'[1]Frm-4 Shared Projects'!N102</f>
        <v>67.97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17.383375000000001</v>
      </c>
      <c r="AY53" s="43">
        <f>'[1]GoHP POWER'!G94+'[1]GoHP POWER'!H94+'[1]GoHP POWER'!I94</f>
        <v>619.85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197.91301999999985</v>
      </c>
      <c r="BD53" s="43">
        <f t="shared" si="9"/>
        <v>766.81862499999988</v>
      </c>
      <c r="BE53" s="43">
        <f t="shared" si="10"/>
        <v>1342.4943949999999</v>
      </c>
      <c r="BF53" s="43">
        <f t="shared" si="11"/>
        <v>885.7330199999999</v>
      </c>
      <c r="BG53" s="43">
        <f t="shared" si="2"/>
        <v>118.91439500000001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1641.05</v>
      </c>
      <c r="D54" s="42">
        <f>'[1]Frm-3 DEMAND'!F54</f>
        <v>0</v>
      </c>
      <c r="E54" s="43">
        <f t="shared" si="3"/>
        <v>1641.05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289.75</v>
      </c>
      <c r="J54" s="43">
        <f t="shared" si="4"/>
        <v>309.75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30.876665000000003</v>
      </c>
      <c r="L54" s="43">
        <f>'[1]Frm-4 Shared Projects'!N55</f>
        <v>53.480000000000004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680.81849999999997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3.5833349999999999</v>
      </c>
      <c r="R54" s="43">
        <f>'[1]GoHP POWER'!G47+'[1]GoHP POWER'!H47+'[1]GoHP POWER'!I47</f>
        <v>16.399999999999999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218.25317699999997</v>
      </c>
      <c r="W54" s="43">
        <f t="shared" si="0"/>
        <v>1327.7166649999999</v>
      </c>
      <c r="X54" s="43">
        <f t="shared" si="5"/>
        <v>1282.2850120000001</v>
      </c>
      <c r="Y54" s="43">
        <f t="shared" si="6"/>
        <v>968.9516769999999</v>
      </c>
      <c r="Z54" s="43">
        <f t="shared" si="1"/>
        <v>-358.7649879999999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1204.7</v>
      </c>
      <c r="AK54" s="42">
        <f>'[1]Frm-3 DEMAND'!F102</f>
        <v>0</v>
      </c>
      <c r="AL54" s="43">
        <f t="shared" si="7"/>
        <v>1204.7</v>
      </c>
      <c r="AM54" s="42">
        <f>'[1]Frm-1 Anticipated Gen.'!T108</f>
        <v>30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367.37799999999999</v>
      </c>
      <c r="AQ54" s="43">
        <f t="shared" si="8"/>
        <v>455.37799999999999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89.856625000000008</v>
      </c>
      <c r="AS54" s="43">
        <f>'[1]Frm-4 Shared Projects'!N103</f>
        <v>67.97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17.383375000000001</v>
      </c>
      <c r="AY54" s="43">
        <f>'[1]GoHP POWER'!G95+'[1]GoHP POWER'!H95+'[1]GoHP POWER'!I95</f>
        <v>572.04999999999995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200.09676999999994</v>
      </c>
      <c r="BD54" s="43">
        <f t="shared" si="9"/>
        <v>701.938625</v>
      </c>
      <c r="BE54" s="43">
        <f t="shared" si="10"/>
        <v>1342.8781449999999</v>
      </c>
      <c r="BF54" s="43">
        <f t="shared" si="11"/>
        <v>840.11676999999986</v>
      </c>
      <c r="BG54" s="43">
        <f t="shared" si="2"/>
        <v>138.17814499999986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1626.14</v>
      </c>
      <c r="D55" s="42">
        <f>'[1]Frm-3 DEMAND'!F55</f>
        <v>0</v>
      </c>
      <c r="E55" s="43">
        <f t="shared" si="3"/>
        <v>1626.14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289.75</v>
      </c>
      <c r="J55" s="43">
        <f t="shared" si="4"/>
        <v>309.75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30.876665000000003</v>
      </c>
      <c r="L55" s="43">
        <f>'[1]Frm-4 Shared Projects'!N56</f>
        <v>53.480000000000004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670.19579999999996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3.5833349999999999</v>
      </c>
      <c r="R55" s="43">
        <f>'[1]GoHP POWER'!G48+'[1]GoHP POWER'!H48+'[1]GoHP POWER'!I48</f>
        <v>16.399999999999999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218.58317700000001</v>
      </c>
      <c r="W55" s="43">
        <f t="shared" si="0"/>
        <v>1312.8066650000001</v>
      </c>
      <c r="X55" s="43">
        <f t="shared" si="5"/>
        <v>1271.9923120000001</v>
      </c>
      <c r="Y55" s="43">
        <f t="shared" si="6"/>
        <v>958.65897699999994</v>
      </c>
      <c r="Z55" s="43">
        <f t="shared" si="1"/>
        <v>-354.14768800000002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1170.9000000000001</v>
      </c>
      <c r="AK55" s="42">
        <f>'[1]Frm-3 DEMAND'!F103</f>
        <v>0</v>
      </c>
      <c r="AL55" s="43">
        <f t="shared" si="7"/>
        <v>1170.9000000000001</v>
      </c>
      <c r="AM55" s="42">
        <f>'[1]Frm-1 Anticipated Gen.'!T109</f>
        <v>220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367.37799999999999</v>
      </c>
      <c r="AQ55" s="43">
        <f t="shared" si="8"/>
        <v>455.37799999999999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89.856625000000008</v>
      </c>
      <c r="AS55" s="43">
        <f>'[1]Frm-4 Shared Projects'!N104</f>
        <v>67.97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17.383375000000001</v>
      </c>
      <c r="AY55" s="43">
        <f>'[1]GoHP POWER'!G96+'[1]GoHP POWER'!H96+'[1]GoHP POWER'!I96</f>
        <v>480.56999999999994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198.70972900000021</v>
      </c>
      <c r="BD55" s="43">
        <f t="shared" si="9"/>
        <v>478.13862500000016</v>
      </c>
      <c r="BE55" s="43">
        <f t="shared" si="10"/>
        <v>1440.0111040000002</v>
      </c>
      <c r="BF55" s="43">
        <f t="shared" si="11"/>
        <v>747.24972900000012</v>
      </c>
      <c r="BG55" s="43">
        <f t="shared" si="2"/>
        <v>269.11110400000007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1604.28</v>
      </c>
      <c r="D56" s="42">
        <f>'[1]Frm-3 DEMAND'!F56</f>
        <v>0</v>
      </c>
      <c r="E56" s="43">
        <f t="shared" si="3"/>
        <v>1604.28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257.56</v>
      </c>
      <c r="J56" s="43">
        <f t="shared" si="4"/>
        <v>277.56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30.790955000000004</v>
      </c>
      <c r="L56" s="43">
        <f>'[1]Frm-4 Shared Projects'!N57</f>
        <v>53.480000000000004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678.88710000000003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3.569045</v>
      </c>
      <c r="R56" s="43">
        <f>'[1]GoHP POWER'!G49+'[1]GoHP POWER'!H49+'[1]GoHP POWER'!I49</f>
        <v>16.399999999999999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222.14380100000002</v>
      </c>
      <c r="W56" s="43">
        <f t="shared" si="0"/>
        <v>1323.1509550000001</v>
      </c>
      <c r="X56" s="43">
        <f t="shared" si="5"/>
        <v>1252.0399460000001</v>
      </c>
      <c r="Y56" s="43">
        <f t="shared" si="6"/>
        <v>970.91090100000008</v>
      </c>
      <c r="Z56" s="43">
        <f t="shared" si="1"/>
        <v>-352.24005399999987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1151.52</v>
      </c>
      <c r="AK56" s="42">
        <f>'[1]Frm-3 DEMAND'!F104</f>
        <v>0</v>
      </c>
      <c r="AL56" s="43">
        <f t="shared" si="7"/>
        <v>1151.52</v>
      </c>
      <c r="AM56" s="42">
        <f>'[1]Frm-1 Anticipated Gen.'!T110</f>
        <v>220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367.37799999999999</v>
      </c>
      <c r="AQ56" s="43">
        <f t="shared" si="8"/>
        <v>455.37799999999999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89.685204999999996</v>
      </c>
      <c r="AS56" s="43">
        <f>'[1]Frm-4 Shared Projects'!N105</f>
        <v>67.97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17.354794999999999</v>
      </c>
      <c r="AY56" s="43">
        <f>'[1]GoHP POWER'!G97+'[1]GoHP POWER'!H97+'[1]GoHP POWER'!I97</f>
        <v>460.15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188.31046400000002</v>
      </c>
      <c r="BD56" s="43">
        <f t="shared" si="9"/>
        <v>458.78720500000009</v>
      </c>
      <c r="BE56" s="43">
        <f t="shared" si="10"/>
        <v>1409.1632590000002</v>
      </c>
      <c r="BF56" s="43">
        <f t="shared" si="11"/>
        <v>716.43046400000003</v>
      </c>
      <c r="BG56" s="43">
        <f t="shared" si="2"/>
        <v>257.64325900000017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1594.34</v>
      </c>
      <c r="D57" s="42">
        <f>'[1]Frm-3 DEMAND'!F57</f>
        <v>0</v>
      </c>
      <c r="E57" s="43">
        <f t="shared" si="3"/>
        <v>1594.34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257.56</v>
      </c>
      <c r="J57" s="43">
        <f t="shared" si="4"/>
        <v>277.56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30.790955000000004</v>
      </c>
      <c r="L57" s="43">
        <f>'[1]Frm-4 Shared Projects'!N58</f>
        <v>53.480000000000004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672.12720000000002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3.569045</v>
      </c>
      <c r="R57" s="43">
        <f>'[1]GoHP POWER'!G50+'[1]GoHP POWER'!H50+'[1]GoHP POWER'!I50</f>
        <v>16.399999999999999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222.293801</v>
      </c>
      <c r="W57" s="43">
        <f t="shared" si="0"/>
        <v>1313.210955</v>
      </c>
      <c r="X57" s="43">
        <f t="shared" si="5"/>
        <v>1245.4300460000002</v>
      </c>
      <c r="Y57" s="43">
        <f t="shared" si="6"/>
        <v>964.30100100000004</v>
      </c>
      <c r="Z57" s="43">
        <f t="shared" si="1"/>
        <v>-348.90995399999974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1131.1400000000001</v>
      </c>
      <c r="AK57" s="42">
        <f>'[1]Frm-3 DEMAND'!F105</f>
        <v>0</v>
      </c>
      <c r="AL57" s="43">
        <f t="shared" si="7"/>
        <v>1131.1400000000001</v>
      </c>
      <c r="AM57" s="42">
        <f>'[1]Frm-1 Anticipated Gen.'!T111</f>
        <v>220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367.37799999999999</v>
      </c>
      <c r="AQ57" s="43">
        <f t="shared" si="8"/>
        <v>455.37799999999999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89.685204999999996</v>
      </c>
      <c r="AS57" s="43">
        <f>'[1]Frm-4 Shared Projects'!N106</f>
        <v>67.97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17.354794999999999</v>
      </c>
      <c r="AY57" s="43">
        <f>'[1]GoHP POWER'!G98+'[1]GoHP POWER'!H98+'[1]GoHP POWER'!I98</f>
        <v>363.45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188.61741799999999</v>
      </c>
      <c r="BD57" s="43">
        <f t="shared" si="9"/>
        <v>438.4072050000002</v>
      </c>
      <c r="BE57" s="43">
        <f t="shared" si="10"/>
        <v>1312.770213</v>
      </c>
      <c r="BF57" s="43">
        <f t="shared" si="11"/>
        <v>620.037418</v>
      </c>
      <c r="BG57" s="43">
        <f t="shared" si="2"/>
        <v>181.63021299999991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1581.91</v>
      </c>
      <c r="D58" s="42">
        <f>'[1]Frm-3 DEMAND'!F58</f>
        <v>0</v>
      </c>
      <c r="E58" s="43">
        <f t="shared" si="3"/>
        <v>1581.91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257.56</v>
      </c>
      <c r="J58" s="43">
        <f t="shared" si="4"/>
        <v>277.56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30.790955000000004</v>
      </c>
      <c r="L58" s="43">
        <f>'[1]Frm-4 Shared Projects'!N59</f>
        <v>53.480000000000004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663.43589999999995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3.569045</v>
      </c>
      <c r="R58" s="43">
        <f>'[1]GoHP POWER'!G51+'[1]GoHP POWER'!H51+'[1]GoHP POWER'!I51</f>
        <v>16.2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222.522538</v>
      </c>
      <c r="W58" s="43">
        <f t="shared" si="0"/>
        <v>1300.7809550000002</v>
      </c>
      <c r="X58" s="43">
        <f t="shared" si="5"/>
        <v>1236.7674830000001</v>
      </c>
      <c r="Y58" s="43">
        <f t="shared" si="6"/>
        <v>955.63843799999995</v>
      </c>
      <c r="Z58" s="43">
        <f t="shared" si="1"/>
        <v>-345.142517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1118.72</v>
      </c>
      <c r="AK58" s="42">
        <f>'[1]Frm-3 DEMAND'!F106</f>
        <v>0</v>
      </c>
      <c r="AL58" s="43">
        <f t="shared" si="7"/>
        <v>1118.72</v>
      </c>
      <c r="AM58" s="42">
        <f>'[1]Frm-1 Anticipated Gen.'!T112</f>
        <v>220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379.37799999999999</v>
      </c>
      <c r="AQ58" s="43">
        <f t="shared" si="8"/>
        <v>467.37799999999999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89.685204999999996</v>
      </c>
      <c r="AS58" s="43">
        <f>'[1]Frm-4 Shared Projects'!N107</f>
        <v>67.97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17.354794999999999</v>
      </c>
      <c r="AY58" s="43">
        <f>'[1]GoHP POWER'!G99+'[1]GoHP POWER'!H99+'[1]GoHP POWER'!I99</f>
        <v>273.43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183.2150680000002</v>
      </c>
      <c r="BD58" s="43">
        <f t="shared" si="9"/>
        <v>413.98720500000013</v>
      </c>
      <c r="BE58" s="43">
        <f t="shared" si="10"/>
        <v>1229.3478630000002</v>
      </c>
      <c r="BF58" s="43">
        <f t="shared" si="11"/>
        <v>524.61506800000018</v>
      </c>
      <c r="BG58" s="43">
        <f t="shared" si="2"/>
        <v>110.62786300000016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1582.91</v>
      </c>
      <c r="D59" s="42">
        <f>'[1]Frm-3 DEMAND'!F59</f>
        <v>0</v>
      </c>
      <c r="E59" s="43">
        <f t="shared" si="3"/>
        <v>1582.91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257.56</v>
      </c>
      <c r="J59" s="43">
        <f t="shared" si="4"/>
        <v>277.56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30.790955000000004</v>
      </c>
      <c r="L59" s="43">
        <f>'[1]Frm-4 Shared Projects'!N60</f>
        <v>53.480000000000004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663.43589999999995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3.569045</v>
      </c>
      <c r="R59" s="43">
        <f>'[1]GoHP POWER'!G52+'[1]GoHP POWER'!H52+'[1]GoHP POWER'!I52</f>
        <v>19.2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221.33214499999997</v>
      </c>
      <c r="W59" s="43">
        <f t="shared" si="0"/>
        <v>1301.7809550000002</v>
      </c>
      <c r="X59" s="43">
        <f t="shared" si="5"/>
        <v>1238.57709</v>
      </c>
      <c r="Y59" s="43">
        <f t="shared" si="6"/>
        <v>957.44804499999998</v>
      </c>
      <c r="Z59" s="43">
        <f t="shared" si="1"/>
        <v>-344.33291000000008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1115.74</v>
      </c>
      <c r="AK59" s="42">
        <f>'[1]Frm-3 DEMAND'!F107</f>
        <v>0</v>
      </c>
      <c r="AL59" s="43">
        <f t="shared" si="7"/>
        <v>1115.74</v>
      </c>
      <c r="AM59" s="42">
        <f>'[1]Frm-1 Anticipated Gen.'!T113</f>
        <v>220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379.37799999999999</v>
      </c>
      <c r="AQ59" s="43">
        <f>AN59+AO59+AP59</f>
        <v>467.37799999999999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89.685204999999996</v>
      </c>
      <c r="AS59" s="43">
        <f>'[1]Frm-4 Shared Projects'!N108</f>
        <v>67.97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17.354794999999999</v>
      </c>
      <c r="AY59" s="43">
        <f>'[1]GoHP POWER'!G100+'[1]GoHP POWER'!H100+'[1]GoHP POWER'!I100</f>
        <v>175.01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184.49248600000004</v>
      </c>
      <c r="BD59" s="43">
        <f t="shared" si="9"/>
        <v>411.00720500000011</v>
      </c>
      <c r="BE59" s="43">
        <f t="shared" si="10"/>
        <v>1132.205281</v>
      </c>
      <c r="BF59" s="43">
        <f t="shared" si="11"/>
        <v>427.472486</v>
      </c>
      <c r="BG59" s="43">
        <f t="shared" si="2"/>
        <v>16.465281000000004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32997</v>
      </c>
      <c r="AK60" s="47">
        <f t="shared" si="12"/>
        <v>0</v>
      </c>
      <c r="AL60" s="47">
        <f t="shared" si="12"/>
        <v>32997</v>
      </c>
      <c r="AM60" s="47">
        <f t="shared" si="12"/>
        <v>1173</v>
      </c>
      <c r="AN60" s="47">
        <f t="shared" si="12"/>
        <v>0</v>
      </c>
      <c r="AO60" s="47">
        <f t="shared" si="12"/>
        <v>781</v>
      </c>
      <c r="AP60" s="47">
        <f t="shared" si="12"/>
        <v>7240</v>
      </c>
      <c r="AQ60" s="47">
        <f t="shared" si="12"/>
        <v>8021</v>
      </c>
      <c r="AR60" s="47">
        <f t="shared" si="12"/>
        <v>1928</v>
      </c>
      <c r="AS60" s="47">
        <f t="shared" si="12"/>
        <v>1522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5770</v>
      </c>
      <c r="AX60" s="47">
        <f t="shared" si="12"/>
        <v>319</v>
      </c>
      <c r="AY60" s="47">
        <f t="shared" si="12"/>
        <v>4303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5018</v>
      </c>
      <c r="BD60" s="47">
        <f>ROUND(SUM((W12:W59),(BD12:BD59))/4,0)</f>
        <v>23484</v>
      </c>
      <c r="BE60" s="47">
        <f>ROUND(SUM((X12:X59),(BE12:BE59))/4,0)</f>
        <v>26126</v>
      </c>
      <c r="BF60" s="47">
        <f>ROUND(SUM((Y12:Y59),(BF12:BF59))/4,0)</f>
        <v>16613</v>
      </c>
      <c r="BG60" s="47">
        <f>ROUND(SUM((Z12:Z59),(BG12:BG59))/4,2)</f>
        <v>-6871.04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74.020819999999986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43.026125000000015</v>
      </c>
      <c r="AD62" s="60"/>
      <c r="AE62" s="64">
        <v>11</v>
      </c>
      <c r="AF62" s="64"/>
      <c r="AG62" s="61">
        <f>[1]Abstract!G9</f>
        <v>43.026125000000015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261.25977499999999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11.73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203.55977499999997</v>
      </c>
      <c r="AD63" s="72"/>
      <c r="AE63" s="76">
        <v>12</v>
      </c>
      <c r="AF63" s="76"/>
      <c r="AG63" s="73">
        <f>[1]Abstract!G10</f>
        <v>203.55977499999997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330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-68.740225000000009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50.18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57.7</v>
      </c>
      <c r="AD64" s="72"/>
      <c r="AE64" s="76">
        <v>13</v>
      </c>
      <c r="AF64" s="76"/>
      <c r="AG64" s="73">
        <f>[1]Abstract!G34</f>
        <v>57.7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3.19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261.25977499999999</v>
      </c>
      <c r="AD65" s="72"/>
      <c r="AE65" s="76">
        <v>14</v>
      </c>
      <c r="AF65" s="76"/>
      <c r="AG65" s="73">
        <f>[1]Abstract!G35</f>
        <v>261.25977499999999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330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15.223649999999989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-68.740225000000009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2024-04-20T05:39:26Z</dcterms:created>
  <dcterms:modified xsi:type="dcterms:W3CDTF">2024-04-20T05:39:33Z</dcterms:modified>
</cp:coreProperties>
</file>