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7042024\"/>
    </mc:Choice>
  </mc:AlternateContent>
  <xr:revisionPtr revIDLastSave="0" documentId="8_{BEC81C26-3124-48A0-B179-F936A2E5A63A}" xr6:coauthVersionLast="36" xr6:coauthVersionMax="36" xr10:uidLastSave="{00000000-0000-0000-0000-000000000000}"/>
  <bookViews>
    <workbookView xWindow="0" yWindow="0" windowWidth="28800" windowHeight="11925" xr2:uid="{4ED37FDA-23A3-4360-82B3-82346481A9DE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C59" i="1"/>
  <c r="BE59" i="1" s="1"/>
  <c r="BG59" i="1" s="1"/>
  <c r="BB59" i="1"/>
  <c r="BA59" i="1"/>
  <c r="AZ59" i="1"/>
  <c r="AY59" i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Y59" i="1"/>
  <c r="V59" i="1"/>
  <c r="U59" i="1"/>
  <c r="T59" i="1"/>
  <c r="S59" i="1"/>
  <c r="R59" i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C58" i="1"/>
  <c r="BB58" i="1"/>
  <c r="BA58" i="1"/>
  <c r="AZ58" i="1"/>
  <c r="BF58" i="1" s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Y58" i="1"/>
  <c r="V58" i="1"/>
  <c r="X58" i="1" s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F58" i="1"/>
  <c r="D58" i="1"/>
  <c r="C58" i="1"/>
  <c r="BC57" i="1"/>
  <c r="BB57" i="1"/>
  <c r="BA57" i="1"/>
  <c r="AZ57" i="1"/>
  <c r="BF57" i="1" s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V57" i="1"/>
  <c r="U57" i="1"/>
  <c r="T57" i="1"/>
  <c r="S57" i="1"/>
  <c r="Y57" i="1" s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BF56" i="1"/>
  <c r="BC56" i="1"/>
  <c r="BE56" i="1" s="1"/>
  <c r="BG56" i="1" s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V56" i="1"/>
  <c r="U56" i="1"/>
  <c r="T56" i="1"/>
  <c r="S56" i="1"/>
  <c r="Y56" i="1" s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C54" i="1"/>
  <c r="BB54" i="1"/>
  <c r="BA54" i="1"/>
  <c r="AZ54" i="1"/>
  <c r="BF54" i="1" s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Y54" i="1"/>
  <c r="V54" i="1"/>
  <c r="X54" i="1" s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C53" i="1"/>
  <c r="BB53" i="1"/>
  <c r="BA53" i="1"/>
  <c r="AZ53" i="1"/>
  <c r="BF53" i="1" s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V53" i="1"/>
  <c r="U53" i="1"/>
  <c r="T53" i="1"/>
  <c r="S53" i="1"/>
  <c r="Y53" i="1" s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BF52" i="1"/>
  <c r="BC52" i="1"/>
  <c r="BE52" i="1" s="1"/>
  <c r="BG52" i="1" s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V52" i="1"/>
  <c r="U52" i="1"/>
  <c r="T52" i="1"/>
  <c r="S52" i="1"/>
  <c r="Y52" i="1" s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C50" i="1"/>
  <c r="BB50" i="1"/>
  <c r="BA50" i="1"/>
  <c r="AZ50" i="1"/>
  <c r="BF50" i="1" s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V49" i="1"/>
  <c r="Y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BC48" i="1"/>
  <c r="BE48" i="1" s="1"/>
  <c r="BG48" i="1" s="1"/>
  <c r="BB48" i="1"/>
  <c r="BA48" i="1"/>
  <c r="AZ48" i="1"/>
  <c r="AY48" i="1"/>
  <c r="AX48" i="1"/>
  <c r="AW48" i="1"/>
  <c r="BF48" i="1" s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V48" i="1"/>
  <c r="Y48" i="1" s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Y47" i="1" s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C46" i="1"/>
  <c r="BE46" i="1" s="1"/>
  <c r="BG46" i="1" s="1"/>
  <c r="BB46" i="1"/>
  <c r="BA46" i="1"/>
  <c r="AZ46" i="1"/>
  <c r="AY46" i="1"/>
  <c r="AX46" i="1"/>
  <c r="AW46" i="1"/>
  <c r="BF46" i="1" s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V46" i="1"/>
  <c r="Y46" i="1" s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D46" i="1"/>
  <c r="C46" i="1"/>
  <c r="BC45" i="1"/>
  <c r="BE45" i="1" s="1"/>
  <c r="BG45" i="1" s="1"/>
  <c r="BB45" i="1"/>
  <c r="BA45" i="1"/>
  <c r="AZ45" i="1"/>
  <c r="AY45" i="1"/>
  <c r="AX45" i="1"/>
  <c r="AW45" i="1"/>
  <c r="BF45" i="1" s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V45" i="1"/>
  <c r="Y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W45" i="1" s="1"/>
  <c r="BC44" i="1"/>
  <c r="BF44" i="1" s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M44" i="1"/>
  <c r="AK44" i="1"/>
  <c r="AJ44" i="1"/>
  <c r="V44" i="1"/>
  <c r="Y44" i="1" s="1"/>
  <c r="U44" i="1"/>
  <c r="T44" i="1"/>
  <c r="S44" i="1"/>
  <c r="R44" i="1"/>
  <c r="Q44" i="1"/>
  <c r="P44" i="1"/>
  <c r="O44" i="1"/>
  <c r="N44" i="1"/>
  <c r="M44" i="1"/>
  <c r="L44" i="1"/>
  <c r="K44" i="1"/>
  <c r="I44" i="1"/>
  <c r="H44" i="1"/>
  <c r="G44" i="1"/>
  <c r="J44" i="1" s="1"/>
  <c r="F44" i="1"/>
  <c r="E44" i="1"/>
  <c r="D44" i="1"/>
  <c r="C44" i="1"/>
  <c r="BC43" i="1"/>
  <c r="BF43" i="1" s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L43" i="1" s="1"/>
  <c r="AJ43" i="1"/>
  <c r="V43" i="1"/>
  <c r="X43" i="1" s="1"/>
  <c r="Z43" i="1" s="1"/>
  <c r="U43" i="1"/>
  <c r="T43" i="1"/>
  <c r="S43" i="1"/>
  <c r="R43" i="1"/>
  <c r="Q43" i="1"/>
  <c r="P43" i="1"/>
  <c r="Y43" i="1" s="1"/>
  <c r="O43" i="1"/>
  <c r="N43" i="1"/>
  <c r="M43" i="1"/>
  <c r="L43" i="1"/>
  <c r="K43" i="1"/>
  <c r="I43" i="1"/>
  <c r="H43" i="1"/>
  <c r="G43" i="1"/>
  <c r="J43" i="1" s="1"/>
  <c r="F43" i="1"/>
  <c r="D43" i="1"/>
  <c r="E43" i="1" s="1"/>
  <c r="C43" i="1"/>
  <c r="BC42" i="1"/>
  <c r="BB42" i="1"/>
  <c r="BA42" i="1"/>
  <c r="AZ42" i="1"/>
  <c r="AY42" i="1"/>
  <c r="AX42" i="1"/>
  <c r="AW42" i="1"/>
  <c r="AV42" i="1"/>
  <c r="AU42" i="1"/>
  <c r="AT42" i="1"/>
  <c r="BF42" i="1" s="1"/>
  <c r="AS42" i="1"/>
  <c r="AR42" i="1"/>
  <c r="AP42" i="1"/>
  <c r="AO42" i="1"/>
  <c r="AN42" i="1"/>
  <c r="AQ42" i="1" s="1"/>
  <c r="AM42" i="1"/>
  <c r="BE42" i="1" s="1"/>
  <c r="BG42" i="1" s="1"/>
  <c r="AK42" i="1"/>
  <c r="AL42" i="1" s="1"/>
  <c r="AJ42" i="1"/>
  <c r="V42" i="1"/>
  <c r="U42" i="1"/>
  <c r="T42" i="1"/>
  <c r="S42" i="1"/>
  <c r="R42" i="1"/>
  <c r="Q42" i="1"/>
  <c r="P42" i="1"/>
  <c r="O42" i="1"/>
  <c r="N42" i="1"/>
  <c r="M42" i="1"/>
  <c r="Y42" i="1" s="1"/>
  <c r="L42" i="1"/>
  <c r="K42" i="1"/>
  <c r="I42" i="1"/>
  <c r="H42" i="1"/>
  <c r="G42" i="1"/>
  <c r="F42" i="1"/>
  <c r="X42" i="1" s="1"/>
  <c r="Z42" i="1" s="1"/>
  <c r="D42" i="1"/>
  <c r="C42" i="1"/>
  <c r="BC41" i="1"/>
  <c r="BB41" i="1"/>
  <c r="BA41" i="1"/>
  <c r="AZ41" i="1"/>
  <c r="AY41" i="1"/>
  <c r="AX41" i="1"/>
  <c r="AW41" i="1"/>
  <c r="AV41" i="1"/>
  <c r="AU41" i="1"/>
  <c r="AT41" i="1"/>
  <c r="BF41" i="1" s="1"/>
  <c r="AS41" i="1"/>
  <c r="AR41" i="1"/>
  <c r="AP41" i="1"/>
  <c r="AO41" i="1"/>
  <c r="AN41" i="1"/>
  <c r="AM41" i="1"/>
  <c r="BE41" i="1" s="1"/>
  <c r="BG41" i="1" s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C40" i="1"/>
  <c r="BF40" i="1" s="1"/>
  <c r="BB40" i="1"/>
  <c r="BA40" i="1"/>
  <c r="AZ40" i="1"/>
  <c r="AY40" i="1"/>
  <c r="AX40" i="1"/>
  <c r="AW40" i="1"/>
  <c r="AV40" i="1"/>
  <c r="AU40" i="1"/>
  <c r="AT40" i="1"/>
  <c r="AS40" i="1"/>
  <c r="AR40" i="1"/>
  <c r="AP40" i="1"/>
  <c r="AO40" i="1"/>
  <c r="AN40" i="1"/>
  <c r="AM40" i="1"/>
  <c r="AK40" i="1"/>
  <c r="AJ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J40" i="1" s="1"/>
  <c r="F40" i="1"/>
  <c r="E40" i="1"/>
  <c r="D40" i="1"/>
  <c r="C40" i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Q39" i="1" s="1"/>
  <c r="AM39" i="1"/>
  <c r="AK39" i="1"/>
  <c r="AL39" i="1" s="1"/>
  <c r="AJ39" i="1"/>
  <c r="U39" i="1"/>
  <c r="T39" i="1"/>
  <c r="S39" i="1"/>
  <c r="R39" i="1"/>
  <c r="V39" i="1" s="1"/>
  <c r="Q39" i="1"/>
  <c r="P39" i="1"/>
  <c r="O39" i="1"/>
  <c r="N39" i="1"/>
  <c r="M39" i="1"/>
  <c r="L39" i="1"/>
  <c r="K39" i="1"/>
  <c r="J39" i="1"/>
  <c r="I39" i="1"/>
  <c r="H39" i="1"/>
  <c r="G39" i="1"/>
  <c r="W39" i="1" s="1"/>
  <c r="F39" i="1"/>
  <c r="D39" i="1"/>
  <c r="E39" i="1" s="1"/>
  <c r="C39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Q38" i="1"/>
  <c r="AP38" i="1"/>
  <c r="AO38" i="1"/>
  <c r="AN38" i="1"/>
  <c r="BD38" i="1" s="1"/>
  <c r="AM38" i="1"/>
  <c r="AK38" i="1"/>
  <c r="AL38" i="1" s="1"/>
  <c r="AJ38" i="1"/>
  <c r="U38" i="1"/>
  <c r="T38" i="1"/>
  <c r="S38" i="1"/>
  <c r="R38" i="1"/>
  <c r="V38" i="1" s="1"/>
  <c r="Q38" i="1"/>
  <c r="P38" i="1"/>
  <c r="O38" i="1"/>
  <c r="N38" i="1"/>
  <c r="M38" i="1"/>
  <c r="L38" i="1"/>
  <c r="K38" i="1"/>
  <c r="J38" i="1"/>
  <c r="I38" i="1"/>
  <c r="H38" i="1"/>
  <c r="G38" i="1"/>
  <c r="W38" i="1" s="1"/>
  <c r="F38" i="1"/>
  <c r="D38" i="1"/>
  <c r="E38" i="1" s="1"/>
  <c r="C38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Q37" i="1"/>
  <c r="AP37" i="1"/>
  <c r="AO37" i="1"/>
  <c r="AN37" i="1"/>
  <c r="BD37" i="1" s="1"/>
  <c r="AM37" i="1"/>
  <c r="AK37" i="1"/>
  <c r="AL37" i="1" s="1"/>
  <c r="AJ37" i="1"/>
  <c r="U37" i="1"/>
  <c r="T37" i="1"/>
  <c r="S37" i="1"/>
  <c r="R37" i="1"/>
  <c r="V37" i="1" s="1"/>
  <c r="Q37" i="1"/>
  <c r="P37" i="1"/>
  <c r="O37" i="1"/>
  <c r="N37" i="1"/>
  <c r="M37" i="1"/>
  <c r="L37" i="1"/>
  <c r="K37" i="1"/>
  <c r="J37" i="1"/>
  <c r="I37" i="1"/>
  <c r="H37" i="1"/>
  <c r="G37" i="1"/>
  <c r="W37" i="1" s="1"/>
  <c r="F37" i="1"/>
  <c r="D37" i="1"/>
  <c r="E37" i="1" s="1"/>
  <c r="C37" i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Q36" i="1"/>
  <c r="AP36" i="1"/>
  <c r="AO36" i="1"/>
  <c r="AN36" i="1"/>
  <c r="BD36" i="1" s="1"/>
  <c r="AM36" i="1"/>
  <c r="AK36" i="1"/>
  <c r="AL36" i="1" s="1"/>
  <c r="AJ36" i="1"/>
  <c r="U36" i="1"/>
  <c r="T36" i="1"/>
  <c r="S36" i="1"/>
  <c r="R36" i="1"/>
  <c r="V36" i="1" s="1"/>
  <c r="Q36" i="1"/>
  <c r="P36" i="1"/>
  <c r="O36" i="1"/>
  <c r="N36" i="1"/>
  <c r="M36" i="1"/>
  <c r="L36" i="1"/>
  <c r="K36" i="1"/>
  <c r="J36" i="1"/>
  <c r="I36" i="1"/>
  <c r="H36" i="1"/>
  <c r="G36" i="1"/>
  <c r="W36" i="1" s="1"/>
  <c r="F36" i="1"/>
  <c r="D36" i="1"/>
  <c r="E36" i="1" s="1"/>
  <c r="C36" i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Q35" i="1"/>
  <c r="AP35" i="1"/>
  <c r="AO35" i="1"/>
  <c r="AN35" i="1"/>
  <c r="BD35" i="1" s="1"/>
  <c r="AM35" i="1"/>
  <c r="AK35" i="1"/>
  <c r="AL35" i="1" s="1"/>
  <c r="AJ35" i="1"/>
  <c r="U35" i="1"/>
  <c r="T35" i="1"/>
  <c r="S35" i="1"/>
  <c r="R35" i="1"/>
  <c r="V35" i="1" s="1"/>
  <c r="Q35" i="1"/>
  <c r="P35" i="1"/>
  <c r="O35" i="1"/>
  <c r="N35" i="1"/>
  <c r="M35" i="1"/>
  <c r="L35" i="1"/>
  <c r="K35" i="1"/>
  <c r="J35" i="1"/>
  <c r="I35" i="1"/>
  <c r="H35" i="1"/>
  <c r="G35" i="1"/>
  <c r="W35" i="1" s="1"/>
  <c r="F35" i="1"/>
  <c r="D35" i="1"/>
  <c r="E35" i="1" s="1"/>
  <c r="C35" i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Q34" i="1"/>
  <c r="AP34" i="1"/>
  <c r="AO34" i="1"/>
  <c r="AN34" i="1"/>
  <c r="BD34" i="1" s="1"/>
  <c r="AM34" i="1"/>
  <c r="AK34" i="1"/>
  <c r="AL34" i="1" s="1"/>
  <c r="AJ34" i="1"/>
  <c r="U34" i="1"/>
  <c r="T34" i="1"/>
  <c r="S34" i="1"/>
  <c r="R34" i="1"/>
  <c r="V34" i="1" s="1"/>
  <c r="Q34" i="1"/>
  <c r="P34" i="1"/>
  <c r="O34" i="1"/>
  <c r="N34" i="1"/>
  <c r="M34" i="1"/>
  <c r="L34" i="1"/>
  <c r="K34" i="1"/>
  <c r="J34" i="1"/>
  <c r="I34" i="1"/>
  <c r="H34" i="1"/>
  <c r="G34" i="1"/>
  <c r="W34" i="1" s="1"/>
  <c r="F34" i="1"/>
  <c r="D34" i="1"/>
  <c r="E34" i="1" s="1"/>
  <c r="C34" i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K33" i="1"/>
  <c r="AL33" i="1" s="1"/>
  <c r="AJ33" i="1"/>
  <c r="BD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J33" i="1"/>
  <c r="I33" i="1"/>
  <c r="H33" i="1"/>
  <c r="G33" i="1"/>
  <c r="W33" i="1" s="1"/>
  <c r="F33" i="1"/>
  <c r="D33" i="1"/>
  <c r="E33" i="1" s="1"/>
  <c r="C33" i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Q32" i="1"/>
  <c r="AP32" i="1"/>
  <c r="AO32" i="1"/>
  <c r="AN32" i="1"/>
  <c r="BD32" i="1" s="1"/>
  <c r="AM32" i="1"/>
  <c r="AK32" i="1"/>
  <c r="AL32" i="1" s="1"/>
  <c r="AJ32" i="1"/>
  <c r="U32" i="1"/>
  <c r="T32" i="1"/>
  <c r="S32" i="1"/>
  <c r="R32" i="1"/>
  <c r="V32" i="1" s="1"/>
  <c r="Q32" i="1"/>
  <c r="P32" i="1"/>
  <c r="O32" i="1"/>
  <c r="N32" i="1"/>
  <c r="M32" i="1"/>
  <c r="L32" i="1"/>
  <c r="K32" i="1"/>
  <c r="J32" i="1"/>
  <c r="I32" i="1"/>
  <c r="H32" i="1"/>
  <c r="G32" i="1"/>
  <c r="W32" i="1" s="1"/>
  <c r="F32" i="1"/>
  <c r="D32" i="1"/>
  <c r="E32" i="1" s="1"/>
  <c r="C32" i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Q31" i="1"/>
  <c r="AP31" i="1"/>
  <c r="AO31" i="1"/>
  <c r="AN31" i="1"/>
  <c r="BD31" i="1" s="1"/>
  <c r="AM31" i="1"/>
  <c r="AK31" i="1"/>
  <c r="AL31" i="1" s="1"/>
  <c r="AJ31" i="1"/>
  <c r="U31" i="1"/>
  <c r="T31" i="1"/>
  <c r="S31" i="1"/>
  <c r="R31" i="1"/>
  <c r="V31" i="1" s="1"/>
  <c r="Q31" i="1"/>
  <c r="P31" i="1"/>
  <c r="O31" i="1"/>
  <c r="N31" i="1"/>
  <c r="M31" i="1"/>
  <c r="L31" i="1"/>
  <c r="K31" i="1"/>
  <c r="J31" i="1"/>
  <c r="I31" i="1"/>
  <c r="H31" i="1"/>
  <c r="G31" i="1"/>
  <c r="W31" i="1" s="1"/>
  <c r="F31" i="1"/>
  <c r="D31" i="1"/>
  <c r="C31" i="1"/>
  <c r="E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Q30" i="1"/>
  <c r="AP30" i="1"/>
  <c r="AO30" i="1"/>
  <c r="AN30" i="1"/>
  <c r="BD30" i="1" s="1"/>
  <c r="AM30" i="1"/>
  <c r="AK30" i="1"/>
  <c r="AJ30" i="1"/>
  <c r="AL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J30" i="1"/>
  <c r="I30" i="1"/>
  <c r="H30" i="1"/>
  <c r="G30" i="1"/>
  <c r="W30" i="1" s="1"/>
  <c r="F30" i="1"/>
  <c r="D30" i="1"/>
  <c r="C30" i="1"/>
  <c r="E30" i="1" s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Q29" i="1"/>
  <c r="AP29" i="1"/>
  <c r="AO29" i="1"/>
  <c r="AN29" i="1"/>
  <c r="BD29" i="1" s="1"/>
  <c r="AM29" i="1"/>
  <c r="AK29" i="1"/>
  <c r="AJ29" i="1"/>
  <c r="AL29" i="1" s="1"/>
  <c r="U29" i="1"/>
  <c r="T29" i="1"/>
  <c r="S29" i="1"/>
  <c r="R29" i="1"/>
  <c r="V29" i="1" s="1"/>
  <c r="Q29" i="1"/>
  <c r="P29" i="1"/>
  <c r="O29" i="1"/>
  <c r="N29" i="1"/>
  <c r="M29" i="1"/>
  <c r="L29" i="1"/>
  <c r="K29" i="1"/>
  <c r="J29" i="1"/>
  <c r="I29" i="1"/>
  <c r="H29" i="1"/>
  <c r="G29" i="1"/>
  <c r="W29" i="1" s="1"/>
  <c r="F29" i="1"/>
  <c r="D29" i="1"/>
  <c r="C29" i="1"/>
  <c r="E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P28" i="1"/>
  <c r="AO28" i="1"/>
  <c r="AN28" i="1"/>
  <c r="BD28" i="1" s="1"/>
  <c r="AM28" i="1"/>
  <c r="AK28" i="1"/>
  <c r="AJ28" i="1"/>
  <c r="AL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I28" i="1"/>
  <c r="H28" i="1"/>
  <c r="G28" i="1"/>
  <c r="W28" i="1" s="1"/>
  <c r="F28" i="1"/>
  <c r="D28" i="1"/>
  <c r="C28" i="1"/>
  <c r="E28" i="1" s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AK27" i="1"/>
  <c r="AJ27" i="1"/>
  <c r="AL27" i="1" s="1"/>
  <c r="U27" i="1"/>
  <c r="T27" i="1"/>
  <c r="S27" i="1"/>
  <c r="R27" i="1"/>
  <c r="V27" i="1" s="1"/>
  <c r="Q27" i="1"/>
  <c r="P27" i="1"/>
  <c r="O27" i="1"/>
  <c r="N27" i="1"/>
  <c r="M27" i="1"/>
  <c r="L27" i="1"/>
  <c r="K27" i="1"/>
  <c r="I27" i="1"/>
  <c r="H27" i="1"/>
  <c r="G27" i="1"/>
  <c r="W27" i="1" s="1"/>
  <c r="F27" i="1"/>
  <c r="D27" i="1"/>
  <c r="C27" i="1"/>
  <c r="E27" i="1" s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P26" i="1"/>
  <c r="AO26" i="1"/>
  <c r="AN26" i="1"/>
  <c r="AQ26" i="1" s="1"/>
  <c r="AM26" i="1"/>
  <c r="AK26" i="1"/>
  <c r="AJ26" i="1"/>
  <c r="AL26" i="1" s="1"/>
  <c r="U26" i="1"/>
  <c r="T26" i="1"/>
  <c r="S26" i="1"/>
  <c r="R26" i="1"/>
  <c r="V26" i="1" s="1"/>
  <c r="Q26" i="1"/>
  <c r="P26" i="1"/>
  <c r="O26" i="1"/>
  <c r="N26" i="1"/>
  <c r="M26" i="1"/>
  <c r="L26" i="1"/>
  <c r="K26" i="1"/>
  <c r="I26" i="1"/>
  <c r="H26" i="1"/>
  <c r="G26" i="1"/>
  <c r="W26" i="1" s="1"/>
  <c r="F26" i="1"/>
  <c r="D26" i="1"/>
  <c r="C26" i="1"/>
  <c r="E26" i="1" s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AK25" i="1"/>
  <c r="AJ25" i="1"/>
  <c r="AL25" i="1" s="1"/>
  <c r="U25" i="1"/>
  <c r="T25" i="1"/>
  <c r="S25" i="1"/>
  <c r="R25" i="1"/>
  <c r="V25" i="1" s="1"/>
  <c r="Q25" i="1"/>
  <c r="P25" i="1"/>
  <c r="O25" i="1"/>
  <c r="N25" i="1"/>
  <c r="M25" i="1"/>
  <c r="L25" i="1"/>
  <c r="K25" i="1"/>
  <c r="I25" i="1"/>
  <c r="H25" i="1"/>
  <c r="G25" i="1"/>
  <c r="W25" i="1" s="1"/>
  <c r="F25" i="1"/>
  <c r="D25" i="1"/>
  <c r="C25" i="1"/>
  <c r="E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AK24" i="1"/>
  <c r="AJ24" i="1"/>
  <c r="AL24" i="1" s="1"/>
  <c r="U24" i="1"/>
  <c r="T24" i="1"/>
  <c r="S24" i="1"/>
  <c r="R24" i="1"/>
  <c r="V24" i="1" s="1"/>
  <c r="Q24" i="1"/>
  <c r="P24" i="1"/>
  <c r="O24" i="1"/>
  <c r="N24" i="1"/>
  <c r="M24" i="1"/>
  <c r="L24" i="1"/>
  <c r="K24" i="1"/>
  <c r="I24" i="1"/>
  <c r="H24" i="1"/>
  <c r="G24" i="1"/>
  <c r="W24" i="1" s="1"/>
  <c r="F24" i="1"/>
  <c r="D24" i="1"/>
  <c r="C24" i="1"/>
  <c r="E24" i="1" s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Q23" i="1"/>
  <c r="AP23" i="1"/>
  <c r="AO23" i="1"/>
  <c r="AN23" i="1"/>
  <c r="BD23" i="1" s="1"/>
  <c r="AM23" i="1"/>
  <c r="AK23" i="1"/>
  <c r="AJ23" i="1"/>
  <c r="AL23" i="1" s="1"/>
  <c r="W23" i="1"/>
  <c r="U23" i="1"/>
  <c r="T23" i="1"/>
  <c r="S23" i="1"/>
  <c r="R23" i="1"/>
  <c r="V23" i="1" s="1"/>
  <c r="Q23" i="1"/>
  <c r="P23" i="1"/>
  <c r="O23" i="1"/>
  <c r="N23" i="1"/>
  <c r="M23" i="1"/>
  <c r="L23" i="1"/>
  <c r="K23" i="1"/>
  <c r="I23" i="1"/>
  <c r="H23" i="1"/>
  <c r="G23" i="1"/>
  <c r="J23" i="1" s="1"/>
  <c r="F23" i="1"/>
  <c r="D23" i="1"/>
  <c r="C23" i="1"/>
  <c r="E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Q22" i="1"/>
  <c r="AP22" i="1"/>
  <c r="AO22" i="1"/>
  <c r="AN22" i="1"/>
  <c r="BD22" i="1" s="1"/>
  <c r="AM22" i="1"/>
  <c r="AK22" i="1"/>
  <c r="AJ22" i="1"/>
  <c r="AL22" i="1" s="1"/>
  <c r="W22" i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H22" i="1"/>
  <c r="G22" i="1"/>
  <c r="J22" i="1" s="1"/>
  <c r="F22" i="1"/>
  <c r="D22" i="1"/>
  <c r="C22" i="1"/>
  <c r="E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Q21" i="1"/>
  <c r="AP21" i="1"/>
  <c r="AO21" i="1"/>
  <c r="AN21" i="1"/>
  <c r="BD21" i="1" s="1"/>
  <c r="AM21" i="1"/>
  <c r="AK21" i="1"/>
  <c r="AJ21" i="1"/>
  <c r="AL21" i="1" s="1"/>
  <c r="W21" i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H21" i="1"/>
  <c r="G21" i="1"/>
  <c r="J21" i="1" s="1"/>
  <c r="F21" i="1"/>
  <c r="D21" i="1"/>
  <c r="C21" i="1"/>
  <c r="E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Q20" i="1"/>
  <c r="AP20" i="1"/>
  <c r="AO20" i="1"/>
  <c r="AN20" i="1"/>
  <c r="BD20" i="1" s="1"/>
  <c r="AM20" i="1"/>
  <c r="AK20" i="1"/>
  <c r="AJ20" i="1"/>
  <c r="AL20" i="1" s="1"/>
  <c r="W20" i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H20" i="1"/>
  <c r="G20" i="1"/>
  <c r="J20" i="1" s="1"/>
  <c r="F20" i="1"/>
  <c r="D20" i="1"/>
  <c r="C20" i="1"/>
  <c r="E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Q19" i="1"/>
  <c r="AP19" i="1"/>
  <c r="AO19" i="1"/>
  <c r="AN19" i="1"/>
  <c r="BD19" i="1" s="1"/>
  <c r="AM19" i="1"/>
  <c r="AK19" i="1"/>
  <c r="AJ19" i="1"/>
  <c r="AL19" i="1" s="1"/>
  <c r="W19" i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H19" i="1"/>
  <c r="G19" i="1"/>
  <c r="J19" i="1" s="1"/>
  <c r="F19" i="1"/>
  <c r="D19" i="1"/>
  <c r="C19" i="1"/>
  <c r="E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Q18" i="1"/>
  <c r="AP18" i="1"/>
  <c r="AO18" i="1"/>
  <c r="AN18" i="1"/>
  <c r="BD18" i="1" s="1"/>
  <c r="AM18" i="1"/>
  <c r="AK18" i="1"/>
  <c r="AJ18" i="1"/>
  <c r="AL18" i="1" s="1"/>
  <c r="U18" i="1"/>
  <c r="T18" i="1"/>
  <c r="S18" i="1"/>
  <c r="R18" i="1"/>
  <c r="V18" i="1" s="1"/>
  <c r="Q18" i="1"/>
  <c r="P18" i="1"/>
  <c r="O18" i="1"/>
  <c r="Y18" i="1" s="1"/>
  <c r="N18" i="1"/>
  <c r="M18" i="1"/>
  <c r="L18" i="1"/>
  <c r="K18" i="1"/>
  <c r="I18" i="1"/>
  <c r="H18" i="1"/>
  <c r="G18" i="1"/>
  <c r="W18" i="1" s="1"/>
  <c r="F18" i="1"/>
  <c r="D18" i="1"/>
  <c r="C18" i="1"/>
  <c r="E18" i="1" s="1"/>
  <c r="BB17" i="1"/>
  <c r="BA17" i="1"/>
  <c r="AZ17" i="1"/>
  <c r="AY17" i="1"/>
  <c r="BC17" i="1" s="1"/>
  <c r="BF17" i="1" s="1"/>
  <c r="AX17" i="1"/>
  <c r="AW17" i="1"/>
  <c r="AV17" i="1"/>
  <c r="AU17" i="1"/>
  <c r="AT17" i="1"/>
  <c r="AS17" i="1"/>
  <c r="AR17" i="1"/>
  <c r="AP17" i="1"/>
  <c r="AQ17" i="1" s="1"/>
  <c r="AO17" i="1"/>
  <c r="AN17" i="1"/>
  <c r="AM17" i="1"/>
  <c r="AK17" i="1"/>
  <c r="AJ17" i="1"/>
  <c r="AL17" i="1" s="1"/>
  <c r="U17" i="1"/>
  <c r="T17" i="1"/>
  <c r="S17" i="1"/>
  <c r="R17" i="1"/>
  <c r="V17" i="1" s="1"/>
  <c r="Y17" i="1" s="1"/>
  <c r="Q17" i="1"/>
  <c r="P17" i="1"/>
  <c r="O17" i="1"/>
  <c r="N17" i="1"/>
  <c r="M17" i="1"/>
  <c r="L17" i="1"/>
  <c r="K17" i="1"/>
  <c r="I17" i="1"/>
  <c r="W17" i="1" s="1"/>
  <c r="H17" i="1"/>
  <c r="G17" i="1"/>
  <c r="F17" i="1"/>
  <c r="D17" i="1"/>
  <c r="C17" i="1"/>
  <c r="E17" i="1" s="1"/>
  <c r="BF16" i="1"/>
  <c r="BD16" i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O16" i="1"/>
  <c r="AN16" i="1"/>
  <c r="AQ16" i="1" s="1"/>
  <c r="AM16" i="1"/>
  <c r="AK16" i="1"/>
  <c r="AJ16" i="1"/>
  <c r="AL16" i="1" s="1"/>
  <c r="U16" i="1"/>
  <c r="T16" i="1"/>
  <c r="S16" i="1"/>
  <c r="R16" i="1"/>
  <c r="V16" i="1" s="1"/>
  <c r="Q16" i="1"/>
  <c r="P16" i="1"/>
  <c r="O16" i="1"/>
  <c r="Y16" i="1" s="1"/>
  <c r="N16" i="1"/>
  <c r="M16" i="1"/>
  <c r="L16" i="1"/>
  <c r="K16" i="1"/>
  <c r="I16" i="1"/>
  <c r="H16" i="1"/>
  <c r="G16" i="1"/>
  <c r="J16" i="1" s="1"/>
  <c r="F16" i="1"/>
  <c r="D16" i="1"/>
  <c r="C16" i="1"/>
  <c r="E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BD15" i="1" s="1"/>
  <c r="AO15" i="1"/>
  <c r="AN15" i="1"/>
  <c r="AM15" i="1"/>
  <c r="AK15" i="1"/>
  <c r="AJ15" i="1"/>
  <c r="AL15" i="1" s="1"/>
  <c r="W15" i="1"/>
  <c r="U15" i="1"/>
  <c r="T15" i="1"/>
  <c r="S15" i="1"/>
  <c r="R15" i="1"/>
  <c r="V15" i="1" s="1"/>
  <c r="X15" i="1" s="1"/>
  <c r="Z15" i="1" s="1"/>
  <c r="Q15" i="1"/>
  <c r="P15" i="1"/>
  <c r="O15" i="1"/>
  <c r="N15" i="1"/>
  <c r="M15" i="1"/>
  <c r="L15" i="1"/>
  <c r="K15" i="1"/>
  <c r="J15" i="1"/>
  <c r="I15" i="1"/>
  <c r="H15" i="1"/>
  <c r="G15" i="1"/>
  <c r="F15" i="1"/>
  <c r="D15" i="1"/>
  <c r="C15" i="1"/>
  <c r="E15" i="1" s="1"/>
  <c r="BB14" i="1"/>
  <c r="BA14" i="1"/>
  <c r="AZ14" i="1"/>
  <c r="AY14" i="1"/>
  <c r="BC14" i="1" s="1"/>
  <c r="BE14" i="1" s="1"/>
  <c r="BG14" i="1" s="1"/>
  <c r="AX14" i="1"/>
  <c r="AW14" i="1"/>
  <c r="AV14" i="1"/>
  <c r="AU14" i="1"/>
  <c r="AT14" i="1"/>
  <c r="AS14" i="1"/>
  <c r="AR14" i="1"/>
  <c r="AQ14" i="1"/>
  <c r="AP14" i="1"/>
  <c r="AO14" i="1"/>
  <c r="AN14" i="1"/>
  <c r="BD14" i="1" s="1"/>
  <c r="AM14" i="1"/>
  <c r="AK14" i="1"/>
  <c r="AJ14" i="1"/>
  <c r="AL14" i="1" s="1"/>
  <c r="Y14" i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H14" i="1"/>
  <c r="G14" i="1"/>
  <c r="W14" i="1" s="1"/>
  <c r="F14" i="1"/>
  <c r="D14" i="1"/>
  <c r="C14" i="1"/>
  <c r="E14" i="1" s="1"/>
  <c r="BB13" i="1"/>
  <c r="BA13" i="1"/>
  <c r="AZ13" i="1"/>
  <c r="AY13" i="1"/>
  <c r="BC13" i="1" s="1"/>
  <c r="BF13" i="1" s="1"/>
  <c r="AX13" i="1"/>
  <c r="AW13" i="1"/>
  <c r="AV13" i="1"/>
  <c r="AU13" i="1"/>
  <c r="AT13" i="1"/>
  <c r="AS13" i="1"/>
  <c r="AR13" i="1"/>
  <c r="AP13" i="1"/>
  <c r="AQ13" i="1" s="1"/>
  <c r="AO13" i="1"/>
  <c r="AN13" i="1"/>
  <c r="AM13" i="1"/>
  <c r="AK13" i="1"/>
  <c r="AJ13" i="1"/>
  <c r="AL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W13" i="1" s="1"/>
  <c r="H13" i="1"/>
  <c r="G13" i="1"/>
  <c r="F13" i="1"/>
  <c r="D13" i="1"/>
  <c r="C13" i="1"/>
  <c r="E13" i="1" s="1"/>
  <c r="BF12" i="1"/>
  <c r="BD12" i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AL12" i="1" s="1"/>
  <c r="U12" i="1"/>
  <c r="T12" i="1"/>
  <c r="S12" i="1"/>
  <c r="R12" i="1"/>
  <c r="Q12" i="1"/>
  <c r="P12" i="1"/>
  <c r="O12" i="1"/>
  <c r="N12" i="1"/>
  <c r="M12" i="1"/>
  <c r="L12" i="1"/>
  <c r="K12" i="1"/>
  <c r="AR60" i="1" s="1"/>
  <c r="I12" i="1"/>
  <c r="H12" i="1"/>
  <c r="G12" i="1"/>
  <c r="W12" i="1" s="1"/>
  <c r="F12" i="1"/>
  <c r="D12" i="1"/>
  <c r="C12" i="1"/>
  <c r="AJ60" i="1" s="1"/>
  <c r="AW9" i="1"/>
  <c r="AU9" i="1"/>
  <c r="O9" i="1"/>
  <c r="AV9" i="1" s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BF18" i="1" l="1"/>
  <c r="BE18" i="1"/>
  <c r="BG18" i="1" s="1"/>
  <c r="X13" i="1"/>
  <c r="Z13" i="1" s="1"/>
  <c r="J17" i="1"/>
  <c r="BD13" i="1"/>
  <c r="Y15" i="1"/>
  <c r="AQ15" i="1"/>
  <c r="BF31" i="1"/>
  <c r="BE31" i="1"/>
  <c r="BG31" i="1" s="1"/>
  <c r="BF35" i="1"/>
  <c r="BE35" i="1"/>
  <c r="BG35" i="1" s="1"/>
  <c r="J14" i="1"/>
  <c r="X14" i="1"/>
  <c r="Z14" i="1" s="1"/>
  <c r="W16" i="1"/>
  <c r="BD60" i="1" s="1"/>
  <c r="J18" i="1"/>
  <c r="X18" i="1"/>
  <c r="Z18" i="1" s="1"/>
  <c r="Y29" i="1"/>
  <c r="X29" i="1"/>
  <c r="Z29" i="1" s="1"/>
  <c r="Y33" i="1"/>
  <c r="X33" i="1"/>
  <c r="Z33" i="1" s="1"/>
  <c r="Y37" i="1"/>
  <c r="X37" i="1"/>
  <c r="Z37" i="1" s="1"/>
  <c r="W41" i="1"/>
  <c r="E41" i="1"/>
  <c r="J13" i="1"/>
  <c r="BE15" i="1"/>
  <c r="BG15" i="1" s="1"/>
  <c r="BD17" i="1"/>
  <c r="AN60" i="1"/>
  <c r="AV60" i="1"/>
  <c r="BE12" i="1"/>
  <c r="BG12" i="1" s="1"/>
  <c r="BE16" i="1"/>
  <c r="BG16" i="1" s="1"/>
  <c r="Y19" i="1"/>
  <c r="X19" i="1"/>
  <c r="Z19" i="1" s="1"/>
  <c r="Y20" i="1"/>
  <c r="X20" i="1"/>
  <c r="Z20" i="1" s="1"/>
  <c r="Y21" i="1"/>
  <c r="X21" i="1"/>
  <c r="Z21" i="1" s="1"/>
  <c r="Y22" i="1"/>
  <c r="X22" i="1"/>
  <c r="Z22" i="1" s="1"/>
  <c r="Y23" i="1"/>
  <c r="X23" i="1"/>
  <c r="Z23" i="1" s="1"/>
  <c r="J24" i="1"/>
  <c r="Y24" i="1"/>
  <c r="X24" i="1"/>
  <c r="Z24" i="1" s="1"/>
  <c r="BD24" i="1"/>
  <c r="J25" i="1"/>
  <c r="Y25" i="1"/>
  <c r="X25" i="1"/>
  <c r="Z25" i="1" s="1"/>
  <c r="BD25" i="1"/>
  <c r="J26" i="1"/>
  <c r="Y26" i="1"/>
  <c r="X26" i="1"/>
  <c r="Z26" i="1" s="1"/>
  <c r="BD26" i="1"/>
  <c r="J27" i="1"/>
  <c r="Y27" i="1"/>
  <c r="X27" i="1"/>
  <c r="Z27" i="1" s="1"/>
  <c r="BD27" i="1"/>
  <c r="J28" i="1"/>
  <c r="Y28" i="1"/>
  <c r="X28" i="1"/>
  <c r="Z28" i="1" s="1"/>
  <c r="BF30" i="1"/>
  <c r="BE30" i="1"/>
  <c r="BG30" i="1" s="1"/>
  <c r="BF34" i="1"/>
  <c r="BE34" i="1"/>
  <c r="BG34" i="1" s="1"/>
  <c r="BF38" i="1"/>
  <c r="BE38" i="1"/>
  <c r="BG38" i="1" s="1"/>
  <c r="Y41" i="1"/>
  <c r="Y32" i="1"/>
  <c r="X32" i="1"/>
  <c r="Z32" i="1" s="1"/>
  <c r="Y36" i="1"/>
  <c r="X36" i="1"/>
  <c r="Z36" i="1" s="1"/>
  <c r="BF14" i="1"/>
  <c r="AX60" i="1"/>
  <c r="BE13" i="1"/>
  <c r="BG13" i="1" s="1"/>
  <c r="BF33" i="1"/>
  <c r="BE33" i="1"/>
  <c r="BG33" i="1" s="1"/>
  <c r="AP60" i="1"/>
  <c r="Y13" i="1"/>
  <c r="BE17" i="1"/>
  <c r="BG17" i="1" s="1"/>
  <c r="BF29" i="1"/>
  <c r="BE29" i="1"/>
  <c r="BG29" i="1" s="1"/>
  <c r="BF37" i="1"/>
  <c r="BE37" i="1"/>
  <c r="BG37" i="1" s="1"/>
  <c r="J12" i="1"/>
  <c r="AY60" i="1"/>
  <c r="V12" i="1"/>
  <c r="BF15" i="1"/>
  <c r="X16" i="1"/>
  <c r="Z16" i="1" s="1"/>
  <c r="Y31" i="1"/>
  <c r="X31" i="1"/>
  <c r="Z31" i="1" s="1"/>
  <c r="Y35" i="1"/>
  <c r="X35" i="1"/>
  <c r="Z35" i="1" s="1"/>
  <c r="Y39" i="1"/>
  <c r="X39" i="1"/>
  <c r="Z39" i="1" s="1"/>
  <c r="BF19" i="1"/>
  <c r="BE19" i="1"/>
  <c r="BG19" i="1" s="1"/>
  <c r="BF20" i="1"/>
  <c r="BE20" i="1"/>
  <c r="BG20" i="1" s="1"/>
  <c r="BF21" i="1"/>
  <c r="BE21" i="1"/>
  <c r="BG21" i="1" s="1"/>
  <c r="BF22" i="1"/>
  <c r="BE22" i="1"/>
  <c r="BG22" i="1" s="1"/>
  <c r="BF23" i="1"/>
  <c r="BE23" i="1"/>
  <c r="BG23" i="1" s="1"/>
  <c r="BF24" i="1"/>
  <c r="BE24" i="1"/>
  <c r="BG24" i="1" s="1"/>
  <c r="BF25" i="1"/>
  <c r="BE25" i="1"/>
  <c r="BG25" i="1" s="1"/>
  <c r="BF26" i="1"/>
  <c r="BE26" i="1"/>
  <c r="BG26" i="1" s="1"/>
  <c r="BF27" i="1"/>
  <c r="BE27" i="1"/>
  <c r="BG27" i="1" s="1"/>
  <c r="AQ28" i="1"/>
  <c r="BF28" i="1"/>
  <c r="BE28" i="1"/>
  <c r="BG28" i="1" s="1"/>
  <c r="BF32" i="1"/>
  <c r="BE32" i="1"/>
  <c r="BG32" i="1" s="1"/>
  <c r="BF36" i="1"/>
  <c r="BE36" i="1"/>
  <c r="BG36" i="1" s="1"/>
  <c r="Y40" i="1"/>
  <c r="X40" i="1"/>
  <c r="Z40" i="1" s="1"/>
  <c r="X17" i="1"/>
  <c r="Z17" i="1" s="1"/>
  <c r="Y30" i="1"/>
  <c r="X30" i="1"/>
  <c r="Z30" i="1" s="1"/>
  <c r="Y34" i="1"/>
  <c r="X34" i="1"/>
  <c r="Z34" i="1" s="1"/>
  <c r="Y38" i="1"/>
  <c r="X38" i="1"/>
  <c r="Z38" i="1" s="1"/>
  <c r="W58" i="1"/>
  <c r="E58" i="1"/>
  <c r="BD39" i="1"/>
  <c r="AQ41" i="1"/>
  <c r="BD43" i="1"/>
  <c r="X44" i="1"/>
  <c r="Z44" i="1" s="1"/>
  <c r="W46" i="1"/>
  <c r="E46" i="1"/>
  <c r="W47" i="1"/>
  <c r="E47" i="1"/>
  <c r="W48" i="1"/>
  <c r="E48" i="1"/>
  <c r="W49" i="1"/>
  <c r="E49" i="1"/>
  <c r="X50" i="1"/>
  <c r="Z50" i="1" s="1"/>
  <c r="J51" i="1"/>
  <c r="BD51" i="1"/>
  <c r="AL51" i="1"/>
  <c r="Z54" i="1"/>
  <c r="J55" i="1"/>
  <c r="BD55" i="1"/>
  <c r="AL55" i="1"/>
  <c r="Z58" i="1"/>
  <c r="J59" i="1"/>
  <c r="BD59" i="1"/>
  <c r="AL59" i="1"/>
  <c r="AK60" i="1"/>
  <c r="AS60" i="1"/>
  <c r="BA60" i="1"/>
  <c r="W42" i="1"/>
  <c r="E45" i="1"/>
  <c r="W53" i="1"/>
  <c r="E53" i="1"/>
  <c r="W57" i="1"/>
  <c r="E57" i="1"/>
  <c r="AT60" i="1"/>
  <c r="BB60" i="1"/>
  <c r="BD40" i="1"/>
  <c r="X41" i="1"/>
  <c r="Z41" i="1" s="1"/>
  <c r="BD44" i="1"/>
  <c r="X45" i="1"/>
  <c r="Z45" i="1" s="1"/>
  <c r="X46" i="1"/>
  <c r="Z46" i="1" s="1"/>
  <c r="X47" i="1"/>
  <c r="Z47" i="1" s="1"/>
  <c r="X48" i="1"/>
  <c r="Z48" i="1" s="1"/>
  <c r="X49" i="1"/>
  <c r="Z49" i="1" s="1"/>
  <c r="BD50" i="1"/>
  <c r="AL50" i="1"/>
  <c r="X53" i="1"/>
  <c r="Z53" i="1" s="1"/>
  <c r="BD54" i="1"/>
  <c r="AL54" i="1"/>
  <c r="X57" i="1"/>
  <c r="Z57" i="1" s="1"/>
  <c r="J58" i="1"/>
  <c r="BD58" i="1"/>
  <c r="AL58" i="1"/>
  <c r="W50" i="1"/>
  <c r="E50" i="1"/>
  <c r="W54" i="1"/>
  <c r="E54" i="1"/>
  <c r="AZ60" i="1"/>
  <c r="E12" i="1"/>
  <c r="AM60" i="1"/>
  <c r="AU60" i="1"/>
  <c r="BE39" i="1"/>
  <c r="BG39" i="1" s="1"/>
  <c r="J41" i="1"/>
  <c r="E42" i="1"/>
  <c r="W43" i="1"/>
  <c r="BE43" i="1"/>
  <c r="BG43" i="1" s="1"/>
  <c r="J45" i="1"/>
  <c r="J46" i="1"/>
  <c r="J47" i="1"/>
  <c r="J48" i="1"/>
  <c r="J49" i="1"/>
  <c r="BE50" i="1"/>
  <c r="BG50" i="1" s="1"/>
  <c r="W52" i="1"/>
  <c r="E52" i="1"/>
  <c r="BE54" i="1"/>
  <c r="BG54" i="1" s="1"/>
  <c r="W56" i="1"/>
  <c r="E56" i="1"/>
  <c r="BE58" i="1"/>
  <c r="BG58" i="1" s="1"/>
  <c r="AL40" i="1"/>
  <c r="BD41" i="1"/>
  <c r="AL44" i="1"/>
  <c r="BD45" i="1"/>
  <c r="AL45" i="1"/>
  <c r="BD46" i="1"/>
  <c r="AL46" i="1"/>
  <c r="BD47" i="1"/>
  <c r="AL47" i="1"/>
  <c r="BD48" i="1"/>
  <c r="AL48" i="1"/>
  <c r="BD49" i="1"/>
  <c r="AL49" i="1"/>
  <c r="X52" i="1"/>
  <c r="Z52" i="1" s="1"/>
  <c r="BD53" i="1"/>
  <c r="AL53" i="1"/>
  <c r="X56" i="1"/>
  <c r="Z56" i="1" s="1"/>
  <c r="BD57" i="1"/>
  <c r="AL57" i="1"/>
  <c r="AO60" i="1"/>
  <c r="AW60" i="1"/>
  <c r="W40" i="1"/>
  <c r="BE40" i="1"/>
  <c r="BG40" i="1" s="1"/>
  <c r="J42" i="1"/>
  <c r="W44" i="1"/>
  <c r="BE44" i="1"/>
  <c r="BG44" i="1" s="1"/>
  <c r="BE49" i="1"/>
  <c r="BG49" i="1" s="1"/>
  <c r="AQ50" i="1"/>
  <c r="W51" i="1"/>
  <c r="E51" i="1"/>
  <c r="BE53" i="1"/>
  <c r="BG53" i="1" s="1"/>
  <c r="AQ54" i="1"/>
  <c r="W55" i="1"/>
  <c r="E55" i="1"/>
  <c r="BE57" i="1"/>
  <c r="BG57" i="1" s="1"/>
  <c r="AQ58" i="1"/>
  <c r="W59" i="1"/>
  <c r="E59" i="1"/>
  <c r="AQ40" i="1"/>
  <c r="AL41" i="1"/>
  <c r="BD42" i="1"/>
  <c r="AQ44" i="1"/>
  <c r="BF49" i="1"/>
  <c r="X51" i="1"/>
  <c r="Z51" i="1" s="1"/>
  <c r="J52" i="1"/>
  <c r="BD52" i="1"/>
  <c r="AL52" i="1"/>
  <c r="X55" i="1"/>
  <c r="Z55" i="1" s="1"/>
  <c r="J56" i="1"/>
  <c r="BD56" i="1"/>
  <c r="AL56" i="1"/>
  <c r="X59" i="1"/>
  <c r="Z59" i="1" s="1"/>
  <c r="BC60" i="1" l="1"/>
  <c r="X12" i="1"/>
  <c r="Y12" i="1"/>
  <c r="BF60" i="1" s="1"/>
  <c r="AL60" i="1"/>
  <c r="AQ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D4552501-4946-4B82-9DA7-144AB0170317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<sst xmlns="http://schemas.openxmlformats.org/spreadsheetml/2006/main" count="197" uniqueCount="180">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</sst>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B471519F-D054-4D9B-9F77-690D51F424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146-4F92-AF6A-EA8AB7CDA41F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146-4F92-AF6A-EA8AB7CDA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5FE07E-9BED-4D3B-B6A3-7F51AD8D2E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17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45399</v>
          </cell>
        </row>
        <row r="3">
          <cell r="C3">
            <v>1</v>
          </cell>
          <cell r="D3" t="str">
            <v>Own Gen i/c Patikari &amp;  Micros (IPPs)</v>
          </cell>
          <cell r="G3">
            <v>79.619058999999993</v>
          </cell>
        </row>
        <row r="4">
          <cell r="C4">
            <v>2</v>
          </cell>
          <cell r="D4" t="str">
            <v>Baspa-II</v>
          </cell>
          <cell r="G4">
            <v>10.15</v>
          </cell>
        </row>
        <row r="5">
          <cell r="C5">
            <v>3</v>
          </cell>
          <cell r="D5" t="str">
            <v>Central Sector i/c SoR and e/c GoHP power</v>
          </cell>
          <cell r="G5">
            <v>50.5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3.05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14.189899999999987</v>
          </cell>
        </row>
        <row r="9">
          <cell r="D9" t="str">
            <v xml:space="preserve">GoHP power scheduled to HPSEBL Equity : NJPC 22%,  Rampur  26.1%, Koldam 15% UA &amp; SOR  </v>
          </cell>
          <cell r="G9">
            <v>39.466974999999991</v>
          </cell>
        </row>
        <row r="10">
          <cell r="D10" t="str">
            <v>Total Availability with HPSEBL (1+2+3+4+5+6)</v>
          </cell>
          <cell r="G10">
            <v>202.68687499999999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242.56687499999998</v>
          </cell>
        </row>
        <row r="29">
          <cell r="K29" t="str">
            <v xml:space="preserve">Demand of the State </v>
          </cell>
          <cell r="O29">
            <v>300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300</v>
          </cell>
        </row>
        <row r="32">
          <cell r="K32" t="str">
            <v xml:space="preserve">Gross Surplus/Deficit (+/-) </v>
          </cell>
          <cell r="O32">
            <v>-57.433125000000018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39.880000000000003</v>
          </cell>
          <cell r="K34" t="str">
            <v>Net Deficit (15-16)</v>
          </cell>
          <cell r="O34">
            <v>-57.433125000000018</v>
          </cell>
        </row>
        <row r="35">
          <cell r="D35" t="str">
            <v>Total Availability with HPSEBL (7+8)</v>
          </cell>
          <cell r="G35">
            <v>242.56687499999998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0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0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0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0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85.976988000000006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73.595376000000002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101.25150000000001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89.679900000000004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70.393900000000002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135.00200000000001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155.25230000000002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162.00239999999999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158.14520000000002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184.18130000000002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196.71720000000002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204.4316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206.36020000000002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239.1464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133.82555400000001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431.0421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453.221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459.0068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463.82830000000001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470.57840000000004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470.57840000000004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446.47090000000003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432.00640000000004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477.37671500000005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524.32848200000001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539.04370000000006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530.36500000000001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504.32890000000003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481.1857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480.22140000000002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456.1139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453.221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443.57800000000003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402.11310000000003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391.50580000000002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377.04130000000004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360.64820000000003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378.00560000000002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368.36260000000004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371.25550000000004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361.61250000000001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268.0754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250.71800000000002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251.6823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251.6823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283.50420000000003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288.32570000000004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293.1472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285.43279999999999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57.993002000000004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0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0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0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0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0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0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0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0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0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0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0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0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0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0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0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0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0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0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0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0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0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0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0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0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127.28</v>
          </cell>
          <cell r="G5">
            <v>109.22999999999999</v>
          </cell>
          <cell r="H5">
            <v>0</v>
          </cell>
          <cell r="I5">
            <v>21.6</v>
          </cell>
        </row>
        <row r="6">
          <cell r="F6">
            <v>103.28</v>
          </cell>
          <cell r="G6">
            <v>81.529999999999987</v>
          </cell>
          <cell r="H6">
            <v>0</v>
          </cell>
          <cell r="I6">
            <v>21.6</v>
          </cell>
        </row>
        <row r="7">
          <cell r="F7">
            <v>103.28</v>
          </cell>
          <cell r="G7">
            <v>81.529999999999987</v>
          </cell>
          <cell r="H7">
            <v>0</v>
          </cell>
          <cell r="I7">
            <v>21.6</v>
          </cell>
        </row>
        <row r="8">
          <cell r="F8">
            <v>103.28</v>
          </cell>
          <cell r="G8">
            <v>81.529999999999987</v>
          </cell>
          <cell r="H8">
            <v>0</v>
          </cell>
          <cell r="I8">
            <v>21.6</v>
          </cell>
        </row>
        <row r="9">
          <cell r="F9">
            <v>103.28</v>
          </cell>
          <cell r="G9">
            <v>81.529999999999987</v>
          </cell>
          <cell r="H9">
            <v>0</v>
          </cell>
          <cell r="I9">
            <v>21.6</v>
          </cell>
        </row>
        <row r="10">
          <cell r="F10">
            <v>103.28</v>
          </cell>
          <cell r="G10">
            <v>81.529999999999987</v>
          </cell>
          <cell r="H10">
            <v>0</v>
          </cell>
          <cell r="I10">
            <v>21.6</v>
          </cell>
        </row>
        <row r="11">
          <cell r="F11">
            <v>103.28</v>
          </cell>
          <cell r="G11">
            <v>81.529999999999987</v>
          </cell>
          <cell r="H11">
            <v>0</v>
          </cell>
          <cell r="I11">
            <v>21.6</v>
          </cell>
        </row>
        <row r="12">
          <cell r="F12">
            <v>103.28</v>
          </cell>
          <cell r="G12">
            <v>81.529999999999987</v>
          </cell>
          <cell r="H12">
            <v>0</v>
          </cell>
          <cell r="I12">
            <v>21.6</v>
          </cell>
        </row>
        <row r="13">
          <cell r="F13">
            <v>103.28</v>
          </cell>
          <cell r="G13">
            <v>81.529999999999987</v>
          </cell>
          <cell r="H13">
            <v>0</v>
          </cell>
          <cell r="I13">
            <v>21.6</v>
          </cell>
        </row>
        <row r="14">
          <cell r="F14">
            <v>103.28</v>
          </cell>
          <cell r="G14">
            <v>81.529999999999987</v>
          </cell>
          <cell r="H14">
            <v>0</v>
          </cell>
          <cell r="I14">
            <v>21.6</v>
          </cell>
        </row>
        <row r="15">
          <cell r="F15">
            <v>103.28</v>
          </cell>
          <cell r="G15">
            <v>81.529999999999987</v>
          </cell>
          <cell r="H15">
            <v>0</v>
          </cell>
          <cell r="I15">
            <v>21.6</v>
          </cell>
        </row>
        <row r="16">
          <cell r="F16">
            <v>103.28</v>
          </cell>
          <cell r="G16">
            <v>81.529999999999987</v>
          </cell>
          <cell r="H16">
            <v>0</v>
          </cell>
          <cell r="I16">
            <v>21.6</v>
          </cell>
        </row>
        <row r="17">
          <cell r="F17">
            <v>103.28</v>
          </cell>
          <cell r="G17">
            <v>81.529999999999987</v>
          </cell>
          <cell r="H17">
            <v>0</v>
          </cell>
          <cell r="I17">
            <v>21.6</v>
          </cell>
        </row>
        <row r="18">
          <cell r="F18">
            <v>103.28</v>
          </cell>
          <cell r="G18">
            <v>81.529999999999987</v>
          </cell>
          <cell r="H18">
            <v>0</v>
          </cell>
          <cell r="I18">
            <v>21.6</v>
          </cell>
        </row>
        <row r="19">
          <cell r="F19">
            <v>92.28</v>
          </cell>
          <cell r="G19">
            <v>78.22999999999999</v>
          </cell>
          <cell r="H19">
            <v>0</v>
          </cell>
          <cell r="I19">
            <v>18.3</v>
          </cell>
        </row>
        <row r="20">
          <cell r="F20">
            <v>92.28</v>
          </cell>
          <cell r="G20">
            <v>78.22999999999999</v>
          </cell>
          <cell r="H20">
            <v>0</v>
          </cell>
          <cell r="I20">
            <v>18.3</v>
          </cell>
        </row>
        <row r="21">
          <cell r="F21">
            <v>92.28</v>
          </cell>
          <cell r="G21">
            <v>78.22999999999999</v>
          </cell>
          <cell r="H21">
            <v>0</v>
          </cell>
          <cell r="I21">
            <v>18.3</v>
          </cell>
        </row>
        <row r="22">
          <cell r="F22">
            <v>92.28</v>
          </cell>
          <cell r="G22">
            <v>78.22999999999999</v>
          </cell>
          <cell r="H22">
            <v>0</v>
          </cell>
          <cell r="I22">
            <v>18.3</v>
          </cell>
        </row>
        <row r="23">
          <cell r="F23">
            <v>92.28</v>
          </cell>
          <cell r="G23">
            <v>78.22999999999999</v>
          </cell>
          <cell r="H23">
            <v>0</v>
          </cell>
          <cell r="I23">
            <v>18.3</v>
          </cell>
        </row>
        <row r="24">
          <cell r="F24">
            <v>92.28</v>
          </cell>
          <cell r="G24">
            <v>78.22999999999999</v>
          </cell>
          <cell r="H24">
            <v>0</v>
          </cell>
          <cell r="I24">
            <v>18.3</v>
          </cell>
        </row>
        <row r="25">
          <cell r="F25">
            <v>92.28</v>
          </cell>
          <cell r="G25">
            <v>78.22999999999999</v>
          </cell>
          <cell r="H25">
            <v>0</v>
          </cell>
          <cell r="I25">
            <v>18.3</v>
          </cell>
        </row>
        <row r="26">
          <cell r="F26">
            <v>92.28</v>
          </cell>
          <cell r="G26">
            <v>78.22999999999999</v>
          </cell>
          <cell r="H26">
            <v>0</v>
          </cell>
          <cell r="I26">
            <v>18.3</v>
          </cell>
        </row>
        <row r="27">
          <cell r="F27">
            <v>92.28</v>
          </cell>
          <cell r="G27">
            <v>78.22999999999999</v>
          </cell>
          <cell r="H27">
            <v>0</v>
          </cell>
          <cell r="I27">
            <v>18.3</v>
          </cell>
        </row>
        <row r="28">
          <cell r="F28">
            <v>112.18</v>
          </cell>
          <cell r="G28">
            <v>83.03</v>
          </cell>
          <cell r="H28">
            <v>0</v>
          </cell>
          <cell r="I28">
            <v>23.1</v>
          </cell>
        </row>
        <row r="29">
          <cell r="F29">
            <v>115.18</v>
          </cell>
          <cell r="G29">
            <v>83.03</v>
          </cell>
          <cell r="H29">
            <v>0</v>
          </cell>
          <cell r="I29">
            <v>23.1</v>
          </cell>
        </row>
        <row r="30">
          <cell r="F30">
            <v>116.98</v>
          </cell>
          <cell r="G30">
            <v>83.03</v>
          </cell>
          <cell r="H30">
            <v>0</v>
          </cell>
          <cell r="I30">
            <v>23.1</v>
          </cell>
        </row>
        <row r="31">
          <cell r="F31">
            <v>134.08000000000001</v>
          </cell>
          <cell r="G31">
            <v>83.03</v>
          </cell>
          <cell r="H31">
            <v>0</v>
          </cell>
          <cell r="I31">
            <v>23.1</v>
          </cell>
        </row>
        <row r="32">
          <cell r="F32">
            <v>134.08000000000001</v>
          </cell>
          <cell r="G32">
            <v>83.03</v>
          </cell>
          <cell r="H32">
            <v>0</v>
          </cell>
          <cell r="I32">
            <v>23.1</v>
          </cell>
        </row>
        <row r="33">
          <cell r="F33">
            <v>134.08000000000001</v>
          </cell>
          <cell r="G33">
            <v>83.03</v>
          </cell>
          <cell r="H33">
            <v>0</v>
          </cell>
          <cell r="I33">
            <v>23.1</v>
          </cell>
        </row>
        <row r="34">
          <cell r="F34">
            <v>134.08000000000001</v>
          </cell>
          <cell r="G34">
            <v>83.03</v>
          </cell>
          <cell r="H34">
            <v>0</v>
          </cell>
          <cell r="I34">
            <v>23.1</v>
          </cell>
        </row>
        <row r="35">
          <cell r="F35">
            <v>127.73280000000003</v>
          </cell>
          <cell r="G35">
            <v>79.63</v>
          </cell>
          <cell r="H35">
            <v>0</v>
          </cell>
          <cell r="I35">
            <v>19.7</v>
          </cell>
        </row>
        <row r="36">
          <cell r="F36">
            <v>98.682800000000015</v>
          </cell>
          <cell r="G36">
            <v>19.22</v>
          </cell>
          <cell r="H36">
            <v>0</v>
          </cell>
          <cell r="I36">
            <v>13.66</v>
          </cell>
        </row>
        <row r="37">
          <cell r="F37">
            <v>75.154600000000002</v>
          </cell>
          <cell r="G37">
            <v>13</v>
          </cell>
          <cell r="H37">
            <v>0</v>
          </cell>
          <cell r="I37">
            <v>13</v>
          </cell>
        </row>
        <row r="38">
          <cell r="F38">
            <v>73.354600000000005</v>
          </cell>
          <cell r="G38">
            <v>13</v>
          </cell>
          <cell r="H38">
            <v>0</v>
          </cell>
          <cell r="I38">
            <v>13</v>
          </cell>
        </row>
        <row r="39">
          <cell r="F39">
            <v>50.554599999999994</v>
          </cell>
          <cell r="G39">
            <v>8.1999999999999993</v>
          </cell>
          <cell r="H39">
            <v>0</v>
          </cell>
          <cell r="I39">
            <v>8.1999999999999993</v>
          </cell>
        </row>
        <row r="40">
          <cell r="F40">
            <v>50.554599999999994</v>
          </cell>
          <cell r="G40">
            <v>8.1999999999999993</v>
          </cell>
          <cell r="H40">
            <v>0</v>
          </cell>
          <cell r="I40">
            <v>8.1999999999999993</v>
          </cell>
        </row>
        <row r="41">
          <cell r="F41">
            <v>50.554599999999994</v>
          </cell>
          <cell r="G41">
            <v>8.1999999999999993</v>
          </cell>
          <cell r="H41">
            <v>0</v>
          </cell>
          <cell r="I41">
            <v>8.1999999999999993</v>
          </cell>
        </row>
        <row r="42">
          <cell r="F42">
            <v>50.554599999999994</v>
          </cell>
          <cell r="G42">
            <v>8.1999999999999993</v>
          </cell>
          <cell r="H42">
            <v>0</v>
          </cell>
          <cell r="I42">
            <v>8.1999999999999993</v>
          </cell>
        </row>
        <row r="43">
          <cell r="F43">
            <v>35.652799999999999</v>
          </cell>
          <cell r="G43">
            <v>8.1999999999999993</v>
          </cell>
          <cell r="H43">
            <v>0</v>
          </cell>
          <cell r="I43">
            <v>8.1999999999999993</v>
          </cell>
        </row>
        <row r="44">
          <cell r="F44">
            <v>35.652799999999999</v>
          </cell>
          <cell r="G44">
            <v>8.1999999999999993</v>
          </cell>
          <cell r="H44">
            <v>0</v>
          </cell>
          <cell r="I44">
            <v>8.1999999999999993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19.899999999999999</v>
          </cell>
          <cell r="G63">
            <v>4.8</v>
          </cell>
          <cell r="H63">
            <v>0</v>
          </cell>
          <cell r="I63">
            <v>4.8</v>
          </cell>
        </row>
        <row r="64">
          <cell r="F64">
            <v>19.899999999999999</v>
          </cell>
          <cell r="G64">
            <v>4.8</v>
          </cell>
          <cell r="H64">
            <v>0</v>
          </cell>
          <cell r="I64">
            <v>4.8</v>
          </cell>
        </row>
        <row r="65">
          <cell r="F65">
            <v>19.899999999999999</v>
          </cell>
          <cell r="G65">
            <v>4.8</v>
          </cell>
          <cell r="H65">
            <v>0</v>
          </cell>
          <cell r="I65">
            <v>4.8</v>
          </cell>
        </row>
        <row r="66">
          <cell r="F66">
            <v>36.700000000000003</v>
          </cell>
          <cell r="G66">
            <v>8.9</v>
          </cell>
          <cell r="H66">
            <v>0</v>
          </cell>
          <cell r="I66">
            <v>8.9</v>
          </cell>
        </row>
        <row r="67">
          <cell r="F67">
            <v>39.700000000000003</v>
          </cell>
          <cell r="G67">
            <v>9.6</v>
          </cell>
          <cell r="H67">
            <v>0</v>
          </cell>
          <cell r="I67">
            <v>9.6</v>
          </cell>
        </row>
        <row r="68">
          <cell r="F68">
            <v>39.700000000000003</v>
          </cell>
          <cell r="G68">
            <v>9.6</v>
          </cell>
          <cell r="H68">
            <v>0</v>
          </cell>
          <cell r="I68">
            <v>9.6</v>
          </cell>
        </row>
        <row r="69">
          <cell r="F69">
            <v>39.700000000000003</v>
          </cell>
          <cell r="G69">
            <v>9.6</v>
          </cell>
          <cell r="H69">
            <v>0</v>
          </cell>
          <cell r="I69">
            <v>9.6</v>
          </cell>
        </row>
        <row r="70">
          <cell r="F70">
            <v>39.700000000000003</v>
          </cell>
          <cell r="G70">
            <v>9.6</v>
          </cell>
          <cell r="H70">
            <v>0</v>
          </cell>
          <cell r="I70">
            <v>9.6</v>
          </cell>
        </row>
        <row r="71">
          <cell r="F71">
            <v>39.700000000000003</v>
          </cell>
          <cell r="G71">
            <v>9.6</v>
          </cell>
          <cell r="H71">
            <v>0</v>
          </cell>
          <cell r="I71">
            <v>9.6</v>
          </cell>
        </row>
        <row r="72">
          <cell r="F72">
            <v>39.700000000000003</v>
          </cell>
          <cell r="G72">
            <v>9.6</v>
          </cell>
          <cell r="H72">
            <v>0</v>
          </cell>
          <cell r="I72">
            <v>9.6</v>
          </cell>
        </row>
        <row r="73">
          <cell r="F73">
            <v>39.700000000000003</v>
          </cell>
          <cell r="G73">
            <v>9.6</v>
          </cell>
          <cell r="H73">
            <v>0</v>
          </cell>
          <cell r="I73">
            <v>9.6</v>
          </cell>
        </row>
        <row r="74">
          <cell r="F74">
            <v>94.38</v>
          </cell>
          <cell r="G74">
            <v>81.93</v>
          </cell>
          <cell r="H74">
            <v>0</v>
          </cell>
          <cell r="I74">
            <v>22</v>
          </cell>
        </row>
        <row r="75">
          <cell r="F75">
            <v>128.86000000000001</v>
          </cell>
          <cell r="G75">
            <v>139.05000000000001</v>
          </cell>
          <cell r="H75">
            <v>0</v>
          </cell>
          <cell r="I75">
            <v>29.93</v>
          </cell>
        </row>
        <row r="76">
          <cell r="F76">
            <v>192.36999999999998</v>
          </cell>
          <cell r="G76">
            <v>234.09</v>
          </cell>
          <cell r="H76">
            <v>0</v>
          </cell>
          <cell r="I76">
            <v>37.18</v>
          </cell>
        </row>
        <row r="77">
          <cell r="F77">
            <v>233.78999999999996</v>
          </cell>
          <cell r="G77">
            <v>316.98</v>
          </cell>
          <cell r="H77">
            <v>0</v>
          </cell>
          <cell r="I77">
            <v>45.07</v>
          </cell>
        </row>
        <row r="78">
          <cell r="F78">
            <v>286.48</v>
          </cell>
          <cell r="G78">
            <v>386.49</v>
          </cell>
          <cell r="H78">
            <v>0</v>
          </cell>
          <cell r="I78">
            <v>55.099999999999994</v>
          </cell>
        </row>
        <row r="79">
          <cell r="F79">
            <v>354.90000000000003</v>
          </cell>
          <cell r="G79">
            <v>484.92</v>
          </cell>
          <cell r="H79">
            <v>0</v>
          </cell>
          <cell r="I79">
            <v>67.84</v>
          </cell>
        </row>
        <row r="80">
          <cell r="F80">
            <v>381.1</v>
          </cell>
          <cell r="G80">
            <v>513.12</v>
          </cell>
          <cell r="H80">
            <v>0</v>
          </cell>
          <cell r="I80">
            <v>67.84</v>
          </cell>
        </row>
        <row r="81">
          <cell r="F81">
            <v>431.40000000000009</v>
          </cell>
          <cell r="G81">
            <v>540.81999999999994</v>
          </cell>
          <cell r="H81">
            <v>0</v>
          </cell>
          <cell r="I81">
            <v>67.84</v>
          </cell>
        </row>
        <row r="82">
          <cell r="F82">
            <v>455.40000000000009</v>
          </cell>
          <cell r="G82">
            <v>568.41999999999996</v>
          </cell>
          <cell r="H82">
            <v>0</v>
          </cell>
          <cell r="I82">
            <v>67.84</v>
          </cell>
        </row>
        <row r="83">
          <cell r="F83">
            <v>460.15280000000007</v>
          </cell>
          <cell r="G83">
            <v>568.41999999999996</v>
          </cell>
          <cell r="H83">
            <v>0</v>
          </cell>
          <cell r="I83">
            <v>67.84</v>
          </cell>
        </row>
        <row r="84">
          <cell r="F84">
            <v>460.15280000000007</v>
          </cell>
          <cell r="G84">
            <v>568.41999999999996</v>
          </cell>
          <cell r="H84">
            <v>0</v>
          </cell>
          <cell r="I84">
            <v>67.84</v>
          </cell>
        </row>
        <row r="85">
          <cell r="F85">
            <v>460.15280000000007</v>
          </cell>
          <cell r="G85">
            <v>568.41999999999996</v>
          </cell>
          <cell r="H85">
            <v>0</v>
          </cell>
          <cell r="I85">
            <v>67.84</v>
          </cell>
        </row>
        <row r="86">
          <cell r="F86">
            <v>431.82280000000003</v>
          </cell>
          <cell r="G86">
            <v>509.38</v>
          </cell>
          <cell r="H86">
            <v>0</v>
          </cell>
          <cell r="I86">
            <v>61.93</v>
          </cell>
        </row>
        <row r="87">
          <cell r="F87">
            <v>368.66279999999995</v>
          </cell>
          <cell r="G87">
            <v>453.86</v>
          </cell>
          <cell r="H87">
            <v>0</v>
          </cell>
          <cell r="I87">
            <v>59.19</v>
          </cell>
        </row>
        <row r="88">
          <cell r="F88">
            <v>333.36279999999999</v>
          </cell>
          <cell r="G88">
            <v>385.56</v>
          </cell>
          <cell r="H88">
            <v>0</v>
          </cell>
          <cell r="I88">
            <v>52.290000000000006</v>
          </cell>
        </row>
        <row r="89">
          <cell r="F89">
            <v>294.84280000000001</v>
          </cell>
          <cell r="G89">
            <v>311.97999999999996</v>
          </cell>
          <cell r="H89">
            <v>0</v>
          </cell>
          <cell r="I89">
            <v>44.900000000000006</v>
          </cell>
        </row>
        <row r="90">
          <cell r="F90">
            <v>330.36279999999999</v>
          </cell>
          <cell r="G90">
            <v>385.56</v>
          </cell>
          <cell r="H90">
            <v>0</v>
          </cell>
          <cell r="I90">
            <v>52.290000000000006</v>
          </cell>
        </row>
        <row r="91">
          <cell r="F91">
            <v>376.72280000000001</v>
          </cell>
          <cell r="G91">
            <v>481.78</v>
          </cell>
          <cell r="H91">
            <v>0</v>
          </cell>
          <cell r="I91">
            <v>61.93</v>
          </cell>
        </row>
        <row r="92">
          <cell r="F92">
            <v>412.08280000000002</v>
          </cell>
          <cell r="G92">
            <v>533.1</v>
          </cell>
          <cell r="H92">
            <v>0</v>
          </cell>
          <cell r="I92">
            <v>64.3</v>
          </cell>
        </row>
        <row r="93">
          <cell r="F93">
            <v>430.38459999999998</v>
          </cell>
          <cell r="G93">
            <v>559.36</v>
          </cell>
          <cell r="H93">
            <v>0</v>
          </cell>
          <cell r="I93">
            <v>66.930000000000007</v>
          </cell>
        </row>
        <row r="94">
          <cell r="F94">
            <v>415.89460000000008</v>
          </cell>
          <cell r="G94">
            <v>529.03</v>
          </cell>
          <cell r="H94">
            <v>0</v>
          </cell>
          <cell r="I94">
            <v>63.9</v>
          </cell>
        </row>
        <row r="95">
          <cell r="F95">
            <v>406.42460000000005</v>
          </cell>
          <cell r="G95">
            <v>509.38</v>
          </cell>
          <cell r="H95">
            <v>0</v>
          </cell>
          <cell r="I95">
            <v>61.93</v>
          </cell>
        </row>
        <row r="96">
          <cell r="F96">
            <v>334.66460000000006</v>
          </cell>
          <cell r="G96">
            <v>401.46</v>
          </cell>
          <cell r="H96">
            <v>0</v>
          </cell>
          <cell r="I96">
            <v>53.89</v>
          </cell>
        </row>
        <row r="97">
          <cell r="F97">
            <v>272.0446</v>
          </cell>
          <cell r="G97">
            <v>293.87999999999994</v>
          </cell>
          <cell r="H97">
            <v>0</v>
          </cell>
          <cell r="I97">
            <v>45.900000000000006</v>
          </cell>
        </row>
        <row r="98">
          <cell r="F98">
            <v>227.71460000000002</v>
          </cell>
          <cell r="G98">
            <v>201.05</v>
          </cell>
          <cell r="H98">
            <v>0</v>
          </cell>
          <cell r="I98">
            <v>36.630000000000003</v>
          </cell>
        </row>
        <row r="99">
          <cell r="F99">
            <v>202.16460000000001</v>
          </cell>
          <cell r="G99">
            <v>148.55000000000001</v>
          </cell>
          <cell r="H99">
            <v>0</v>
          </cell>
          <cell r="I99">
            <v>31.35</v>
          </cell>
        </row>
        <row r="100">
          <cell r="F100">
            <v>174.63460000000001</v>
          </cell>
          <cell r="G100">
            <v>112.88</v>
          </cell>
          <cell r="H100">
            <v>0</v>
          </cell>
          <cell r="I100">
            <v>30.57</v>
          </cell>
        </row>
      </sheetData>
      <sheetData sheetId="14"/>
      <sheetData sheetId="15"/>
      <sheetData sheetId="16"/>
      <sheetData sheetId="17"/>
      <sheetData sheetId="18">
        <row r="9">
          <cell r="BZ9">
            <v>437.38328899999993</v>
          </cell>
        </row>
        <row r="10">
          <cell r="BZ10">
            <v>393.609961</v>
          </cell>
        </row>
        <row r="11">
          <cell r="BZ11">
            <v>400.85979999999995</v>
          </cell>
        </row>
        <row r="12">
          <cell r="BZ12">
            <v>405.00656399999991</v>
          </cell>
        </row>
        <row r="13">
          <cell r="BZ13">
            <v>405.40894299999991</v>
          </cell>
        </row>
        <row r="14">
          <cell r="BZ14">
            <v>405.40894299999991</v>
          </cell>
        </row>
        <row r="15">
          <cell r="BZ15">
            <v>405.40894299999991</v>
          </cell>
        </row>
        <row r="16">
          <cell r="BZ16">
            <v>405.40894299999991</v>
          </cell>
        </row>
        <row r="17">
          <cell r="BZ17">
            <v>405.40894299999991</v>
          </cell>
        </row>
        <row r="18">
          <cell r="BZ18">
            <v>405.40894299999991</v>
          </cell>
        </row>
        <row r="19">
          <cell r="BZ19">
            <v>405.40894299999991</v>
          </cell>
        </row>
        <row r="20">
          <cell r="BZ20">
            <v>405.40894299999991</v>
          </cell>
        </row>
        <row r="21">
          <cell r="BZ21">
            <v>406.45576199999994</v>
          </cell>
        </row>
        <row r="22">
          <cell r="BZ22">
            <v>406.45576199999994</v>
          </cell>
        </row>
        <row r="23">
          <cell r="BZ23">
            <v>390.45801499999988</v>
          </cell>
        </row>
        <row r="24">
          <cell r="BZ24">
            <v>390.45801499999988</v>
          </cell>
        </row>
        <row r="25">
          <cell r="BZ25">
            <v>390.45801499999988</v>
          </cell>
        </row>
        <row r="26">
          <cell r="BZ26">
            <v>390.45801499999988</v>
          </cell>
        </row>
        <row r="27">
          <cell r="BZ27">
            <v>391.5048339999999</v>
          </cell>
        </row>
        <row r="28">
          <cell r="BZ28">
            <v>391.49894699999993</v>
          </cell>
        </row>
        <row r="29">
          <cell r="BZ29">
            <v>390.4521279999999</v>
          </cell>
        </row>
        <row r="30">
          <cell r="BZ30">
            <v>390.4521279999999</v>
          </cell>
        </row>
        <row r="31">
          <cell r="BZ31">
            <v>398.95300199999986</v>
          </cell>
        </row>
        <row r="32">
          <cell r="BZ32">
            <v>424.56529799999987</v>
          </cell>
        </row>
        <row r="33">
          <cell r="BZ33">
            <v>428.75064199999991</v>
          </cell>
        </row>
        <row r="34">
          <cell r="BZ34">
            <v>430.63375699999989</v>
          </cell>
        </row>
        <row r="35">
          <cell r="BZ35">
            <v>447.34315399999986</v>
          </cell>
        </row>
        <row r="36">
          <cell r="BZ36">
            <v>447.55315399999984</v>
          </cell>
        </row>
        <row r="37">
          <cell r="BZ37">
            <v>447.89315399999987</v>
          </cell>
        </row>
        <row r="38">
          <cell r="BZ38">
            <v>448.38315399999988</v>
          </cell>
        </row>
        <row r="39">
          <cell r="BZ39">
            <v>435.10904399999987</v>
          </cell>
        </row>
        <row r="40">
          <cell r="BZ40">
            <v>341.22220899999996</v>
          </cell>
        </row>
        <row r="41">
          <cell r="BZ41">
            <v>304.21411899999993</v>
          </cell>
        </row>
        <row r="42">
          <cell r="BZ42">
            <v>303.6410039999999</v>
          </cell>
        </row>
        <row r="43">
          <cell r="BZ43">
            <v>276.19331800000003</v>
          </cell>
        </row>
        <row r="44">
          <cell r="BZ44">
            <v>277.39331800000002</v>
          </cell>
        </row>
        <row r="45">
          <cell r="BZ45">
            <v>279.53013700000002</v>
          </cell>
        </row>
        <row r="46">
          <cell r="BZ46">
            <v>280.54013700000002</v>
          </cell>
        </row>
        <row r="47">
          <cell r="BZ47">
            <v>270.90220200000005</v>
          </cell>
        </row>
        <row r="48">
          <cell r="BZ48">
            <v>271.62220200000002</v>
          </cell>
        </row>
        <row r="49">
          <cell r="BZ49">
            <v>232.31200000000001</v>
          </cell>
        </row>
        <row r="50">
          <cell r="BZ50">
            <v>233.012</v>
          </cell>
        </row>
        <row r="51">
          <cell r="BZ51">
            <v>233.66200000000001</v>
          </cell>
        </row>
        <row r="52">
          <cell r="BZ52">
            <v>234.34200000000001</v>
          </cell>
        </row>
        <row r="53">
          <cell r="BZ53">
            <v>234.512</v>
          </cell>
        </row>
        <row r="54">
          <cell r="BZ54">
            <v>234.512</v>
          </cell>
        </row>
        <row r="55">
          <cell r="BZ55">
            <v>234.512</v>
          </cell>
        </row>
        <row r="56">
          <cell r="BZ56">
            <v>234.512</v>
          </cell>
        </row>
        <row r="57">
          <cell r="BZ57">
            <v>234.512</v>
          </cell>
        </row>
        <row r="58">
          <cell r="BZ58">
            <v>234.512</v>
          </cell>
        </row>
        <row r="59">
          <cell r="BZ59">
            <v>234.512</v>
          </cell>
        </row>
        <row r="60">
          <cell r="BZ60">
            <v>234.512</v>
          </cell>
        </row>
        <row r="61">
          <cell r="BZ61">
            <v>234.512</v>
          </cell>
        </row>
        <row r="62">
          <cell r="BZ62">
            <v>234.512</v>
          </cell>
        </row>
        <row r="63">
          <cell r="BZ63">
            <v>234.512</v>
          </cell>
        </row>
        <row r="64">
          <cell r="BZ64">
            <v>234.512</v>
          </cell>
        </row>
        <row r="65">
          <cell r="BZ65">
            <v>234.512</v>
          </cell>
        </row>
        <row r="66">
          <cell r="BZ66">
            <v>234.512</v>
          </cell>
        </row>
        <row r="67">
          <cell r="BZ67">
            <v>262.86364900000001</v>
          </cell>
        </row>
        <row r="68">
          <cell r="BZ68">
            <v>261.933649</v>
          </cell>
        </row>
        <row r="69">
          <cell r="BZ69">
            <v>261.33364900000004</v>
          </cell>
        </row>
        <row r="70">
          <cell r="BZ70">
            <v>281.98006599999997</v>
          </cell>
        </row>
        <row r="71">
          <cell r="BZ71">
            <v>285.22292199999993</v>
          </cell>
        </row>
        <row r="72">
          <cell r="BZ72">
            <v>284.65292199999993</v>
          </cell>
        </row>
        <row r="73">
          <cell r="BZ73">
            <v>283.46292199999993</v>
          </cell>
        </row>
        <row r="74">
          <cell r="BZ74">
            <v>282.28292199999993</v>
          </cell>
        </row>
        <row r="75">
          <cell r="BZ75">
            <v>281.10292199999992</v>
          </cell>
        </row>
        <row r="76">
          <cell r="BZ76">
            <v>279.92292199999997</v>
          </cell>
        </row>
        <row r="77">
          <cell r="BZ77">
            <v>278.88292199999995</v>
          </cell>
        </row>
        <row r="78">
          <cell r="BZ78">
            <v>408.40317599999986</v>
          </cell>
        </row>
        <row r="79">
          <cell r="BZ79">
            <v>502.81401699999986</v>
          </cell>
        </row>
        <row r="80">
          <cell r="BZ80">
            <v>666.71085000000005</v>
          </cell>
        </row>
        <row r="81">
          <cell r="BZ81">
            <v>797.16105400000004</v>
          </cell>
        </row>
        <row r="82">
          <cell r="BZ82">
            <v>933.42765600000007</v>
          </cell>
        </row>
        <row r="83">
          <cell r="BZ83">
            <v>1116.8104489999998</v>
          </cell>
        </row>
        <row r="84">
          <cell r="BZ84">
            <v>1173.0762979999997</v>
          </cell>
        </row>
        <row r="85">
          <cell r="BZ85">
            <v>1253.8361519999996</v>
          </cell>
        </row>
        <row r="86">
          <cell r="BZ86">
            <v>1307.3745599999995</v>
          </cell>
        </row>
        <row r="87">
          <cell r="BZ87">
            <v>1307.3745599999995</v>
          </cell>
        </row>
        <row r="88">
          <cell r="BZ88">
            <v>1307.3745599999995</v>
          </cell>
        </row>
        <row r="89">
          <cell r="BZ89">
            <v>1307.3745599999995</v>
          </cell>
        </row>
        <row r="90">
          <cell r="BZ90">
            <v>1216.8422129999994</v>
          </cell>
        </row>
        <row r="91">
          <cell r="BZ91">
            <v>1071.0019690000001</v>
          </cell>
        </row>
        <row r="92">
          <cell r="BZ92">
            <v>961.35310700000025</v>
          </cell>
        </row>
        <row r="93">
          <cell r="BZ93">
            <v>842.81575000000032</v>
          </cell>
        </row>
        <row r="94">
          <cell r="BZ94">
            <v>957.90430200000026</v>
          </cell>
        </row>
        <row r="95">
          <cell r="BZ95">
            <v>1108.0497940000002</v>
          </cell>
        </row>
        <row r="96">
          <cell r="BZ96">
            <v>1204.4016549999999</v>
          </cell>
        </row>
        <row r="97">
          <cell r="BZ97">
            <v>1244.7615369999999</v>
          </cell>
        </row>
        <row r="98">
          <cell r="BZ98">
            <v>1198.2101620000001</v>
          </cell>
        </row>
        <row r="99">
          <cell r="BZ99">
            <v>1168.0327129999998</v>
          </cell>
        </row>
        <row r="100">
          <cell r="BZ100">
            <v>976.29190200000005</v>
          </cell>
        </row>
        <row r="101">
          <cell r="BZ101">
            <v>797.70799600000009</v>
          </cell>
        </row>
        <row r="102">
          <cell r="BZ102">
            <v>649.36729200000013</v>
          </cell>
        </row>
        <row r="103">
          <cell r="BZ103">
            <v>566.85947800000008</v>
          </cell>
        </row>
        <row r="104">
          <cell r="BZ104">
            <v>501.17932399999995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38</v>
          </cell>
        </row>
        <row r="18">
          <cell r="B18">
            <v>0</v>
          </cell>
          <cell r="C18">
            <v>80</v>
          </cell>
          <cell r="D18">
            <v>66</v>
          </cell>
          <cell r="E18">
            <v>30</v>
          </cell>
          <cell r="F18">
            <v>4</v>
          </cell>
          <cell r="G18">
            <v>5</v>
          </cell>
          <cell r="H18">
            <v>3</v>
          </cell>
          <cell r="I18">
            <v>4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1.06</v>
          </cell>
          <cell r="T18">
            <v>110</v>
          </cell>
          <cell r="U18">
            <v>43.18</v>
          </cell>
          <cell r="V18">
            <v>21.78</v>
          </cell>
          <cell r="W18">
            <v>1.5</v>
          </cell>
          <cell r="X18">
            <v>11.5</v>
          </cell>
          <cell r="Y18">
            <v>11.95</v>
          </cell>
          <cell r="Z18">
            <v>0</v>
          </cell>
          <cell r="AA18">
            <v>0</v>
          </cell>
          <cell r="AB18">
            <v>183</v>
          </cell>
          <cell r="AC18">
            <v>29.61</v>
          </cell>
          <cell r="AD18">
            <v>10.81</v>
          </cell>
        </row>
        <row r="19">
          <cell r="B19">
            <v>0</v>
          </cell>
          <cell r="C19">
            <v>66</v>
          </cell>
          <cell r="D19">
            <v>66</v>
          </cell>
          <cell r="E19">
            <v>30</v>
          </cell>
          <cell r="F19">
            <v>4</v>
          </cell>
          <cell r="G19">
            <v>5</v>
          </cell>
          <cell r="H19">
            <v>3</v>
          </cell>
          <cell r="I19">
            <v>4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1.06</v>
          </cell>
          <cell r="T19">
            <v>110</v>
          </cell>
          <cell r="U19">
            <v>43.18</v>
          </cell>
          <cell r="V19">
            <v>21.78</v>
          </cell>
          <cell r="W19">
            <v>1.5</v>
          </cell>
          <cell r="X19">
            <v>11.5</v>
          </cell>
          <cell r="Y19">
            <v>11.95</v>
          </cell>
          <cell r="Z19">
            <v>0</v>
          </cell>
          <cell r="AA19">
            <v>0</v>
          </cell>
          <cell r="AB19">
            <v>183</v>
          </cell>
          <cell r="AC19">
            <v>29.61</v>
          </cell>
          <cell r="AD19">
            <v>10.81</v>
          </cell>
        </row>
        <row r="20">
          <cell r="B20">
            <v>0</v>
          </cell>
          <cell r="C20">
            <v>60</v>
          </cell>
          <cell r="D20">
            <v>66</v>
          </cell>
          <cell r="E20">
            <v>30</v>
          </cell>
          <cell r="F20">
            <v>4</v>
          </cell>
          <cell r="G20">
            <v>5</v>
          </cell>
          <cell r="H20">
            <v>3</v>
          </cell>
          <cell r="I20">
            <v>4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1.06</v>
          </cell>
          <cell r="T20">
            <v>110</v>
          </cell>
          <cell r="U20">
            <v>43.18</v>
          </cell>
          <cell r="V20">
            <v>21.78</v>
          </cell>
          <cell r="W20">
            <v>1.5</v>
          </cell>
          <cell r="X20">
            <v>11.5</v>
          </cell>
          <cell r="Y20">
            <v>11.95</v>
          </cell>
          <cell r="Z20">
            <v>0</v>
          </cell>
          <cell r="AA20">
            <v>0</v>
          </cell>
          <cell r="AB20">
            <v>183</v>
          </cell>
          <cell r="AC20">
            <v>29.61</v>
          </cell>
          <cell r="AD20">
            <v>10.81</v>
          </cell>
        </row>
        <row r="21">
          <cell r="B21">
            <v>0</v>
          </cell>
          <cell r="C21">
            <v>47</v>
          </cell>
          <cell r="D21">
            <v>66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4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1.06</v>
          </cell>
          <cell r="T21">
            <v>110</v>
          </cell>
          <cell r="U21">
            <v>43.18</v>
          </cell>
          <cell r="V21">
            <v>21.78</v>
          </cell>
          <cell r="W21">
            <v>1.5</v>
          </cell>
          <cell r="X21">
            <v>11.5</v>
          </cell>
          <cell r="Y21">
            <v>11.95</v>
          </cell>
          <cell r="Z21">
            <v>0</v>
          </cell>
          <cell r="AA21">
            <v>0</v>
          </cell>
          <cell r="AB21">
            <v>183</v>
          </cell>
          <cell r="AC21">
            <v>29.61</v>
          </cell>
          <cell r="AD21">
            <v>10.81</v>
          </cell>
        </row>
        <row r="22">
          <cell r="B22">
            <v>0</v>
          </cell>
          <cell r="C22">
            <v>40</v>
          </cell>
          <cell r="D22">
            <v>66</v>
          </cell>
          <cell r="E22">
            <v>30</v>
          </cell>
          <cell r="F22">
            <v>4</v>
          </cell>
          <cell r="G22">
            <v>5</v>
          </cell>
          <cell r="H22">
            <v>3</v>
          </cell>
          <cell r="I22">
            <v>4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1.06</v>
          </cell>
          <cell r="T22">
            <v>110</v>
          </cell>
          <cell r="U22">
            <v>19.63</v>
          </cell>
          <cell r="V22">
            <v>21.78</v>
          </cell>
          <cell r="W22">
            <v>1.5</v>
          </cell>
          <cell r="X22">
            <v>11.5</v>
          </cell>
          <cell r="Y22">
            <v>11.95</v>
          </cell>
          <cell r="Z22">
            <v>0</v>
          </cell>
          <cell r="AA22">
            <v>0</v>
          </cell>
          <cell r="AB22">
            <v>183</v>
          </cell>
          <cell r="AC22">
            <v>29.61</v>
          </cell>
          <cell r="AD22">
            <v>10.81</v>
          </cell>
        </row>
        <row r="23">
          <cell r="B23">
            <v>0</v>
          </cell>
          <cell r="C23">
            <v>40</v>
          </cell>
          <cell r="D23">
            <v>66</v>
          </cell>
          <cell r="E23">
            <v>20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1.06</v>
          </cell>
          <cell r="T23">
            <v>110</v>
          </cell>
          <cell r="U23">
            <v>19.63</v>
          </cell>
          <cell r="V23">
            <v>21.78</v>
          </cell>
          <cell r="W23">
            <v>1.5</v>
          </cell>
          <cell r="X23">
            <v>11.5</v>
          </cell>
          <cell r="Y23">
            <v>11.95</v>
          </cell>
          <cell r="Z23">
            <v>0</v>
          </cell>
          <cell r="AA23">
            <v>0</v>
          </cell>
          <cell r="AB23">
            <v>183</v>
          </cell>
          <cell r="AC23">
            <v>29.61</v>
          </cell>
          <cell r="AD23">
            <v>10.81</v>
          </cell>
        </row>
        <row r="24">
          <cell r="B24">
            <v>0</v>
          </cell>
          <cell r="C24">
            <v>40</v>
          </cell>
          <cell r="D24">
            <v>66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1.06</v>
          </cell>
          <cell r="T24">
            <v>110</v>
          </cell>
          <cell r="U24">
            <v>19.63</v>
          </cell>
          <cell r="V24">
            <v>21.78</v>
          </cell>
          <cell r="W24">
            <v>1.5</v>
          </cell>
          <cell r="X24">
            <v>11.5</v>
          </cell>
          <cell r="Y24">
            <v>11.95</v>
          </cell>
          <cell r="Z24">
            <v>0</v>
          </cell>
          <cell r="AA24">
            <v>0</v>
          </cell>
          <cell r="AB24">
            <v>183</v>
          </cell>
          <cell r="AC24">
            <v>29.61</v>
          </cell>
          <cell r="AD24">
            <v>10.81</v>
          </cell>
        </row>
        <row r="25">
          <cell r="B25">
            <v>0</v>
          </cell>
          <cell r="C25">
            <v>40</v>
          </cell>
          <cell r="D25">
            <v>66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1.06</v>
          </cell>
          <cell r="T25">
            <v>110</v>
          </cell>
          <cell r="U25">
            <v>19.63</v>
          </cell>
          <cell r="V25">
            <v>21.78</v>
          </cell>
          <cell r="W25">
            <v>1.5</v>
          </cell>
          <cell r="X25">
            <v>11.5</v>
          </cell>
          <cell r="Y25">
            <v>11.95</v>
          </cell>
          <cell r="Z25">
            <v>0</v>
          </cell>
          <cell r="AA25">
            <v>0</v>
          </cell>
          <cell r="AB25">
            <v>183</v>
          </cell>
          <cell r="AC25">
            <v>29.61</v>
          </cell>
          <cell r="AD25">
            <v>10.81</v>
          </cell>
        </row>
        <row r="26">
          <cell r="B26">
            <v>0</v>
          </cell>
          <cell r="C26">
            <v>40</v>
          </cell>
          <cell r="D26">
            <v>66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1.06</v>
          </cell>
          <cell r="T26">
            <v>110</v>
          </cell>
          <cell r="U26">
            <v>19.63</v>
          </cell>
          <cell r="V26">
            <v>21.29</v>
          </cell>
          <cell r="W26">
            <v>1.5</v>
          </cell>
          <cell r="X26">
            <v>11.5</v>
          </cell>
          <cell r="Y26">
            <v>11.65</v>
          </cell>
          <cell r="Z26">
            <v>0</v>
          </cell>
          <cell r="AA26">
            <v>0</v>
          </cell>
          <cell r="AB26">
            <v>183</v>
          </cell>
          <cell r="AC26">
            <v>29.61</v>
          </cell>
          <cell r="AD26">
            <v>10.81</v>
          </cell>
        </row>
        <row r="27">
          <cell r="B27">
            <v>0</v>
          </cell>
          <cell r="C27">
            <v>40</v>
          </cell>
          <cell r="D27">
            <v>66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1.06</v>
          </cell>
          <cell r="T27">
            <v>110</v>
          </cell>
          <cell r="U27">
            <v>19.63</v>
          </cell>
          <cell r="V27">
            <v>21.29</v>
          </cell>
          <cell r="W27">
            <v>1.5</v>
          </cell>
          <cell r="X27">
            <v>11.5</v>
          </cell>
          <cell r="Y27">
            <v>11.65</v>
          </cell>
          <cell r="Z27">
            <v>0</v>
          </cell>
          <cell r="AA27">
            <v>0</v>
          </cell>
          <cell r="AB27">
            <v>183</v>
          </cell>
          <cell r="AC27">
            <v>29.61</v>
          </cell>
          <cell r="AD27">
            <v>10.81</v>
          </cell>
        </row>
        <row r="28">
          <cell r="B28">
            <v>0</v>
          </cell>
          <cell r="C28">
            <v>40</v>
          </cell>
          <cell r="D28">
            <v>66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1.06</v>
          </cell>
          <cell r="T28">
            <v>110</v>
          </cell>
          <cell r="U28">
            <v>19.63</v>
          </cell>
          <cell r="V28">
            <v>21.29</v>
          </cell>
          <cell r="W28">
            <v>1.5</v>
          </cell>
          <cell r="X28">
            <v>11.5</v>
          </cell>
          <cell r="Y28">
            <v>11.65</v>
          </cell>
          <cell r="Z28">
            <v>0</v>
          </cell>
          <cell r="AA28">
            <v>0</v>
          </cell>
          <cell r="AB28">
            <v>183</v>
          </cell>
          <cell r="AC28">
            <v>29.61</v>
          </cell>
          <cell r="AD28">
            <v>10.81</v>
          </cell>
        </row>
        <row r="29">
          <cell r="B29">
            <v>0</v>
          </cell>
          <cell r="C29">
            <v>57</v>
          </cell>
          <cell r="D29">
            <v>66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1.06</v>
          </cell>
          <cell r="T29">
            <v>110</v>
          </cell>
          <cell r="U29">
            <v>19.63</v>
          </cell>
          <cell r="V29">
            <v>21.29</v>
          </cell>
          <cell r="W29">
            <v>1.5</v>
          </cell>
          <cell r="X29">
            <v>11.5</v>
          </cell>
          <cell r="Y29">
            <v>11.65</v>
          </cell>
          <cell r="Z29">
            <v>0</v>
          </cell>
          <cell r="AA29">
            <v>0</v>
          </cell>
          <cell r="AB29">
            <v>183</v>
          </cell>
          <cell r="AC29">
            <v>29.61</v>
          </cell>
          <cell r="AD29">
            <v>10.81</v>
          </cell>
        </row>
        <row r="30">
          <cell r="B30">
            <v>0</v>
          </cell>
          <cell r="C30">
            <v>80</v>
          </cell>
          <cell r="D30">
            <v>66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1.06</v>
          </cell>
          <cell r="T30">
            <v>110</v>
          </cell>
          <cell r="U30">
            <v>19.63</v>
          </cell>
          <cell r="V30">
            <v>20.79</v>
          </cell>
          <cell r="W30">
            <v>1.5</v>
          </cell>
          <cell r="X30">
            <v>11.5</v>
          </cell>
          <cell r="Y30">
            <v>11.55</v>
          </cell>
          <cell r="Z30">
            <v>0</v>
          </cell>
          <cell r="AA30">
            <v>0</v>
          </cell>
          <cell r="AB30">
            <v>183</v>
          </cell>
          <cell r="AC30">
            <v>29.61</v>
          </cell>
          <cell r="AD30">
            <v>10.81</v>
          </cell>
        </row>
        <row r="31">
          <cell r="B31">
            <v>0</v>
          </cell>
          <cell r="C31">
            <v>80</v>
          </cell>
          <cell r="D31">
            <v>66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1.06</v>
          </cell>
          <cell r="T31">
            <v>0</v>
          </cell>
          <cell r="U31">
            <v>19.63</v>
          </cell>
          <cell r="V31">
            <v>20.79</v>
          </cell>
          <cell r="W31">
            <v>1.5</v>
          </cell>
          <cell r="X31">
            <v>11.5</v>
          </cell>
          <cell r="Y31">
            <v>11.55</v>
          </cell>
          <cell r="Z31">
            <v>0</v>
          </cell>
          <cell r="AA31">
            <v>0</v>
          </cell>
          <cell r="AB31">
            <v>183</v>
          </cell>
          <cell r="AC31">
            <v>29.61</v>
          </cell>
          <cell r="AD31">
            <v>10.81</v>
          </cell>
        </row>
        <row r="32">
          <cell r="B32">
            <v>0</v>
          </cell>
          <cell r="C32">
            <v>33</v>
          </cell>
          <cell r="D32">
            <v>66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1.06</v>
          </cell>
          <cell r="T32">
            <v>0</v>
          </cell>
          <cell r="U32">
            <v>19.63</v>
          </cell>
          <cell r="V32">
            <v>20.79</v>
          </cell>
          <cell r="W32">
            <v>1.5</v>
          </cell>
          <cell r="X32">
            <v>11.5</v>
          </cell>
          <cell r="Y32">
            <v>11.55</v>
          </cell>
          <cell r="Z32">
            <v>0</v>
          </cell>
          <cell r="AA32">
            <v>0</v>
          </cell>
          <cell r="AB32">
            <v>183</v>
          </cell>
          <cell r="AC32">
            <v>29.61</v>
          </cell>
          <cell r="AD32">
            <v>10.81</v>
          </cell>
        </row>
        <row r="33">
          <cell r="B33">
            <v>0</v>
          </cell>
          <cell r="C33">
            <v>30</v>
          </cell>
          <cell r="D33">
            <v>66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1.06</v>
          </cell>
          <cell r="T33">
            <v>0</v>
          </cell>
          <cell r="U33">
            <v>19.63</v>
          </cell>
          <cell r="V33">
            <v>20.79</v>
          </cell>
          <cell r="W33">
            <v>1.5</v>
          </cell>
          <cell r="X33">
            <v>11.5</v>
          </cell>
          <cell r="Y33">
            <v>11.55</v>
          </cell>
          <cell r="Z33">
            <v>0</v>
          </cell>
          <cell r="AA33">
            <v>0</v>
          </cell>
          <cell r="AB33">
            <v>183</v>
          </cell>
          <cell r="AC33">
            <v>29.61</v>
          </cell>
          <cell r="AD33">
            <v>10.81</v>
          </cell>
        </row>
        <row r="34">
          <cell r="B34">
            <v>0</v>
          </cell>
          <cell r="C34">
            <v>30</v>
          </cell>
          <cell r="D34">
            <v>66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1.06</v>
          </cell>
          <cell r="T34">
            <v>0</v>
          </cell>
          <cell r="U34">
            <v>19.63</v>
          </cell>
          <cell r="V34">
            <v>20.49</v>
          </cell>
          <cell r="W34">
            <v>1.5</v>
          </cell>
          <cell r="X34">
            <v>11.5</v>
          </cell>
          <cell r="Y34">
            <v>11.55</v>
          </cell>
          <cell r="Z34">
            <v>0</v>
          </cell>
          <cell r="AA34">
            <v>0</v>
          </cell>
          <cell r="AB34">
            <v>183</v>
          </cell>
          <cell r="AC34">
            <v>29.61</v>
          </cell>
          <cell r="AD34">
            <v>10.81</v>
          </cell>
        </row>
        <row r="35">
          <cell r="B35">
            <v>0</v>
          </cell>
          <cell r="C35">
            <v>10</v>
          </cell>
          <cell r="D35">
            <v>66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1.06</v>
          </cell>
          <cell r="T35">
            <v>0</v>
          </cell>
          <cell r="U35">
            <v>19.63</v>
          </cell>
          <cell r="V35">
            <v>20.49</v>
          </cell>
          <cell r="W35">
            <v>1.5</v>
          </cell>
          <cell r="X35">
            <v>11.5</v>
          </cell>
          <cell r="Y35">
            <v>11.55</v>
          </cell>
          <cell r="Z35">
            <v>0</v>
          </cell>
          <cell r="AA35">
            <v>0</v>
          </cell>
          <cell r="AB35">
            <v>183</v>
          </cell>
          <cell r="AC35">
            <v>29.61</v>
          </cell>
          <cell r="AD35">
            <v>10.81</v>
          </cell>
        </row>
        <row r="36">
          <cell r="B36">
            <v>0</v>
          </cell>
          <cell r="C36">
            <v>0</v>
          </cell>
          <cell r="D36">
            <v>66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1.06</v>
          </cell>
          <cell r="T36">
            <v>0</v>
          </cell>
          <cell r="U36">
            <v>19.63</v>
          </cell>
          <cell r="V36">
            <v>20.49</v>
          </cell>
          <cell r="W36">
            <v>1.5</v>
          </cell>
          <cell r="X36">
            <v>11.5</v>
          </cell>
          <cell r="Y36">
            <v>11.55</v>
          </cell>
          <cell r="Z36">
            <v>0</v>
          </cell>
          <cell r="AA36">
            <v>0</v>
          </cell>
          <cell r="AB36">
            <v>183</v>
          </cell>
          <cell r="AC36">
            <v>29.61</v>
          </cell>
          <cell r="AD36">
            <v>10.81</v>
          </cell>
        </row>
        <row r="37">
          <cell r="B37">
            <v>0</v>
          </cell>
          <cell r="C37">
            <v>0</v>
          </cell>
          <cell r="D37">
            <v>66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1.06</v>
          </cell>
          <cell r="T37">
            <v>0</v>
          </cell>
          <cell r="U37">
            <v>19.63</v>
          </cell>
          <cell r="V37">
            <v>20.49</v>
          </cell>
          <cell r="W37">
            <v>1.5</v>
          </cell>
          <cell r="X37">
            <v>11.5</v>
          </cell>
          <cell r="Y37">
            <v>11.55</v>
          </cell>
          <cell r="Z37">
            <v>0</v>
          </cell>
          <cell r="AA37">
            <v>0</v>
          </cell>
          <cell r="AB37">
            <v>183</v>
          </cell>
          <cell r="AC37">
            <v>29.61</v>
          </cell>
          <cell r="AD37">
            <v>10.81</v>
          </cell>
        </row>
        <row r="38">
          <cell r="B38">
            <v>0</v>
          </cell>
          <cell r="C38">
            <v>0</v>
          </cell>
          <cell r="D38">
            <v>66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1.06</v>
          </cell>
          <cell r="T38">
            <v>0</v>
          </cell>
          <cell r="U38">
            <v>43.18</v>
          </cell>
          <cell r="V38">
            <v>20.3</v>
          </cell>
          <cell r="W38">
            <v>1.5</v>
          </cell>
          <cell r="X38">
            <v>11.5</v>
          </cell>
          <cell r="Y38">
            <v>11.25</v>
          </cell>
          <cell r="Z38">
            <v>0</v>
          </cell>
          <cell r="AA38">
            <v>0</v>
          </cell>
          <cell r="AB38">
            <v>183</v>
          </cell>
          <cell r="AC38">
            <v>98.7</v>
          </cell>
          <cell r="AD38">
            <v>10.81</v>
          </cell>
        </row>
        <row r="39">
          <cell r="B39">
            <v>0</v>
          </cell>
          <cell r="C39">
            <v>0</v>
          </cell>
          <cell r="D39">
            <v>66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1.06</v>
          </cell>
          <cell r="T39">
            <v>0</v>
          </cell>
          <cell r="U39">
            <v>43.18</v>
          </cell>
          <cell r="V39">
            <v>20.3</v>
          </cell>
          <cell r="W39">
            <v>1.5</v>
          </cell>
          <cell r="X39">
            <v>11.5</v>
          </cell>
          <cell r="Y39">
            <v>11.25</v>
          </cell>
          <cell r="Z39">
            <v>0</v>
          </cell>
          <cell r="AA39">
            <v>0</v>
          </cell>
          <cell r="AB39">
            <v>183</v>
          </cell>
          <cell r="AC39">
            <v>98.7</v>
          </cell>
          <cell r="AD39">
            <v>10.81</v>
          </cell>
        </row>
        <row r="40">
          <cell r="B40">
            <v>0</v>
          </cell>
          <cell r="C40">
            <v>0</v>
          </cell>
          <cell r="D40">
            <v>66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1.06</v>
          </cell>
          <cell r="T40">
            <v>0</v>
          </cell>
          <cell r="U40">
            <v>43.18</v>
          </cell>
          <cell r="V40">
            <v>20.3</v>
          </cell>
          <cell r="W40">
            <v>1.5</v>
          </cell>
          <cell r="X40">
            <v>11.5</v>
          </cell>
          <cell r="Y40">
            <v>11.25</v>
          </cell>
          <cell r="Z40">
            <v>0</v>
          </cell>
          <cell r="AA40">
            <v>0</v>
          </cell>
          <cell r="AB40">
            <v>183</v>
          </cell>
          <cell r="AC40">
            <v>98.7</v>
          </cell>
          <cell r="AD40">
            <v>10.81</v>
          </cell>
        </row>
        <row r="41">
          <cell r="B41">
            <v>0</v>
          </cell>
          <cell r="C41">
            <v>0</v>
          </cell>
          <cell r="D41">
            <v>66</v>
          </cell>
          <cell r="E41">
            <v>18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0</v>
          </cell>
          <cell r="P41">
            <v>1.06</v>
          </cell>
          <cell r="T41">
            <v>0</v>
          </cell>
          <cell r="U41">
            <v>43.18</v>
          </cell>
          <cell r="V41">
            <v>20.3</v>
          </cell>
          <cell r="W41">
            <v>1.5</v>
          </cell>
          <cell r="X41">
            <v>11.5</v>
          </cell>
          <cell r="Y41">
            <v>11.25</v>
          </cell>
          <cell r="Z41">
            <v>0</v>
          </cell>
          <cell r="AA41">
            <v>0</v>
          </cell>
          <cell r="AB41">
            <v>183</v>
          </cell>
          <cell r="AC41">
            <v>98.7</v>
          </cell>
          <cell r="AD41">
            <v>10.81</v>
          </cell>
        </row>
        <row r="42">
          <cell r="B42">
            <v>0</v>
          </cell>
          <cell r="D42">
            <v>66</v>
          </cell>
          <cell r="E42">
            <v>18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69.16</v>
          </cell>
          <cell r="O42">
            <v>0</v>
          </cell>
          <cell r="P42">
            <v>1.06</v>
          </cell>
          <cell r="T42">
            <v>60</v>
          </cell>
          <cell r="U42">
            <v>43.18</v>
          </cell>
          <cell r="V42">
            <v>19.8</v>
          </cell>
          <cell r="W42">
            <v>1.5</v>
          </cell>
          <cell r="X42">
            <v>30</v>
          </cell>
          <cell r="Y42">
            <v>11.05</v>
          </cell>
          <cell r="Z42">
            <v>0</v>
          </cell>
          <cell r="AA42">
            <v>0</v>
          </cell>
          <cell r="AB42">
            <v>183</v>
          </cell>
          <cell r="AC42">
            <v>98.7</v>
          </cell>
          <cell r="AD42">
            <v>10.81</v>
          </cell>
        </row>
        <row r="43">
          <cell r="B43">
            <v>0</v>
          </cell>
          <cell r="C43">
            <v>20</v>
          </cell>
          <cell r="D43">
            <v>66</v>
          </cell>
          <cell r="E43">
            <v>18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69.16</v>
          </cell>
          <cell r="O43">
            <v>0</v>
          </cell>
          <cell r="P43">
            <v>1.06</v>
          </cell>
          <cell r="T43">
            <v>60</v>
          </cell>
          <cell r="U43">
            <v>43.18</v>
          </cell>
          <cell r="V43">
            <v>19.8</v>
          </cell>
          <cell r="W43">
            <v>1.5</v>
          </cell>
          <cell r="X43">
            <v>30</v>
          </cell>
          <cell r="Y43">
            <v>11.05</v>
          </cell>
          <cell r="Z43">
            <v>0</v>
          </cell>
          <cell r="AA43">
            <v>0</v>
          </cell>
          <cell r="AB43">
            <v>183</v>
          </cell>
          <cell r="AC43">
            <v>98.7</v>
          </cell>
          <cell r="AD43">
            <v>10.81</v>
          </cell>
        </row>
        <row r="44">
          <cell r="B44">
            <v>0</v>
          </cell>
          <cell r="C44">
            <v>67</v>
          </cell>
          <cell r="D44">
            <v>66</v>
          </cell>
          <cell r="E44">
            <v>18</v>
          </cell>
          <cell r="F44">
            <v>9</v>
          </cell>
          <cell r="G44">
            <v>5</v>
          </cell>
          <cell r="H44">
            <v>8</v>
          </cell>
          <cell r="I44">
            <v>4</v>
          </cell>
          <cell r="J44">
            <v>4</v>
          </cell>
          <cell r="K44">
            <v>9</v>
          </cell>
          <cell r="M44">
            <v>0.5</v>
          </cell>
          <cell r="N44">
            <v>69.16</v>
          </cell>
          <cell r="O44">
            <v>0</v>
          </cell>
          <cell r="P44">
            <v>1.06</v>
          </cell>
          <cell r="T44">
            <v>60</v>
          </cell>
          <cell r="U44">
            <v>43.18</v>
          </cell>
          <cell r="V44">
            <v>19.8</v>
          </cell>
          <cell r="W44">
            <v>1.5</v>
          </cell>
          <cell r="X44">
            <v>30</v>
          </cell>
          <cell r="Y44">
            <v>11.05</v>
          </cell>
          <cell r="Z44">
            <v>0</v>
          </cell>
          <cell r="AA44">
            <v>0</v>
          </cell>
          <cell r="AB44">
            <v>183</v>
          </cell>
          <cell r="AC44">
            <v>98.7</v>
          </cell>
          <cell r="AD44">
            <v>10.81</v>
          </cell>
        </row>
        <row r="45">
          <cell r="B45">
            <v>0</v>
          </cell>
          <cell r="C45">
            <v>88</v>
          </cell>
          <cell r="D45">
            <v>66</v>
          </cell>
          <cell r="E45">
            <v>18</v>
          </cell>
          <cell r="F45">
            <v>9</v>
          </cell>
          <cell r="G45">
            <v>5</v>
          </cell>
          <cell r="H45">
            <v>8</v>
          </cell>
          <cell r="I45">
            <v>4</v>
          </cell>
          <cell r="J45">
            <v>4</v>
          </cell>
          <cell r="K45">
            <v>9</v>
          </cell>
          <cell r="M45">
            <v>0.5</v>
          </cell>
          <cell r="N45">
            <v>69.16</v>
          </cell>
          <cell r="O45">
            <v>0</v>
          </cell>
          <cell r="P45">
            <v>1.06</v>
          </cell>
          <cell r="T45">
            <v>60</v>
          </cell>
          <cell r="U45">
            <v>43.18</v>
          </cell>
          <cell r="V45">
            <v>19.8</v>
          </cell>
          <cell r="W45">
            <v>1.5</v>
          </cell>
          <cell r="X45">
            <v>30</v>
          </cell>
          <cell r="Y45">
            <v>11.05</v>
          </cell>
          <cell r="Z45">
            <v>0</v>
          </cell>
          <cell r="AA45">
            <v>0</v>
          </cell>
          <cell r="AB45">
            <v>183</v>
          </cell>
          <cell r="AC45">
            <v>98.7</v>
          </cell>
          <cell r="AD45">
            <v>10.81</v>
          </cell>
        </row>
        <row r="46">
          <cell r="B46">
            <v>0</v>
          </cell>
          <cell r="C46">
            <v>88</v>
          </cell>
          <cell r="D46">
            <v>66</v>
          </cell>
          <cell r="E46">
            <v>18</v>
          </cell>
          <cell r="F46">
            <v>9</v>
          </cell>
          <cell r="G46">
            <v>5</v>
          </cell>
          <cell r="H46">
            <v>8</v>
          </cell>
          <cell r="I46">
            <v>4</v>
          </cell>
          <cell r="J46">
            <v>4</v>
          </cell>
          <cell r="K46">
            <v>9</v>
          </cell>
          <cell r="M46">
            <v>0.5</v>
          </cell>
          <cell r="N46">
            <v>49.4</v>
          </cell>
          <cell r="O46">
            <v>0</v>
          </cell>
          <cell r="P46">
            <v>1.06</v>
          </cell>
          <cell r="T46">
            <v>60</v>
          </cell>
          <cell r="U46">
            <v>43.18</v>
          </cell>
          <cell r="V46">
            <v>19.21</v>
          </cell>
          <cell r="W46">
            <v>1.5</v>
          </cell>
          <cell r="X46">
            <v>30</v>
          </cell>
          <cell r="Y46">
            <v>11.05</v>
          </cell>
          <cell r="Z46">
            <v>0</v>
          </cell>
          <cell r="AA46">
            <v>0</v>
          </cell>
          <cell r="AB46">
            <v>183</v>
          </cell>
          <cell r="AC46">
            <v>98.7</v>
          </cell>
          <cell r="AD46">
            <v>10.81</v>
          </cell>
        </row>
        <row r="47">
          <cell r="B47">
            <v>0</v>
          </cell>
          <cell r="C47">
            <v>88</v>
          </cell>
          <cell r="D47">
            <v>66</v>
          </cell>
          <cell r="E47">
            <v>18</v>
          </cell>
          <cell r="F47">
            <v>9</v>
          </cell>
          <cell r="G47">
            <v>5</v>
          </cell>
          <cell r="H47">
            <v>8</v>
          </cell>
          <cell r="I47">
            <v>4</v>
          </cell>
          <cell r="J47">
            <v>4</v>
          </cell>
          <cell r="K47">
            <v>9</v>
          </cell>
          <cell r="M47">
            <v>0.5</v>
          </cell>
          <cell r="N47">
            <v>49.4</v>
          </cell>
          <cell r="O47">
            <v>0</v>
          </cell>
          <cell r="P47">
            <v>1.06</v>
          </cell>
          <cell r="T47">
            <v>60</v>
          </cell>
          <cell r="U47">
            <v>43.18</v>
          </cell>
          <cell r="V47">
            <v>19.21</v>
          </cell>
          <cell r="W47">
            <v>1.5</v>
          </cell>
          <cell r="X47">
            <v>30</v>
          </cell>
          <cell r="Y47">
            <v>11.05</v>
          </cell>
          <cell r="Z47">
            <v>0</v>
          </cell>
          <cell r="AA47">
            <v>0</v>
          </cell>
          <cell r="AB47">
            <v>183</v>
          </cell>
          <cell r="AC47">
            <v>98.7</v>
          </cell>
          <cell r="AD47">
            <v>10.81</v>
          </cell>
        </row>
        <row r="48">
          <cell r="B48">
            <v>0</v>
          </cell>
          <cell r="C48">
            <v>49</v>
          </cell>
          <cell r="D48">
            <v>66</v>
          </cell>
          <cell r="E48">
            <v>18</v>
          </cell>
          <cell r="F48">
            <v>9</v>
          </cell>
          <cell r="G48">
            <v>5</v>
          </cell>
          <cell r="H48">
            <v>10</v>
          </cell>
          <cell r="I48">
            <v>4</v>
          </cell>
          <cell r="J48">
            <v>4</v>
          </cell>
          <cell r="K48">
            <v>9</v>
          </cell>
          <cell r="M48">
            <v>0.5</v>
          </cell>
          <cell r="N48">
            <v>0</v>
          </cell>
          <cell r="O48">
            <v>36.56</v>
          </cell>
          <cell r="P48">
            <v>1.06</v>
          </cell>
          <cell r="T48">
            <v>60</v>
          </cell>
          <cell r="U48">
            <v>43.18</v>
          </cell>
          <cell r="V48">
            <v>19.21</v>
          </cell>
          <cell r="W48">
            <v>1.5</v>
          </cell>
          <cell r="X48">
            <v>11.5</v>
          </cell>
          <cell r="Y48">
            <v>11.05</v>
          </cell>
          <cell r="Z48">
            <v>0</v>
          </cell>
          <cell r="AA48">
            <v>0</v>
          </cell>
          <cell r="AB48">
            <v>183</v>
          </cell>
          <cell r="AC48">
            <v>98.7</v>
          </cell>
          <cell r="AD48">
            <v>10.81</v>
          </cell>
        </row>
        <row r="49">
          <cell r="B49">
            <v>0</v>
          </cell>
          <cell r="D49">
            <v>66</v>
          </cell>
          <cell r="E49">
            <v>18</v>
          </cell>
          <cell r="F49">
            <v>9</v>
          </cell>
          <cell r="G49">
            <v>5</v>
          </cell>
          <cell r="H49">
            <v>10</v>
          </cell>
          <cell r="I49">
            <v>4</v>
          </cell>
          <cell r="J49">
            <v>4</v>
          </cell>
          <cell r="K49">
            <v>9</v>
          </cell>
          <cell r="M49">
            <v>0.5</v>
          </cell>
          <cell r="N49">
            <v>0</v>
          </cell>
          <cell r="O49">
            <v>36.56</v>
          </cell>
          <cell r="P49">
            <v>1.06</v>
          </cell>
          <cell r="T49">
            <v>60</v>
          </cell>
          <cell r="U49">
            <v>43.18</v>
          </cell>
          <cell r="V49">
            <v>19.21</v>
          </cell>
          <cell r="W49">
            <v>1.5</v>
          </cell>
          <cell r="X49">
            <v>11.5</v>
          </cell>
          <cell r="Y49">
            <v>11.05</v>
          </cell>
          <cell r="Z49">
            <v>0</v>
          </cell>
          <cell r="AA49">
            <v>0</v>
          </cell>
          <cell r="AB49">
            <v>183</v>
          </cell>
          <cell r="AC49">
            <v>98.7</v>
          </cell>
          <cell r="AD49">
            <v>10.81</v>
          </cell>
        </row>
        <row r="50">
          <cell r="B50">
            <v>0</v>
          </cell>
          <cell r="C50">
            <v>40</v>
          </cell>
          <cell r="D50">
            <v>66</v>
          </cell>
          <cell r="E50">
            <v>18</v>
          </cell>
          <cell r="F50">
            <v>9</v>
          </cell>
          <cell r="G50">
            <v>5</v>
          </cell>
          <cell r="H50">
            <v>10</v>
          </cell>
          <cell r="I50">
            <v>4</v>
          </cell>
          <cell r="J50">
            <v>6</v>
          </cell>
          <cell r="K50">
            <v>9</v>
          </cell>
          <cell r="M50">
            <v>0.5</v>
          </cell>
          <cell r="N50">
            <v>0</v>
          </cell>
          <cell r="O50">
            <v>80.42</v>
          </cell>
          <cell r="P50">
            <v>1.06</v>
          </cell>
          <cell r="T50">
            <v>60</v>
          </cell>
          <cell r="U50">
            <v>0</v>
          </cell>
          <cell r="V50">
            <v>18.32</v>
          </cell>
          <cell r="W50">
            <v>1.5</v>
          </cell>
          <cell r="X50">
            <v>11.5</v>
          </cell>
          <cell r="Y50">
            <v>10.95</v>
          </cell>
          <cell r="Z50">
            <v>0</v>
          </cell>
          <cell r="AA50">
            <v>0</v>
          </cell>
          <cell r="AB50">
            <v>183</v>
          </cell>
          <cell r="AC50">
            <v>0</v>
          </cell>
          <cell r="AD50">
            <v>10.81</v>
          </cell>
        </row>
        <row r="51">
          <cell r="B51">
            <v>0</v>
          </cell>
          <cell r="C51">
            <v>40</v>
          </cell>
          <cell r="D51">
            <v>66</v>
          </cell>
          <cell r="E51">
            <v>18</v>
          </cell>
          <cell r="F51">
            <v>9</v>
          </cell>
          <cell r="G51">
            <v>5</v>
          </cell>
          <cell r="H51">
            <v>10</v>
          </cell>
          <cell r="I51">
            <v>4</v>
          </cell>
          <cell r="J51">
            <v>6</v>
          </cell>
          <cell r="K51">
            <v>9</v>
          </cell>
          <cell r="M51">
            <v>0.5</v>
          </cell>
          <cell r="N51">
            <v>0</v>
          </cell>
          <cell r="O51">
            <v>80.42</v>
          </cell>
          <cell r="P51">
            <v>1.06</v>
          </cell>
          <cell r="T51">
            <v>0</v>
          </cell>
          <cell r="U51">
            <v>0</v>
          </cell>
          <cell r="V51">
            <v>18.32</v>
          </cell>
          <cell r="W51">
            <v>1.5</v>
          </cell>
          <cell r="X51">
            <v>11.5</v>
          </cell>
          <cell r="Y51">
            <v>10.95</v>
          </cell>
          <cell r="Z51">
            <v>0</v>
          </cell>
          <cell r="AA51">
            <v>0</v>
          </cell>
          <cell r="AB51">
            <v>183</v>
          </cell>
          <cell r="AC51">
            <v>0</v>
          </cell>
          <cell r="AD51">
            <v>10.81</v>
          </cell>
        </row>
        <row r="52">
          <cell r="B52">
            <v>0</v>
          </cell>
          <cell r="C52">
            <v>38</v>
          </cell>
          <cell r="D52">
            <v>66</v>
          </cell>
          <cell r="E52">
            <v>18</v>
          </cell>
          <cell r="F52">
            <v>9</v>
          </cell>
          <cell r="G52">
            <v>5</v>
          </cell>
          <cell r="H52">
            <v>10</v>
          </cell>
          <cell r="I52">
            <v>4</v>
          </cell>
          <cell r="J52">
            <v>6</v>
          </cell>
          <cell r="K52">
            <v>9</v>
          </cell>
          <cell r="M52">
            <v>0.5</v>
          </cell>
          <cell r="N52">
            <v>0</v>
          </cell>
          <cell r="O52">
            <v>80.42</v>
          </cell>
          <cell r="P52">
            <v>1.06</v>
          </cell>
          <cell r="T52">
            <v>0</v>
          </cell>
          <cell r="U52">
            <v>0</v>
          </cell>
          <cell r="V52">
            <v>18.32</v>
          </cell>
          <cell r="W52">
            <v>1.5</v>
          </cell>
          <cell r="X52">
            <v>11.5</v>
          </cell>
          <cell r="Y52">
            <v>10.95</v>
          </cell>
          <cell r="Z52">
            <v>0</v>
          </cell>
          <cell r="AA52">
            <v>0</v>
          </cell>
          <cell r="AB52">
            <v>183</v>
          </cell>
          <cell r="AC52">
            <v>0</v>
          </cell>
          <cell r="AD52">
            <v>10.81</v>
          </cell>
        </row>
        <row r="53">
          <cell r="B53">
            <v>0</v>
          </cell>
          <cell r="C53">
            <v>20</v>
          </cell>
          <cell r="D53">
            <v>66</v>
          </cell>
          <cell r="E53">
            <v>18</v>
          </cell>
          <cell r="F53">
            <v>4</v>
          </cell>
          <cell r="G53">
            <v>5</v>
          </cell>
          <cell r="H53">
            <v>10</v>
          </cell>
          <cell r="I53">
            <v>4</v>
          </cell>
          <cell r="J53">
            <v>6</v>
          </cell>
          <cell r="K53">
            <v>9</v>
          </cell>
          <cell r="M53">
            <v>0.5</v>
          </cell>
          <cell r="N53">
            <v>0</v>
          </cell>
          <cell r="O53">
            <v>80.42</v>
          </cell>
          <cell r="P53">
            <v>1.06</v>
          </cell>
          <cell r="T53">
            <v>0</v>
          </cell>
          <cell r="U53">
            <v>0</v>
          </cell>
          <cell r="V53">
            <v>18.32</v>
          </cell>
          <cell r="W53">
            <v>1.5</v>
          </cell>
          <cell r="X53">
            <v>11.5</v>
          </cell>
          <cell r="Y53">
            <v>10.95</v>
          </cell>
          <cell r="Z53">
            <v>0</v>
          </cell>
          <cell r="AA53">
            <v>0</v>
          </cell>
          <cell r="AB53">
            <v>183</v>
          </cell>
          <cell r="AC53">
            <v>0</v>
          </cell>
          <cell r="AD53">
            <v>10.81</v>
          </cell>
        </row>
        <row r="54">
          <cell r="B54">
            <v>0</v>
          </cell>
          <cell r="C54">
            <v>20</v>
          </cell>
          <cell r="D54">
            <v>66</v>
          </cell>
          <cell r="E54">
            <v>18</v>
          </cell>
          <cell r="F54">
            <v>4</v>
          </cell>
          <cell r="G54">
            <v>5</v>
          </cell>
          <cell r="H54">
            <v>10</v>
          </cell>
          <cell r="I54">
            <v>4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80.42</v>
          </cell>
          <cell r="P54">
            <v>1.06</v>
          </cell>
          <cell r="T54">
            <v>0</v>
          </cell>
          <cell r="U54">
            <v>0</v>
          </cell>
          <cell r="V54">
            <v>17.62</v>
          </cell>
          <cell r="W54">
            <v>1.5</v>
          </cell>
          <cell r="X54">
            <v>11.5</v>
          </cell>
          <cell r="Y54">
            <v>10.95</v>
          </cell>
          <cell r="Z54">
            <v>0</v>
          </cell>
          <cell r="AA54">
            <v>0</v>
          </cell>
          <cell r="AB54">
            <v>183</v>
          </cell>
          <cell r="AC54">
            <v>0</v>
          </cell>
          <cell r="AD54">
            <v>10.81</v>
          </cell>
        </row>
        <row r="55">
          <cell r="B55">
            <v>0</v>
          </cell>
          <cell r="C55">
            <v>25</v>
          </cell>
          <cell r="D55">
            <v>66</v>
          </cell>
          <cell r="E55">
            <v>18</v>
          </cell>
          <cell r="F55">
            <v>4</v>
          </cell>
          <cell r="G55">
            <v>5</v>
          </cell>
          <cell r="H55">
            <v>10</v>
          </cell>
          <cell r="I55">
            <v>4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80.42</v>
          </cell>
          <cell r="P55">
            <v>1.06</v>
          </cell>
          <cell r="T55">
            <v>0</v>
          </cell>
          <cell r="U55">
            <v>0</v>
          </cell>
          <cell r="V55">
            <v>17.62</v>
          </cell>
          <cell r="W55">
            <v>1.5</v>
          </cell>
          <cell r="X55">
            <v>11.5</v>
          </cell>
          <cell r="Y55">
            <v>10.95</v>
          </cell>
          <cell r="Z55">
            <v>0</v>
          </cell>
          <cell r="AA55">
            <v>0</v>
          </cell>
          <cell r="AB55">
            <v>183</v>
          </cell>
          <cell r="AC55">
            <v>0</v>
          </cell>
          <cell r="AD55">
            <v>10.81</v>
          </cell>
        </row>
        <row r="56">
          <cell r="B56">
            <v>0</v>
          </cell>
          <cell r="C56">
            <v>44</v>
          </cell>
          <cell r="D56">
            <v>66</v>
          </cell>
          <cell r="E56">
            <v>18</v>
          </cell>
          <cell r="F56">
            <v>4</v>
          </cell>
          <cell r="G56">
            <v>5</v>
          </cell>
          <cell r="H56">
            <v>10</v>
          </cell>
          <cell r="I56">
            <v>4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36.56</v>
          </cell>
          <cell r="P56">
            <v>1.06</v>
          </cell>
          <cell r="T56">
            <v>0</v>
          </cell>
          <cell r="U56">
            <v>0</v>
          </cell>
          <cell r="V56">
            <v>17.62</v>
          </cell>
          <cell r="W56">
            <v>1.5</v>
          </cell>
          <cell r="X56">
            <v>11.5</v>
          </cell>
          <cell r="Y56">
            <v>10.95</v>
          </cell>
          <cell r="Z56">
            <v>0</v>
          </cell>
          <cell r="AA56">
            <v>0</v>
          </cell>
          <cell r="AB56">
            <v>183</v>
          </cell>
          <cell r="AC56">
            <v>0</v>
          </cell>
          <cell r="AD56">
            <v>10.81</v>
          </cell>
        </row>
        <row r="57">
          <cell r="B57">
            <v>0</v>
          </cell>
          <cell r="C57">
            <v>25</v>
          </cell>
          <cell r="D57">
            <v>66</v>
          </cell>
          <cell r="E57">
            <v>18</v>
          </cell>
          <cell r="F57">
            <v>4</v>
          </cell>
          <cell r="G57">
            <v>5</v>
          </cell>
          <cell r="H57">
            <v>10</v>
          </cell>
          <cell r="I57">
            <v>4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36.56</v>
          </cell>
          <cell r="P57">
            <v>1.06</v>
          </cell>
          <cell r="T57">
            <v>0</v>
          </cell>
          <cell r="U57">
            <v>0</v>
          </cell>
          <cell r="V57">
            <v>17.62</v>
          </cell>
          <cell r="W57">
            <v>1.5</v>
          </cell>
          <cell r="X57">
            <v>11.5</v>
          </cell>
          <cell r="Y57">
            <v>10.95</v>
          </cell>
          <cell r="Z57">
            <v>0</v>
          </cell>
          <cell r="AA57">
            <v>0</v>
          </cell>
          <cell r="AB57">
            <v>183</v>
          </cell>
          <cell r="AC57">
            <v>0</v>
          </cell>
          <cell r="AD57">
            <v>10.81</v>
          </cell>
        </row>
        <row r="58">
          <cell r="B58">
            <v>0</v>
          </cell>
          <cell r="C58">
            <v>20</v>
          </cell>
          <cell r="D58">
            <v>66</v>
          </cell>
          <cell r="E58">
            <v>0</v>
          </cell>
          <cell r="F58">
            <v>4</v>
          </cell>
          <cell r="G58">
            <v>5</v>
          </cell>
          <cell r="H58">
            <v>10</v>
          </cell>
          <cell r="I58">
            <v>4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1.06</v>
          </cell>
          <cell r="T58">
            <v>0</v>
          </cell>
          <cell r="U58">
            <v>0</v>
          </cell>
          <cell r="V58">
            <v>17.329999999999998</v>
          </cell>
          <cell r="W58">
            <v>1.5</v>
          </cell>
          <cell r="X58">
            <v>11.5</v>
          </cell>
          <cell r="Y58">
            <v>10.65</v>
          </cell>
          <cell r="Z58">
            <v>0</v>
          </cell>
          <cell r="AA58">
            <v>0</v>
          </cell>
          <cell r="AB58">
            <v>183</v>
          </cell>
          <cell r="AC58">
            <v>0</v>
          </cell>
          <cell r="AD58">
            <v>10.81</v>
          </cell>
        </row>
        <row r="59">
          <cell r="B59">
            <v>0</v>
          </cell>
          <cell r="C59">
            <v>20</v>
          </cell>
          <cell r="D59">
            <v>66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4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1.06</v>
          </cell>
          <cell r="T59">
            <v>0</v>
          </cell>
          <cell r="U59">
            <v>0</v>
          </cell>
          <cell r="V59">
            <v>17.329999999999998</v>
          </cell>
          <cell r="W59">
            <v>1.5</v>
          </cell>
          <cell r="X59">
            <v>11.5</v>
          </cell>
          <cell r="Y59">
            <v>10.65</v>
          </cell>
          <cell r="Z59">
            <v>0</v>
          </cell>
          <cell r="AA59">
            <v>0</v>
          </cell>
          <cell r="AB59">
            <v>183</v>
          </cell>
          <cell r="AC59">
            <v>0</v>
          </cell>
          <cell r="AD59">
            <v>10.81</v>
          </cell>
        </row>
        <row r="60">
          <cell r="B60">
            <v>0</v>
          </cell>
          <cell r="C60">
            <v>20</v>
          </cell>
          <cell r="D60">
            <v>66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4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1.06</v>
          </cell>
          <cell r="T60">
            <v>0</v>
          </cell>
          <cell r="U60">
            <v>0</v>
          </cell>
          <cell r="V60">
            <v>17.329999999999998</v>
          </cell>
          <cell r="W60">
            <v>1.5</v>
          </cell>
          <cell r="X60">
            <v>11.5</v>
          </cell>
          <cell r="Y60">
            <v>10.65</v>
          </cell>
          <cell r="Z60">
            <v>0</v>
          </cell>
          <cell r="AA60">
            <v>0</v>
          </cell>
          <cell r="AB60">
            <v>183</v>
          </cell>
          <cell r="AC60">
            <v>0</v>
          </cell>
          <cell r="AD60">
            <v>10.81</v>
          </cell>
        </row>
        <row r="61">
          <cell r="B61">
            <v>0</v>
          </cell>
          <cell r="C61">
            <v>20</v>
          </cell>
          <cell r="D61">
            <v>66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4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1.06</v>
          </cell>
          <cell r="T61">
            <v>0</v>
          </cell>
          <cell r="U61">
            <v>0</v>
          </cell>
          <cell r="V61">
            <v>17.329999999999998</v>
          </cell>
          <cell r="W61">
            <v>1.5</v>
          </cell>
          <cell r="X61">
            <v>11.5</v>
          </cell>
          <cell r="Y61">
            <v>10.65</v>
          </cell>
          <cell r="Z61">
            <v>0</v>
          </cell>
          <cell r="AA61">
            <v>0</v>
          </cell>
          <cell r="AB61">
            <v>183</v>
          </cell>
          <cell r="AC61">
            <v>0</v>
          </cell>
          <cell r="AD61">
            <v>10.81</v>
          </cell>
        </row>
        <row r="62">
          <cell r="B62">
            <v>0</v>
          </cell>
          <cell r="C62">
            <v>20</v>
          </cell>
          <cell r="D62">
            <v>66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4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1.06</v>
          </cell>
          <cell r="T62">
            <v>0</v>
          </cell>
          <cell r="U62">
            <v>0</v>
          </cell>
          <cell r="V62">
            <v>17.329999999999998</v>
          </cell>
          <cell r="W62">
            <v>1.5</v>
          </cell>
          <cell r="X62">
            <v>11.5</v>
          </cell>
          <cell r="Y62">
            <v>10.55</v>
          </cell>
          <cell r="Z62">
            <v>0</v>
          </cell>
          <cell r="AA62">
            <v>0</v>
          </cell>
          <cell r="AB62">
            <v>183</v>
          </cell>
          <cell r="AC62">
            <v>0</v>
          </cell>
          <cell r="AD62">
            <v>10.81</v>
          </cell>
        </row>
        <row r="63">
          <cell r="B63">
            <v>0</v>
          </cell>
          <cell r="C63">
            <v>17</v>
          </cell>
          <cell r="D63">
            <v>66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4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1.06</v>
          </cell>
          <cell r="T63">
            <v>0</v>
          </cell>
          <cell r="U63">
            <v>0</v>
          </cell>
          <cell r="V63">
            <v>17.329999999999998</v>
          </cell>
          <cell r="W63">
            <v>1.5</v>
          </cell>
          <cell r="X63">
            <v>11.5</v>
          </cell>
          <cell r="Y63">
            <v>10.55</v>
          </cell>
          <cell r="Z63">
            <v>0</v>
          </cell>
          <cell r="AA63">
            <v>0</v>
          </cell>
          <cell r="AB63">
            <v>183</v>
          </cell>
          <cell r="AC63">
            <v>0</v>
          </cell>
          <cell r="AD63">
            <v>10.81</v>
          </cell>
        </row>
        <row r="64">
          <cell r="B64">
            <v>0</v>
          </cell>
          <cell r="C64">
            <v>0</v>
          </cell>
          <cell r="D64">
            <v>66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4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1.06</v>
          </cell>
          <cell r="T64">
            <v>0</v>
          </cell>
          <cell r="U64">
            <v>0</v>
          </cell>
          <cell r="V64">
            <v>17.329999999999998</v>
          </cell>
          <cell r="W64">
            <v>1.5</v>
          </cell>
          <cell r="X64">
            <v>11.5</v>
          </cell>
          <cell r="Y64">
            <v>10.55</v>
          </cell>
          <cell r="Z64">
            <v>0</v>
          </cell>
          <cell r="AA64">
            <v>0</v>
          </cell>
          <cell r="AB64">
            <v>183</v>
          </cell>
          <cell r="AC64">
            <v>0</v>
          </cell>
          <cell r="AD64">
            <v>10.81</v>
          </cell>
        </row>
        <row r="65">
          <cell r="B65">
            <v>0</v>
          </cell>
          <cell r="C65">
            <v>20</v>
          </cell>
          <cell r="D65">
            <v>66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4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1.06</v>
          </cell>
          <cell r="T65">
            <v>0</v>
          </cell>
          <cell r="U65">
            <v>0</v>
          </cell>
          <cell r="V65">
            <v>17.329999999999998</v>
          </cell>
          <cell r="W65">
            <v>1.5</v>
          </cell>
          <cell r="X65">
            <v>11.5</v>
          </cell>
          <cell r="Y65">
            <v>10.55</v>
          </cell>
          <cell r="Z65">
            <v>0</v>
          </cell>
          <cell r="AA65">
            <v>0</v>
          </cell>
          <cell r="AB65">
            <v>183</v>
          </cell>
          <cell r="AC65">
            <v>0</v>
          </cell>
          <cell r="AD65">
            <v>10.81</v>
          </cell>
        </row>
        <row r="66">
          <cell r="B66">
            <v>0</v>
          </cell>
          <cell r="C66">
            <v>20</v>
          </cell>
          <cell r="D66">
            <v>66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4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1.06</v>
          </cell>
          <cell r="T66">
            <v>0</v>
          </cell>
          <cell r="U66">
            <v>0</v>
          </cell>
          <cell r="V66">
            <v>16.829999999999998</v>
          </cell>
          <cell r="W66">
            <v>1.5</v>
          </cell>
          <cell r="X66">
            <v>11.5</v>
          </cell>
          <cell r="Y66">
            <v>10.5</v>
          </cell>
          <cell r="Z66">
            <v>0</v>
          </cell>
          <cell r="AA66">
            <v>0</v>
          </cell>
          <cell r="AB66">
            <v>183</v>
          </cell>
          <cell r="AC66">
            <v>0</v>
          </cell>
          <cell r="AD66">
            <v>10.81</v>
          </cell>
        </row>
        <row r="67">
          <cell r="B67">
            <v>0</v>
          </cell>
          <cell r="C67">
            <v>20</v>
          </cell>
          <cell r="D67">
            <v>66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4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1.06</v>
          </cell>
          <cell r="T67">
            <v>0</v>
          </cell>
          <cell r="U67">
            <v>0</v>
          </cell>
          <cell r="V67">
            <v>16.829999999999998</v>
          </cell>
          <cell r="W67">
            <v>1.5</v>
          </cell>
          <cell r="X67">
            <v>11.5</v>
          </cell>
          <cell r="Y67">
            <v>10.5</v>
          </cell>
          <cell r="Z67">
            <v>0</v>
          </cell>
          <cell r="AA67">
            <v>0</v>
          </cell>
          <cell r="AB67">
            <v>183</v>
          </cell>
          <cell r="AC67">
            <v>0</v>
          </cell>
          <cell r="AD67">
            <v>10.81</v>
          </cell>
        </row>
        <row r="68">
          <cell r="B68">
            <v>0</v>
          </cell>
          <cell r="C68">
            <v>81</v>
          </cell>
          <cell r="D68">
            <v>66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4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1.06</v>
          </cell>
          <cell r="T68">
            <v>0</v>
          </cell>
          <cell r="U68">
            <v>0</v>
          </cell>
          <cell r="V68">
            <v>16.829999999999998</v>
          </cell>
          <cell r="W68">
            <v>1.5</v>
          </cell>
          <cell r="X68">
            <v>11.5</v>
          </cell>
          <cell r="Y68">
            <v>10.5</v>
          </cell>
          <cell r="Z68">
            <v>0</v>
          </cell>
          <cell r="AA68">
            <v>0</v>
          </cell>
          <cell r="AB68">
            <v>183</v>
          </cell>
          <cell r="AC68">
            <v>0</v>
          </cell>
          <cell r="AD68">
            <v>10.81</v>
          </cell>
        </row>
        <row r="69">
          <cell r="B69">
            <v>0</v>
          </cell>
          <cell r="C69">
            <v>88</v>
          </cell>
          <cell r="D69">
            <v>66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4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1.06</v>
          </cell>
          <cell r="T69">
            <v>0</v>
          </cell>
          <cell r="U69">
            <v>0</v>
          </cell>
          <cell r="V69">
            <v>16.829999999999998</v>
          </cell>
          <cell r="W69">
            <v>1.5</v>
          </cell>
          <cell r="X69">
            <v>11.5</v>
          </cell>
          <cell r="Y69">
            <v>10.5</v>
          </cell>
          <cell r="Z69">
            <v>0</v>
          </cell>
          <cell r="AA69">
            <v>0</v>
          </cell>
          <cell r="AB69">
            <v>183</v>
          </cell>
          <cell r="AC69">
            <v>0</v>
          </cell>
          <cell r="AD69">
            <v>10.81</v>
          </cell>
        </row>
        <row r="70">
          <cell r="B70">
            <v>0</v>
          </cell>
          <cell r="C70">
            <v>88</v>
          </cell>
          <cell r="D70">
            <v>66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4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1.06</v>
          </cell>
          <cell r="T70">
            <v>0</v>
          </cell>
          <cell r="U70">
            <v>0</v>
          </cell>
          <cell r="V70">
            <v>16.829999999999998</v>
          </cell>
          <cell r="W70">
            <v>1.5</v>
          </cell>
          <cell r="X70">
            <v>11.5</v>
          </cell>
          <cell r="Y70">
            <v>10.7</v>
          </cell>
          <cell r="Z70">
            <v>0</v>
          </cell>
          <cell r="AA70">
            <v>0</v>
          </cell>
          <cell r="AB70">
            <v>183</v>
          </cell>
          <cell r="AC70">
            <v>0</v>
          </cell>
          <cell r="AD70">
            <v>10.81</v>
          </cell>
        </row>
        <row r="71">
          <cell r="B71">
            <v>0</v>
          </cell>
          <cell r="C71">
            <v>88</v>
          </cell>
          <cell r="D71">
            <v>66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4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1.06</v>
          </cell>
          <cell r="T71">
            <v>0</v>
          </cell>
          <cell r="U71">
            <v>0</v>
          </cell>
          <cell r="V71">
            <v>16.829999999999998</v>
          </cell>
          <cell r="W71">
            <v>1.5</v>
          </cell>
          <cell r="X71">
            <v>11.5</v>
          </cell>
          <cell r="Y71">
            <v>10.7</v>
          </cell>
          <cell r="Z71">
            <v>0</v>
          </cell>
          <cell r="AA71">
            <v>0</v>
          </cell>
          <cell r="AB71">
            <v>183</v>
          </cell>
          <cell r="AC71">
            <v>0</v>
          </cell>
          <cell r="AD71">
            <v>10.81</v>
          </cell>
        </row>
        <row r="72">
          <cell r="B72">
            <v>0</v>
          </cell>
          <cell r="C72">
            <v>25</v>
          </cell>
          <cell r="D72">
            <v>66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4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1.06</v>
          </cell>
          <cell r="T72">
            <v>0</v>
          </cell>
          <cell r="U72">
            <v>0</v>
          </cell>
          <cell r="V72">
            <v>16.829999999999998</v>
          </cell>
          <cell r="W72">
            <v>1.5</v>
          </cell>
          <cell r="X72">
            <v>11.5</v>
          </cell>
          <cell r="Y72">
            <v>10.7</v>
          </cell>
          <cell r="Z72">
            <v>0</v>
          </cell>
          <cell r="AA72">
            <v>0</v>
          </cell>
          <cell r="AB72">
            <v>183</v>
          </cell>
          <cell r="AC72">
            <v>0</v>
          </cell>
          <cell r="AD72">
            <v>10.81</v>
          </cell>
        </row>
        <row r="73">
          <cell r="B73">
            <v>0</v>
          </cell>
          <cell r="C73">
            <v>20</v>
          </cell>
          <cell r="D73">
            <v>66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4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1.06</v>
          </cell>
          <cell r="T73">
            <v>0</v>
          </cell>
          <cell r="U73">
            <v>0</v>
          </cell>
          <cell r="V73">
            <v>16.829999999999998</v>
          </cell>
          <cell r="W73">
            <v>1.5</v>
          </cell>
          <cell r="X73">
            <v>11.5</v>
          </cell>
          <cell r="Y73">
            <v>10.7</v>
          </cell>
          <cell r="Z73">
            <v>0</v>
          </cell>
          <cell r="AA73">
            <v>0</v>
          </cell>
          <cell r="AB73">
            <v>183</v>
          </cell>
          <cell r="AC73">
            <v>0</v>
          </cell>
          <cell r="AD73">
            <v>10.81</v>
          </cell>
        </row>
        <row r="74">
          <cell r="B74">
            <v>0</v>
          </cell>
          <cell r="C74">
            <v>20</v>
          </cell>
          <cell r="D74">
            <v>66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4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1.06</v>
          </cell>
          <cell r="T74">
            <v>0</v>
          </cell>
          <cell r="U74">
            <v>0</v>
          </cell>
          <cell r="V74">
            <v>17.13</v>
          </cell>
          <cell r="W74">
            <v>1.5</v>
          </cell>
          <cell r="X74">
            <v>11.5</v>
          </cell>
          <cell r="Y74">
            <v>11.25</v>
          </cell>
          <cell r="Z74">
            <v>0</v>
          </cell>
          <cell r="AA74">
            <v>0</v>
          </cell>
          <cell r="AB74">
            <v>183</v>
          </cell>
          <cell r="AC74">
            <v>0</v>
          </cell>
          <cell r="AD74">
            <v>10.81</v>
          </cell>
        </row>
        <row r="75">
          <cell r="B75">
            <v>0</v>
          </cell>
          <cell r="C75">
            <v>20</v>
          </cell>
          <cell r="D75">
            <v>66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4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1.06</v>
          </cell>
          <cell r="T75">
            <v>0</v>
          </cell>
          <cell r="U75">
            <v>0</v>
          </cell>
          <cell r="V75">
            <v>17.13</v>
          </cell>
          <cell r="W75">
            <v>1.5</v>
          </cell>
          <cell r="X75">
            <v>11.5</v>
          </cell>
          <cell r="Y75">
            <v>11.25</v>
          </cell>
          <cell r="Z75">
            <v>0</v>
          </cell>
          <cell r="AA75">
            <v>0</v>
          </cell>
          <cell r="AB75">
            <v>183</v>
          </cell>
          <cell r="AC75">
            <v>0</v>
          </cell>
          <cell r="AD75">
            <v>10.81</v>
          </cell>
        </row>
        <row r="76">
          <cell r="B76">
            <v>0</v>
          </cell>
          <cell r="C76">
            <v>37</v>
          </cell>
          <cell r="D76">
            <v>66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4</v>
          </cell>
          <cell r="J76">
            <v>6</v>
          </cell>
          <cell r="K76">
            <v>9</v>
          </cell>
          <cell r="M76">
            <v>0.5</v>
          </cell>
          <cell r="N76">
            <v>59.28</v>
          </cell>
          <cell r="O76">
            <v>0</v>
          </cell>
          <cell r="P76">
            <v>1.06</v>
          </cell>
          <cell r="T76">
            <v>0</v>
          </cell>
          <cell r="U76">
            <v>0</v>
          </cell>
          <cell r="V76">
            <v>17.13</v>
          </cell>
          <cell r="W76">
            <v>1.5</v>
          </cell>
          <cell r="X76">
            <v>11.5</v>
          </cell>
          <cell r="Y76">
            <v>11.25</v>
          </cell>
          <cell r="Z76">
            <v>0</v>
          </cell>
          <cell r="AA76">
            <v>0</v>
          </cell>
          <cell r="AB76">
            <v>183</v>
          </cell>
          <cell r="AC76">
            <v>0</v>
          </cell>
          <cell r="AD76">
            <v>10.81</v>
          </cell>
        </row>
        <row r="77">
          <cell r="B77">
            <v>0</v>
          </cell>
          <cell r="C77">
            <v>44</v>
          </cell>
          <cell r="D77">
            <v>66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4</v>
          </cell>
          <cell r="J77">
            <v>6</v>
          </cell>
          <cell r="K77">
            <v>9</v>
          </cell>
          <cell r="M77">
            <v>0.5</v>
          </cell>
          <cell r="N77">
            <v>59.28</v>
          </cell>
          <cell r="O77">
            <v>0</v>
          </cell>
          <cell r="P77">
            <v>1.06</v>
          </cell>
          <cell r="T77">
            <v>0</v>
          </cell>
          <cell r="U77">
            <v>0</v>
          </cell>
          <cell r="V77">
            <v>17.13</v>
          </cell>
          <cell r="W77">
            <v>1.5</v>
          </cell>
          <cell r="X77">
            <v>11.5</v>
          </cell>
          <cell r="Y77">
            <v>11.25</v>
          </cell>
          <cell r="Z77">
            <v>0</v>
          </cell>
          <cell r="AA77">
            <v>0</v>
          </cell>
          <cell r="AB77">
            <v>183</v>
          </cell>
          <cell r="AC77">
            <v>0</v>
          </cell>
          <cell r="AD77">
            <v>10.81</v>
          </cell>
        </row>
        <row r="78">
          <cell r="B78">
            <v>0</v>
          </cell>
          <cell r="C78">
            <v>30</v>
          </cell>
          <cell r="D78">
            <v>66</v>
          </cell>
          <cell r="E78">
            <v>19</v>
          </cell>
          <cell r="F78">
            <v>4</v>
          </cell>
          <cell r="G78">
            <v>5</v>
          </cell>
          <cell r="H78">
            <v>10</v>
          </cell>
          <cell r="I78">
            <v>4</v>
          </cell>
          <cell r="J78">
            <v>6</v>
          </cell>
          <cell r="K78">
            <v>9</v>
          </cell>
          <cell r="M78">
            <v>0.5</v>
          </cell>
          <cell r="N78">
            <v>59.28</v>
          </cell>
          <cell r="O78">
            <v>0</v>
          </cell>
          <cell r="P78">
            <v>1.06</v>
          </cell>
          <cell r="T78">
            <v>0</v>
          </cell>
          <cell r="U78">
            <v>0</v>
          </cell>
          <cell r="V78">
            <v>17.13</v>
          </cell>
          <cell r="W78">
            <v>1.5</v>
          </cell>
          <cell r="X78">
            <v>11.5</v>
          </cell>
          <cell r="Y78">
            <v>11.5</v>
          </cell>
          <cell r="Z78">
            <v>0</v>
          </cell>
          <cell r="AA78">
            <v>0</v>
          </cell>
          <cell r="AB78">
            <v>183</v>
          </cell>
          <cell r="AC78">
            <v>0</v>
          </cell>
          <cell r="AD78">
            <v>10.81</v>
          </cell>
        </row>
        <row r="79">
          <cell r="B79">
            <v>0</v>
          </cell>
          <cell r="C79">
            <v>20</v>
          </cell>
          <cell r="D79">
            <v>66</v>
          </cell>
          <cell r="E79">
            <v>19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59.28</v>
          </cell>
          <cell r="O79">
            <v>0</v>
          </cell>
          <cell r="P79">
            <v>1.06</v>
          </cell>
          <cell r="T79">
            <v>0</v>
          </cell>
          <cell r="U79">
            <v>0</v>
          </cell>
          <cell r="V79">
            <v>17.13</v>
          </cell>
          <cell r="W79">
            <v>1.5</v>
          </cell>
          <cell r="X79">
            <v>11.5</v>
          </cell>
          <cell r="Y79">
            <v>11.5</v>
          </cell>
          <cell r="Z79">
            <v>0</v>
          </cell>
          <cell r="AA79">
            <v>0</v>
          </cell>
          <cell r="AB79">
            <v>183</v>
          </cell>
          <cell r="AC79">
            <v>0</v>
          </cell>
          <cell r="AD79">
            <v>10.81</v>
          </cell>
        </row>
        <row r="80">
          <cell r="B80">
            <v>0</v>
          </cell>
          <cell r="C80">
            <v>20</v>
          </cell>
          <cell r="D80">
            <v>66</v>
          </cell>
          <cell r="E80">
            <v>19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1.06</v>
          </cell>
          <cell r="T80">
            <v>0</v>
          </cell>
          <cell r="U80">
            <v>0</v>
          </cell>
          <cell r="V80">
            <v>17.13</v>
          </cell>
          <cell r="W80">
            <v>1.5</v>
          </cell>
          <cell r="X80">
            <v>11.5</v>
          </cell>
          <cell r="Y80">
            <v>11.5</v>
          </cell>
          <cell r="Z80">
            <v>0</v>
          </cell>
          <cell r="AA80">
            <v>0</v>
          </cell>
          <cell r="AB80">
            <v>183</v>
          </cell>
          <cell r="AC80">
            <v>0</v>
          </cell>
          <cell r="AD80">
            <v>10.81</v>
          </cell>
        </row>
        <row r="81">
          <cell r="B81">
            <v>0</v>
          </cell>
          <cell r="C81">
            <v>20</v>
          </cell>
          <cell r="D81">
            <v>66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1.06</v>
          </cell>
          <cell r="T81">
            <v>0</v>
          </cell>
          <cell r="U81">
            <v>0</v>
          </cell>
          <cell r="V81">
            <v>17.13</v>
          </cell>
          <cell r="W81">
            <v>1.5</v>
          </cell>
          <cell r="X81">
            <v>11.5</v>
          </cell>
          <cell r="Y81">
            <v>11.5</v>
          </cell>
          <cell r="Z81">
            <v>0</v>
          </cell>
          <cell r="AA81">
            <v>0</v>
          </cell>
          <cell r="AB81">
            <v>183</v>
          </cell>
          <cell r="AC81">
            <v>0</v>
          </cell>
          <cell r="AD81">
            <v>10.81</v>
          </cell>
        </row>
        <row r="82">
          <cell r="B82">
            <v>0</v>
          </cell>
          <cell r="C82">
            <v>20</v>
          </cell>
          <cell r="D82">
            <v>66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1.06</v>
          </cell>
          <cell r="T82">
            <v>0</v>
          </cell>
          <cell r="U82">
            <v>0</v>
          </cell>
          <cell r="V82">
            <v>17.329999999999998</v>
          </cell>
          <cell r="W82">
            <v>1.5</v>
          </cell>
          <cell r="X82">
            <v>11.5</v>
          </cell>
          <cell r="Y82">
            <v>11.7</v>
          </cell>
          <cell r="Z82">
            <v>0</v>
          </cell>
          <cell r="AA82">
            <v>0</v>
          </cell>
          <cell r="AB82">
            <v>183</v>
          </cell>
          <cell r="AC82">
            <v>0</v>
          </cell>
          <cell r="AD82">
            <v>10.81</v>
          </cell>
        </row>
        <row r="83">
          <cell r="B83">
            <v>0</v>
          </cell>
          <cell r="C83">
            <v>32</v>
          </cell>
          <cell r="D83">
            <v>66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1.06</v>
          </cell>
          <cell r="T83">
            <v>0</v>
          </cell>
          <cell r="U83">
            <v>0</v>
          </cell>
          <cell r="V83">
            <v>17.329999999999998</v>
          </cell>
          <cell r="W83">
            <v>1.5</v>
          </cell>
          <cell r="X83">
            <v>11.5</v>
          </cell>
          <cell r="Y83">
            <v>11.7</v>
          </cell>
          <cell r="Z83">
            <v>0</v>
          </cell>
          <cell r="AA83">
            <v>0</v>
          </cell>
          <cell r="AB83">
            <v>183</v>
          </cell>
          <cell r="AC83">
            <v>0</v>
          </cell>
          <cell r="AD83">
            <v>10.81</v>
          </cell>
        </row>
        <row r="84">
          <cell r="B84">
            <v>0</v>
          </cell>
          <cell r="C84">
            <v>40</v>
          </cell>
          <cell r="D84">
            <v>66</v>
          </cell>
          <cell r="E84">
            <v>19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1.06</v>
          </cell>
          <cell r="T84">
            <v>0</v>
          </cell>
          <cell r="U84">
            <v>0</v>
          </cell>
          <cell r="V84">
            <v>17.329999999999998</v>
          </cell>
          <cell r="W84">
            <v>1.5</v>
          </cell>
          <cell r="X84">
            <v>11.5</v>
          </cell>
          <cell r="Y84">
            <v>11.7</v>
          </cell>
          <cell r="Z84">
            <v>0</v>
          </cell>
          <cell r="AA84">
            <v>0</v>
          </cell>
          <cell r="AB84">
            <v>183</v>
          </cell>
          <cell r="AC84">
            <v>0</v>
          </cell>
          <cell r="AD84">
            <v>10.81</v>
          </cell>
        </row>
        <row r="85">
          <cell r="B85">
            <v>0</v>
          </cell>
          <cell r="C85">
            <v>26</v>
          </cell>
          <cell r="D85">
            <v>66</v>
          </cell>
          <cell r="E85">
            <v>19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1.06</v>
          </cell>
          <cell r="T85">
            <v>0</v>
          </cell>
          <cell r="U85">
            <v>0</v>
          </cell>
          <cell r="V85">
            <v>17.329999999999998</v>
          </cell>
          <cell r="W85">
            <v>1.5</v>
          </cell>
          <cell r="X85">
            <v>11.5</v>
          </cell>
          <cell r="Y85">
            <v>11.7</v>
          </cell>
          <cell r="Z85">
            <v>0</v>
          </cell>
          <cell r="AA85">
            <v>0</v>
          </cell>
          <cell r="AB85">
            <v>183</v>
          </cell>
          <cell r="AC85">
            <v>0</v>
          </cell>
          <cell r="AD85">
            <v>10.81</v>
          </cell>
        </row>
        <row r="86">
          <cell r="B86">
            <v>0</v>
          </cell>
          <cell r="C86">
            <v>20</v>
          </cell>
          <cell r="D86">
            <v>66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1.06</v>
          </cell>
          <cell r="T86">
            <v>0</v>
          </cell>
          <cell r="U86">
            <v>0</v>
          </cell>
          <cell r="V86">
            <v>17.329999999999998</v>
          </cell>
          <cell r="W86">
            <v>1.5</v>
          </cell>
          <cell r="X86">
            <v>11.5</v>
          </cell>
          <cell r="Y86">
            <v>12</v>
          </cell>
          <cell r="Z86">
            <v>0</v>
          </cell>
          <cell r="AA86">
            <v>0</v>
          </cell>
          <cell r="AB86">
            <v>183</v>
          </cell>
          <cell r="AC86">
            <v>0</v>
          </cell>
          <cell r="AD86">
            <v>10.81</v>
          </cell>
        </row>
        <row r="87">
          <cell r="B87">
            <v>0</v>
          </cell>
          <cell r="C87">
            <v>20</v>
          </cell>
          <cell r="D87">
            <v>66</v>
          </cell>
          <cell r="E87">
            <v>19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1.06</v>
          </cell>
          <cell r="T87">
            <v>0</v>
          </cell>
          <cell r="U87">
            <v>0</v>
          </cell>
          <cell r="V87">
            <v>17.329999999999998</v>
          </cell>
          <cell r="W87">
            <v>1.5</v>
          </cell>
          <cell r="X87">
            <v>11.5</v>
          </cell>
          <cell r="Y87">
            <v>12</v>
          </cell>
          <cell r="Z87">
            <v>0</v>
          </cell>
          <cell r="AA87">
            <v>0</v>
          </cell>
          <cell r="AB87">
            <v>183</v>
          </cell>
          <cell r="AC87">
            <v>0</v>
          </cell>
          <cell r="AD87">
            <v>10.81</v>
          </cell>
        </row>
        <row r="88">
          <cell r="B88">
            <v>0</v>
          </cell>
          <cell r="C88">
            <v>20</v>
          </cell>
          <cell r="D88">
            <v>66</v>
          </cell>
          <cell r="E88">
            <v>18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1.06</v>
          </cell>
          <cell r="T88">
            <v>0</v>
          </cell>
          <cell r="U88">
            <v>0</v>
          </cell>
          <cell r="V88">
            <v>17.329999999999998</v>
          </cell>
          <cell r="W88">
            <v>1.5</v>
          </cell>
          <cell r="X88">
            <v>11.5</v>
          </cell>
          <cell r="Y88">
            <v>12</v>
          </cell>
          <cell r="Z88">
            <v>0</v>
          </cell>
          <cell r="AA88">
            <v>0</v>
          </cell>
          <cell r="AB88">
            <v>183</v>
          </cell>
          <cell r="AC88">
            <v>0</v>
          </cell>
          <cell r="AD88">
            <v>10.81</v>
          </cell>
        </row>
        <row r="89">
          <cell r="B89">
            <v>0</v>
          </cell>
          <cell r="C89">
            <v>26</v>
          </cell>
          <cell r="D89">
            <v>66</v>
          </cell>
          <cell r="E89">
            <v>18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1.06</v>
          </cell>
          <cell r="T89">
            <v>0</v>
          </cell>
          <cell r="U89">
            <v>0</v>
          </cell>
          <cell r="V89">
            <v>17.329999999999998</v>
          </cell>
          <cell r="W89">
            <v>1.5</v>
          </cell>
          <cell r="X89">
            <v>11.5</v>
          </cell>
          <cell r="Y89">
            <v>12</v>
          </cell>
          <cell r="Z89">
            <v>0</v>
          </cell>
          <cell r="AA89">
            <v>0</v>
          </cell>
          <cell r="AB89">
            <v>183</v>
          </cell>
          <cell r="AC89">
            <v>0</v>
          </cell>
          <cell r="AD89">
            <v>10.81</v>
          </cell>
        </row>
        <row r="90">
          <cell r="B90">
            <v>0</v>
          </cell>
          <cell r="C90">
            <v>33</v>
          </cell>
          <cell r="D90">
            <v>66</v>
          </cell>
          <cell r="E90">
            <v>18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1.06</v>
          </cell>
          <cell r="T90">
            <v>0</v>
          </cell>
          <cell r="U90">
            <v>0</v>
          </cell>
          <cell r="V90">
            <v>17.329999999999998</v>
          </cell>
          <cell r="W90">
            <v>1.5</v>
          </cell>
          <cell r="X90">
            <v>11.5</v>
          </cell>
          <cell r="Y90">
            <v>12.1</v>
          </cell>
          <cell r="Z90">
            <v>0</v>
          </cell>
          <cell r="AA90">
            <v>0</v>
          </cell>
          <cell r="AB90">
            <v>183</v>
          </cell>
          <cell r="AC90">
            <v>0</v>
          </cell>
          <cell r="AD90">
            <v>10.81</v>
          </cell>
        </row>
        <row r="91">
          <cell r="B91">
            <v>0</v>
          </cell>
          <cell r="C91">
            <v>30</v>
          </cell>
          <cell r="D91">
            <v>66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1.06</v>
          </cell>
          <cell r="T91">
            <v>0</v>
          </cell>
          <cell r="U91">
            <v>0</v>
          </cell>
          <cell r="V91">
            <v>17.329999999999998</v>
          </cell>
          <cell r="W91">
            <v>1.5</v>
          </cell>
          <cell r="X91">
            <v>11.5</v>
          </cell>
          <cell r="Y91">
            <v>12.1</v>
          </cell>
          <cell r="Z91">
            <v>0</v>
          </cell>
          <cell r="AA91">
            <v>0</v>
          </cell>
          <cell r="AB91">
            <v>183</v>
          </cell>
          <cell r="AC91">
            <v>0</v>
          </cell>
          <cell r="AD91">
            <v>10.81</v>
          </cell>
        </row>
        <row r="92">
          <cell r="B92">
            <v>0</v>
          </cell>
          <cell r="C92">
            <v>3</v>
          </cell>
          <cell r="D92">
            <v>66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0</v>
          </cell>
          <cell r="O92">
            <v>0</v>
          </cell>
          <cell r="P92">
            <v>1.06</v>
          </cell>
          <cell r="T92">
            <v>0</v>
          </cell>
          <cell r="U92">
            <v>0</v>
          </cell>
          <cell r="V92">
            <v>17.329999999999998</v>
          </cell>
          <cell r="W92">
            <v>1.5</v>
          </cell>
          <cell r="X92">
            <v>30</v>
          </cell>
          <cell r="Y92">
            <v>12.1</v>
          </cell>
          <cell r="Z92">
            <v>0</v>
          </cell>
          <cell r="AA92">
            <v>0</v>
          </cell>
          <cell r="AB92">
            <v>183</v>
          </cell>
          <cell r="AC92">
            <v>0</v>
          </cell>
          <cell r="AD92">
            <v>10.81</v>
          </cell>
        </row>
        <row r="93">
          <cell r="B93">
            <v>0</v>
          </cell>
          <cell r="C93">
            <v>41</v>
          </cell>
          <cell r="D93">
            <v>66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0</v>
          </cell>
          <cell r="O93">
            <v>0</v>
          </cell>
          <cell r="P93">
            <v>1.06</v>
          </cell>
          <cell r="T93">
            <v>0</v>
          </cell>
          <cell r="U93">
            <v>0</v>
          </cell>
          <cell r="V93">
            <v>17.329999999999998</v>
          </cell>
          <cell r="W93">
            <v>1.5</v>
          </cell>
          <cell r="X93">
            <v>30</v>
          </cell>
          <cell r="Y93">
            <v>12.1</v>
          </cell>
          <cell r="Z93">
            <v>0</v>
          </cell>
          <cell r="AA93">
            <v>0</v>
          </cell>
          <cell r="AB93">
            <v>183</v>
          </cell>
          <cell r="AC93">
            <v>0</v>
          </cell>
          <cell r="AD93">
            <v>10.81</v>
          </cell>
        </row>
        <row r="94">
          <cell r="B94">
            <v>0</v>
          </cell>
          <cell r="C94">
            <v>50</v>
          </cell>
          <cell r="D94">
            <v>66</v>
          </cell>
          <cell r="E94">
            <v>18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0</v>
          </cell>
          <cell r="O94">
            <v>0</v>
          </cell>
          <cell r="P94">
            <v>1.06</v>
          </cell>
          <cell r="T94">
            <v>0</v>
          </cell>
          <cell r="U94">
            <v>43.18</v>
          </cell>
          <cell r="V94">
            <v>17.82</v>
          </cell>
          <cell r="W94">
            <v>1.5</v>
          </cell>
          <cell r="X94">
            <v>30</v>
          </cell>
          <cell r="Y94">
            <v>12.3</v>
          </cell>
          <cell r="Z94">
            <v>0</v>
          </cell>
          <cell r="AA94">
            <v>0</v>
          </cell>
          <cell r="AB94">
            <v>183</v>
          </cell>
          <cell r="AC94">
            <v>0</v>
          </cell>
          <cell r="AD94">
            <v>10.81</v>
          </cell>
        </row>
        <row r="95">
          <cell r="B95">
            <v>0</v>
          </cell>
          <cell r="C95">
            <v>50</v>
          </cell>
          <cell r="D95">
            <v>66</v>
          </cell>
          <cell r="E95">
            <v>18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0</v>
          </cell>
          <cell r="O95">
            <v>0</v>
          </cell>
          <cell r="P95">
            <v>1.06</v>
          </cell>
          <cell r="T95">
            <v>110</v>
          </cell>
          <cell r="U95">
            <v>43.18</v>
          </cell>
          <cell r="V95">
            <v>17.82</v>
          </cell>
          <cell r="W95">
            <v>1.5</v>
          </cell>
          <cell r="X95">
            <v>30</v>
          </cell>
          <cell r="Y95">
            <v>12.3</v>
          </cell>
          <cell r="Z95">
            <v>0</v>
          </cell>
          <cell r="AA95">
            <v>0</v>
          </cell>
          <cell r="AB95">
            <v>183</v>
          </cell>
          <cell r="AC95">
            <v>0</v>
          </cell>
          <cell r="AD95">
            <v>10.81</v>
          </cell>
        </row>
        <row r="96">
          <cell r="B96">
            <v>0</v>
          </cell>
          <cell r="C96">
            <v>50</v>
          </cell>
          <cell r="D96">
            <v>66</v>
          </cell>
          <cell r="E96">
            <v>18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0</v>
          </cell>
          <cell r="O96">
            <v>36.56</v>
          </cell>
          <cell r="P96">
            <v>1.06</v>
          </cell>
          <cell r="T96">
            <v>110</v>
          </cell>
          <cell r="U96">
            <v>43.18</v>
          </cell>
          <cell r="V96">
            <v>17.82</v>
          </cell>
          <cell r="W96">
            <v>1.5</v>
          </cell>
          <cell r="X96">
            <v>30</v>
          </cell>
          <cell r="Y96">
            <v>12.3</v>
          </cell>
          <cell r="Z96">
            <v>0</v>
          </cell>
          <cell r="AA96">
            <v>0</v>
          </cell>
          <cell r="AB96">
            <v>183</v>
          </cell>
          <cell r="AC96">
            <v>0</v>
          </cell>
          <cell r="AD96">
            <v>10.81</v>
          </cell>
        </row>
        <row r="97">
          <cell r="B97">
            <v>0</v>
          </cell>
          <cell r="C97">
            <v>50</v>
          </cell>
          <cell r="D97">
            <v>66</v>
          </cell>
          <cell r="E97">
            <v>18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0</v>
          </cell>
          <cell r="O97">
            <v>36.56</v>
          </cell>
          <cell r="P97">
            <v>1.06</v>
          </cell>
          <cell r="T97">
            <v>110</v>
          </cell>
          <cell r="U97">
            <v>43.18</v>
          </cell>
          <cell r="V97">
            <v>17.82</v>
          </cell>
          <cell r="W97">
            <v>1.5</v>
          </cell>
          <cell r="X97">
            <v>30</v>
          </cell>
          <cell r="Y97">
            <v>12.3</v>
          </cell>
          <cell r="Z97">
            <v>0</v>
          </cell>
          <cell r="AA97">
            <v>0</v>
          </cell>
          <cell r="AB97">
            <v>183</v>
          </cell>
          <cell r="AC97">
            <v>0</v>
          </cell>
          <cell r="AD97">
            <v>10.81</v>
          </cell>
        </row>
        <row r="98">
          <cell r="B98">
            <v>0</v>
          </cell>
          <cell r="C98">
            <v>40</v>
          </cell>
          <cell r="D98">
            <v>66</v>
          </cell>
          <cell r="E98">
            <v>0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36.56</v>
          </cell>
          <cell r="P98">
            <v>1.06</v>
          </cell>
          <cell r="T98">
            <v>110</v>
          </cell>
          <cell r="U98">
            <v>43.18</v>
          </cell>
          <cell r="V98">
            <v>17.82</v>
          </cell>
          <cell r="W98">
            <v>1.5</v>
          </cell>
          <cell r="X98">
            <v>11.5</v>
          </cell>
          <cell r="Y98">
            <v>12.149999999999999</v>
          </cell>
          <cell r="Z98">
            <v>0</v>
          </cell>
          <cell r="AA98">
            <v>0</v>
          </cell>
          <cell r="AB98">
            <v>183</v>
          </cell>
          <cell r="AC98">
            <v>0</v>
          </cell>
          <cell r="AD98">
            <v>10.81</v>
          </cell>
        </row>
        <row r="99">
          <cell r="B99">
            <v>0</v>
          </cell>
          <cell r="C99">
            <v>40</v>
          </cell>
          <cell r="D99">
            <v>66</v>
          </cell>
          <cell r="E99">
            <v>0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36.56</v>
          </cell>
          <cell r="P99">
            <v>1.06</v>
          </cell>
          <cell r="T99">
            <v>110</v>
          </cell>
          <cell r="U99">
            <v>43.18</v>
          </cell>
          <cell r="V99">
            <v>17.82</v>
          </cell>
          <cell r="W99">
            <v>1.5</v>
          </cell>
          <cell r="X99">
            <v>11.5</v>
          </cell>
          <cell r="Y99">
            <v>12.149999999999999</v>
          </cell>
          <cell r="Z99">
            <v>0</v>
          </cell>
          <cell r="AA99">
            <v>0</v>
          </cell>
          <cell r="AB99">
            <v>183</v>
          </cell>
          <cell r="AC99">
            <v>0</v>
          </cell>
          <cell r="AD99">
            <v>10.81</v>
          </cell>
        </row>
        <row r="100">
          <cell r="B100">
            <v>0</v>
          </cell>
          <cell r="C100">
            <v>40</v>
          </cell>
          <cell r="D100">
            <v>66</v>
          </cell>
          <cell r="E100">
            <v>0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69.16</v>
          </cell>
          <cell r="O100">
            <v>36.56</v>
          </cell>
          <cell r="P100">
            <v>1.06</v>
          </cell>
          <cell r="T100">
            <v>110</v>
          </cell>
          <cell r="U100">
            <v>43.18</v>
          </cell>
          <cell r="V100">
            <v>17.82</v>
          </cell>
          <cell r="W100">
            <v>1.5</v>
          </cell>
          <cell r="X100">
            <v>11.5</v>
          </cell>
          <cell r="Y100">
            <v>12.149999999999999</v>
          </cell>
          <cell r="Z100">
            <v>0</v>
          </cell>
          <cell r="AA100">
            <v>0</v>
          </cell>
          <cell r="AB100">
            <v>183</v>
          </cell>
          <cell r="AC100">
            <v>0</v>
          </cell>
          <cell r="AD100">
            <v>10.81</v>
          </cell>
        </row>
        <row r="101">
          <cell r="B101">
            <v>0</v>
          </cell>
          <cell r="C101">
            <v>44</v>
          </cell>
          <cell r="D101">
            <v>66</v>
          </cell>
          <cell r="E101">
            <v>0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69.16</v>
          </cell>
          <cell r="O101">
            <v>36.56</v>
          </cell>
          <cell r="P101">
            <v>1.06</v>
          </cell>
          <cell r="T101">
            <v>110</v>
          </cell>
          <cell r="U101">
            <v>43.18</v>
          </cell>
          <cell r="V101">
            <v>17.82</v>
          </cell>
          <cell r="W101">
            <v>1.5</v>
          </cell>
          <cell r="X101">
            <v>11.5</v>
          </cell>
          <cell r="Y101">
            <v>12.149999999999999</v>
          </cell>
          <cell r="Z101">
            <v>0</v>
          </cell>
          <cell r="AA101">
            <v>0</v>
          </cell>
          <cell r="AB101">
            <v>183</v>
          </cell>
          <cell r="AC101">
            <v>0</v>
          </cell>
          <cell r="AD101">
            <v>10.81</v>
          </cell>
        </row>
        <row r="102">
          <cell r="B102">
            <v>0</v>
          </cell>
          <cell r="C102">
            <v>60</v>
          </cell>
          <cell r="D102">
            <v>66</v>
          </cell>
          <cell r="E102">
            <v>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69.16</v>
          </cell>
          <cell r="O102">
            <v>36.56</v>
          </cell>
          <cell r="P102">
            <v>1.06</v>
          </cell>
          <cell r="T102">
            <v>110</v>
          </cell>
          <cell r="U102">
            <v>43.18</v>
          </cell>
          <cell r="V102">
            <v>17.82</v>
          </cell>
          <cell r="W102">
            <v>1.5</v>
          </cell>
          <cell r="X102">
            <v>11.5</v>
          </cell>
          <cell r="Y102">
            <v>12.25</v>
          </cell>
          <cell r="Z102">
            <v>0</v>
          </cell>
          <cell r="AA102">
            <v>0</v>
          </cell>
          <cell r="AB102">
            <v>183</v>
          </cell>
          <cell r="AC102">
            <v>24.68</v>
          </cell>
          <cell r="AD102">
            <v>10.81</v>
          </cell>
        </row>
        <row r="103">
          <cell r="B103">
            <v>0</v>
          </cell>
          <cell r="C103">
            <v>60</v>
          </cell>
          <cell r="D103">
            <v>66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69.16</v>
          </cell>
          <cell r="O103">
            <v>36.56</v>
          </cell>
          <cell r="P103">
            <v>1.06</v>
          </cell>
          <cell r="T103">
            <v>110</v>
          </cell>
          <cell r="U103">
            <v>43.18</v>
          </cell>
          <cell r="V103">
            <v>17.82</v>
          </cell>
          <cell r="W103">
            <v>1.5</v>
          </cell>
          <cell r="X103">
            <v>11.5</v>
          </cell>
          <cell r="Y103">
            <v>12.25</v>
          </cell>
          <cell r="Z103">
            <v>0</v>
          </cell>
          <cell r="AA103">
            <v>0</v>
          </cell>
          <cell r="AB103">
            <v>183</v>
          </cell>
          <cell r="AC103">
            <v>24.68</v>
          </cell>
          <cell r="AD103">
            <v>10.81</v>
          </cell>
        </row>
        <row r="104">
          <cell r="B104">
            <v>0</v>
          </cell>
          <cell r="C104">
            <v>53</v>
          </cell>
          <cell r="D104">
            <v>66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49.4</v>
          </cell>
          <cell r="O104">
            <v>36.56</v>
          </cell>
          <cell r="P104">
            <v>1.06</v>
          </cell>
          <cell r="T104">
            <v>110</v>
          </cell>
          <cell r="U104">
            <v>43.18</v>
          </cell>
          <cell r="V104">
            <v>17.82</v>
          </cell>
          <cell r="W104">
            <v>1.5</v>
          </cell>
          <cell r="X104">
            <v>11.5</v>
          </cell>
          <cell r="Y104">
            <v>12.25</v>
          </cell>
          <cell r="Z104">
            <v>0</v>
          </cell>
          <cell r="AA104">
            <v>0</v>
          </cell>
          <cell r="AB104">
            <v>183</v>
          </cell>
          <cell r="AC104">
            <v>24.68</v>
          </cell>
          <cell r="AD104">
            <v>10.81</v>
          </cell>
        </row>
        <row r="105">
          <cell r="B105">
            <v>0</v>
          </cell>
          <cell r="C105">
            <v>50</v>
          </cell>
          <cell r="D105">
            <v>66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49.4</v>
          </cell>
          <cell r="O105">
            <v>36.56</v>
          </cell>
          <cell r="P105">
            <v>1.06</v>
          </cell>
          <cell r="T105">
            <v>110</v>
          </cell>
          <cell r="U105">
            <v>43.18</v>
          </cell>
          <cell r="V105">
            <v>17.82</v>
          </cell>
          <cell r="W105">
            <v>1.5</v>
          </cell>
          <cell r="X105">
            <v>11.5</v>
          </cell>
          <cell r="Y105">
            <v>12.25</v>
          </cell>
          <cell r="Z105">
            <v>0</v>
          </cell>
          <cell r="AA105">
            <v>0</v>
          </cell>
          <cell r="AB105">
            <v>183</v>
          </cell>
          <cell r="AC105">
            <v>24.68</v>
          </cell>
          <cell r="AD105">
            <v>10.81</v>
          </cell>
        </row>
        <row r="106">
          <cell r="B106">
            <v>0</v>
          </cell>
          <cell r="C106">
            <v>50</v>
          </cell>
          <cell r="D106">
            <v>66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80.42</v>
          </cell>
          <cell r="P106">
            <v>1.06</v>
          </cell>
          <cell r="T106">
            <v>110</v>
          </cell>
          <cell r="U106">
            <v>43.18</v>
          </cell>
          <cell r="V106">
            <v>17.329999999999998</v>
          </cell>
          <cell r="W106">
            <v>1.5</v>
          </cell>
          <cell r="X106">
            <v>11.5</v>
          </cell>
          <cell r="Y106">
            <v>12.25</v>
          </cell>
          <cell r="Z106">
            <v>0</v>
          </cell>
          <cell r="AA106">
            <v>0</v>
          </cell>
          <cell r="AB106">
            <v>183</v>
          </cell>
          <cell r="AC106">
            <v>24.68</v>
          </cell>
          <cell r="AD106">
            <v>10.81</v>
          </cell>
        </row>
        <row r="107">
          <cell r="B107">
            <v>0</v>
          </cell>
          <cell r="C107">
            <v>50</v>
          </cell>
          <cell r="D107">
            <v>66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80.42</v>
          </cell>
          <cell r="P107">
            <v>1.06</v>
          </cell>
          <cell r="T107">
            <v>110</v>
          </cell>
          <cell r="U107">
            <v>43.18</v>
          </cell>
          <cell r="V107">
            <v>17.329999999999998</v>
          </cell>
          <cell r="W107">
            <v>1.5</v>
          </cell>
          <cell r="X107">
            <v>11.5</v>
          </cell>
          <cell r="Y107">
            <v>12.25</v>
          </cell>
          <cell r="Z107">
            <v>0</v>
          </cell>
          <cell r="AA107">
            <v>0</v>
          </cell>
          <cell r="AB107">
            <v>183</v>
          </cell>
          <cell r="AC107">
            <v>24.68</v>
          </cell>
          <cell r="AD107">
            <v>10.81</v>
          </cell>
        </row>
        <row r="108">
          <cell r="B108">
            <v>0</v>
          </cell>
          <cell r="C108">
            <v>77</v>
          </cell>
          <cell r="D108">
            <v>66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80.42</v>
          </cell>
          <cell r="P108">
            <v>1.06</v>
          </cell>
          <cell r="T108">
            <v>110</v>
          </cell>
          <cell r="U108">
            <v>43.18</v>
          </cell>
          <cell r="V108">
            <v>17.329999999999998</v>
          </cell>
          <cell r="W108">
            <v>1.5</v>
          </cell>
          <cell r="X108">
            <v>11.5</v>
          </cell>
          <cell r="Y108">
            <v>12.25</v>
          </cell>
          <cell r="Z108">
            <v>0</v>
          </cell>
          <cell r="AA108">
            <v>0</v>
          </cell>
          <cell r="AB108">
            <v>183</v>
          </cell>
          <cell r="AC108">
            <v>24.68</v>
          </cell>
          <cell r="AD108">
            <v>10.81</v>
          </cell>
        </row>
        <row r="109">
          <cell r="B109">
            <v>0</v>
          </cell>
          <cell r="C109">
            <v>80</v>
          </cell>
          <cell r="D109">
            <v>66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80.42</v>
          </cell>
          <cell r="P109">
            <v>1.06</v>
          </cell>
          <cell r="T109">
            <v>110</v>
          </cell>
          <cell r="U109">
            <v>43.18</v>
          </cell>
          <cell r="V109">
            <v>17.329999999999998</v>
          </cell>
          <cell r="W109">
            <v>1.5</v>
          </cell>
          <cell r="X109">
            <v>11.5</v>
          </cell>
          <cell r="Y109">
            <v>12.25</v>
          </cell>
          <cell r="Z109">
            <v>0</v>
          </cell>
          <cell r="AA109">
            <v>0</v>
          </cell>
          <cell r="AB109">
            <v>183</v>
          </cell>
          <cell r="AC109">
            <v>24.68</v>
          </cell>
          <cell r="AD109">
            <v>10.81</v>
          </cell>
        </row>
        <row r="110">
          <cell r="B110">
            <v>0</v>
          </cell>
          <cell r="C110">
            <v>78</v>
          </cell>
          <cell r="D110">
            <v>66</v>
          </cell>
          <cell r="E110">
            <v>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80.42</v>
          </cell>
          <cell r="P110">
            <v>1.06</v>
          </cell>
          <cell r="T110">
            <v>110</v>
          </cell>
          <cell r="U110">
            <v>43.18</v>
          </cell>
          <cell r="V110">
            <v>16.829999999999998</v>
          </cell>
          <cell r="W110">
            <v>1.5</v>
          </cell>
          <cell r="X110">
            <v>11.5</v>
          </cell>
          <cell r="Y110">
            <v>12.05</v>
          </cell>
          <cell r="Z110">
            <v>0</v>
          </cell>
          <cell r="AA110">
            <v>0</v>
          </cell>
          <cell r="AB110">
            <v>183</v>
          </cell>
          <cell r="AC110">
            <v>24.68</v>
          </cell>
          <cell r="AD110">
            <v>10.81</v>
          </cell>
        </row>
        <row r="111">
          <cell r="B111">
            <v>0</v>
          </cell>
          <cell r="C111">
            <v>40</v>
          </cell>
          <cell r="D111">
            <v>66</v>
          </cell>
          <cell r="E111">
            <v>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80.42</v>
          </cell>
          <cell r="P111">
            <v>1.06</v>
          </cell>
          <cell r="T111">
            <v>110</v>
          </cell>
          <cell r="U111">
            <v>43.18</v>
          </cell>
          <cell r="V111">
            <v>16.829999999999998</v>
          </cell>
          <cell r="W111">
            <v>1.5</v>
          </cell>
          <cell r="X111">
            <v>11.5</v>
          </cell>
          <cell r="Y111">
            <v>12.05</v>
          </cell>
          <cell r="Z111">
            <v>0</v>
          </cell>
          <cell r="AA111">
            <v>0</v>
          </cell>
          <cell r="AB111">
            <v>183</v>
          </cell>
          <cell r="AC111">
            <v>24.68</v>
          </cell>
          <cell r="AD111">
            <v>10.81</v>
          </cell>
        </row>
        <row r="112">
          <cell r="B112">
            <v>0</v>
          </cell>
          <cell r="C112">
            <v>40</v>
          </cell>
          <cell r="D112">
            <v>66</v>
          </cell>
          <cell r="E112">
            <v>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80.42</v>
          </cell>
          <cell r="P112">
            <v>1.06</v>
          </cell>
          <cell r="T112">
            <v>110</v>
          </cell>
          <cell r="U112">
            <v>43.18</v>
          </cell>
          <cell r="V112">
            <v>16.829999999999998</v>
          </cell>
          <cell r="W112">
            <v>1.5</v>
          </cell>
          <cell r="X112">
            <v>11.5</v>
          </cell>
          <cell r="Y112">
            <v>12.05</v>
          </cell>
          <cell r="Z112">
            <v>0</v>
          </cell>
          <cell r="AA112">
            <v>0</v>
          </cell>
          <cell r="AB112">
            <v>183</v>
          </cell>
          <cell r="AC112">
            <v>24.68</v>
          </cell>
          <cell r="AD112">
            <v>10.81</v>
          </cell>
        </row>
        <row r="113">
          <cell r="B113">
            <v>0</v>
          </cell>
          <cell r="C113">
            <v>40</v>
          </cell>
          <cell r="D113">
            <v>66</v>
          </cell>
          <cell r="E113">
            <v>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80.42</v>
          </cell>
          <cell r="P113">
            <v>1.06</v>
          </cell>
          <cell r="T113">
            <v>110</v>
          </cell>
          <cell r="U113">
            <v>43.18</v>
          </cell>
          <cell r="V113">
            <v>16.829999999999998</v>
          </cell>
          <cell r="W113">
            <v>1.5</v>
          </cell>
          <cell r="X113">
            <v>11.5</v>
          </cell>
          <cell r="Y113">
            <v>12.05</v>
          </cell>
          <cell r="Z113">
            <v>0</v>
          </cell>
          <cell r="AA113">
            <v>0</v>
          </cell>
          <cell r="AB113">
            <v>183</v>
          </cell>
          <cell r="AC113">
            <v>24.68</v>
          </cell>
          <cell r="AD113">
            <v>10.81</v>
          </cell>
        </row>
      </sheetData>
      <sheetData sheetId="27"/>
      <sheetData sheetId="28">
        <row r="12">
          <cell r="C12">
            <v>1003.3</v>
          </cell>
          <cell r="F12">
            <v>0</v>
          </cell>
        </row>
        <row r="13">
          <cell r="C13">
            <v>996.7</v>
          </cell>
          <cell r="F13">
            <v>0</v>
          </cell>
        </row>
        <row r="14">
          <cell r="C14">
            <v>989.01</v>
          </cell>
          <cell r="F14">
            <v>0</v>
          </cell>
        </row>
        <row r="15">
          <cell r="C15">
            <v>992.31</v>
          </cell>
        </row>
        <row r="16">
          <cell r="C16">
            <v>998.9</v>
          </cell>
          <cell r="F16">
            <v>0</v>
          </cell>
        </row>
        <row r="17">
          <cell r="C17">
            <v>994.51</v>
          </cell>
          <cell r="F17">
            <v>0</v>
          </cell>
        </row>
        <row r="18">
          <cell r="C18">
            <v>994.51</v>
          </cell>
          <cell r="F18">
            <v>0</v>
          </cell>
        </row>
        <row r="19">
          <cell r="C19">
            <v>995.6</v>
          </cell>
          <cell r="F19">
            <v>0</v>
          </cell>
        </row>
        <row r="20">
          <cell r="C20">
            <v>987.91</v>
          </cell>
          <cell r="F20">
            <v>0</v>
          </cell>
        </row>
        <row r="21">
          <cell r="C21">
            <v>991.21</v>
          </cell>
          <cell r="F21">
            <v>0</v>
          </cell>
        </row>
        <row r="22">
          <cell r="C22">
            <v>987.91</v>
          </cell>
          <cell r="F22">
            <v>0</v>
          </cell>
        </row>
        <row r="23">
          <cell r="C23">
            <v>980.22</v>
          </cell>
          <cell r="F23">
            <v>0</v>
          </cell>
        </row>
        <row r="24">
          <cell r="C24">
            <v>964.84</v>
          </cell>
          <cell r="F24">
            <v>0</v>
          </cell>
        </row>
        <row r="25">
          <cell r="C25">
            <v>989.01</v>
          </cell>
          <cell r="F25">
            <v>0</v>
          </cell>
        </row>
        <row r="26">
          <cell r="C26">
            <v>979.12</v>
          </cell>
          <cell r="F26">
            <v>0</v>
          </cell>
        </row>
        <row r="27">
          <cell r="C27">
            <v>990.11</v>
          </cell>
          <cell r="F27">
            <v>0</v>
          </cell>
        </row>
        <row r="28">
          <cell r="C28">
            <v>984.62</v>
          </cell>
          <cell r="F28">
            <v>0</v>
          </cell>
        </row>
        <row r="29">
          <cell r="C29">
            <v>1018.68</v>
          </cell>
          <cell r="F29">
            <v>0</v>
          </cell>
        </row>
        <row r="30">
          <cell r="C30">
            <v>1035.1600000000001</v>
          </cell>
          <cell r="F30">
            <v>0</v>
          </cell>
        </row>
        <row r="31">
          <cell r="C31">
            <v>1051.6500000000001</v>
          </cell>
          <cell r="F31">
            <v>0</v>
          </cell>
        </row>
        <row r="32">
          <cell r="C32">
            <v>1070.33</v>
          </cell>
          <cell r="F32">
            <v>0</v>
          </cell>
        </row>
        <row r="33">
          <cell r="C33">
            <v>1139.56</v>
          </cell>
          <cell r="F33">
            <v>0</v>
          </cell>
        </row>
        <row r="34">
          <cell r="C34">
            <v>1220.8800000000001</v>
          </cell>
          <cell r="F34">
            <v>0</v>
          </cell>
        </row>
        <row r="35">
          <cell r="C35">
            <v>1297.8</v>
          </cell>
          <cell r="F35">
            <v>0</v>
          </cell>
        </row>
        <row r="36">
          <cell r="C36">
            <v>1381.32</v>
          </cell>
          <cell r="F36">
            <v>0</v>
          </cell>
        </row>
        <row r="37">
          <cell r="C37">
            <v>1465.93</v>
          </cell>
          <cell r="F37">
            <v>0</v>
          </cell>
        </row>
        <row r="38">
          <cell r="C38">
            <v>1507.69</v>
          </cell>
          <cell r="F38">
            <v>0</v>
          </cell>
        </row>
        <row r="39">
          <cell r="C39">
            <v>1550.55</v>
          </cell>
          <cell r="F39">
            <v>0</v>
          </cell>
        </row>
        <row r="40">
          <cell r="C40">
            <v>1592.31</v>
          </cell>
          <cell r="F40">
            <v>0</v>
          </cell>
        </row>
        <row r="41">
          <cell r="C41">
            <v>1620.88</v>
          </cell>
          <cell r="F41">
            <v>0</v>
          </cell>
        </row>
        <row r="42">
          <cell r="C42">
            <v>1629.67</v>
          </cell>
          <cell r="F42">
            <v>0</v>
          </cell>
        </row>
        <row r="43">
          <cell r="C43">
            <v>1628.57</v>
          </cell>
          <cell r="F43">
            <v>0</v>
          </cell>
        </row>
        <row r="44">
          <cell r="C44">
            <v>1640.66</v>
          </cell>
          <cell r="F44">
            <v>0</v>
          </cell>
        </row>
        <row r="45">
          <cell r="C45">
            <v>1627.47</v>
          </cell>
          <cell r="F45">
            <v>0</v>
          </cell>
        </row>
        <row r="46">
          <cell r="C46">
            <v>1606.59</v>
          </cell>
          <cell r="F46">
            <v>0</v>
          </cell>
        </row>
        <row r="47">
          <cell r="C47">
            <v>1594.51</v>
          </cell>
          <cell r="F47">
            <v>0</v>
          </cell>
        </row>
        <row r="48">
          <cell r="C48">
            <v>1594.51</v>
          </cell>
          <cell r="F48">
            <v>0</v>
          </cell>
        </row>
        <row r="49">
          <cell r="C49">
            <v>1600</v>
          </cell>
          <cell r="F49">
            <v>0</v>
          </cell>
        </row>
        <row r="50">
          <cell r="C50">
            <v>1569.23</v>
          </cell>
          <cell r="F50">
            <v>0</v>
          </cell>
        </row>
        <row r="51">
          <cell r="C51">
            <v>1521.98</v>
          </cell>
          <cell r="F51">
            <v>0</v>
          </cell>
        </row>
        <row r="52">
          <cell r="C52">
            <v>1539.56</v>
          </cell>
          <cell r="F52">
            <v>0</v>
          </cell>
        </row>
        <row r="53">
          <cell r="C53">
            <v>1534.07</v>
          </cell>
          <cell r="F53">
            <v>0</v>
          </cell>
        </row>
        <row r="54">
          <cell r="C54">
            <v>1526.37</v>
          </cell>
          <cell r="F54">
            <v>0</v>
          </cell>
        </row>
        <row r="55">
          <cell r="C55">
            <v>1512.09</v>
          </cell>
          <cell r="F55">
            <v>0</v>
          </cell>
        </row>
        <row r="56">
          <cell r="C56">
            <v>1468.13</v>
          </cell>
          <cell r="F56">
            <v>0</v>
          </cell>
        </row>
        <row r="57">
          <cell r="C57">
            <v>1424.18</v>
          </cell>
          <cell r="F57">
            <v>0</v>
          </cell>
        </row>
        <row r="58">
          <cell r="C58">
            <v>1406.59</v>
          </cell>
          <cell r="F58">
            <v>0</v>
          </cell>
        </row>
        <row r="59">
          <cell r="C59">
            <v>1384.62</v>
          </cell>
          <cell r="F59">
            <v>0</v>
          </cell>
        </row>
        <row r="60">
          <cell r="C60">
            <v>1378.75</v>
          </cell>
          <cell r="F60">
            <v>0</v>
          </cell>
        </row>
        <row r="61">
          <cell r="C61">
            <v>1362.64</v>
          </cell>
          <cell r="F61">
            <v>0</v>
          </cell>
        </row>
        <row r="62">
          <cell r="C62">
            <v>1351.65</v>
          </cell>
          <cell r="F62">
            <v>0</v>
          </cell>
        </row>
        <row r="63">
          <cell r="C63">
            <v>1340.66</v>
          </cell>
          <cell r="F63">
            <v>0</v>
          </cell>
        </row>
        <row r="64">
          <cell r="C64">
            <v>1316.48</v>
          </cell>
          <cell r="F64">
            <v>0</v>
          </cell>
        </row>
        <row r="65">
          <cell r="C65">
            <v>1287.9100000000001</v>
          </cell>
          <cell r="F65">
            <v>0</v>
          </cell>
        </row>
        <row r="66">
          <cell r="C66">
            <v>1253.8499999999999</v>
          </cell>
          <cell r="F66">
            <v>0</v>
          </cell>
        </row>
        <row r="67">
          <cell r="C67">
            <v>1232.97</v>
          </cell>
          <cell r="F67">
            <v>0</v>
          </cell>
        </row>
        <row r="68">
          <cell r="C68">
            <v>1237.3599999999999</v>
          </cell>
          <cell r="F68">
            <v>0</v>
          </cell>
        </row>
        <row r="69">
          <cell r="C69">
            <v>1221.98</v>
          </cell>
          <cell r="F69">
            <v>0</v>
          </cell>
        </row>
        <row r="70">
          <cell r="C70">
            <v>1238.46</v>
          </cell>
          <cell r="F70">
            <v>0</v>
          </cell>
        </row>
        <row r="71">
          <cell r="C71">
            <v>1207.69</v>
          </cell>
          <cell r="F71">
            <v>0</v>
          </cell>
        </row>
        <row r="72">
          <cell r="C72">
            <v>1214.29</v>
          </cell>
          <cell r="F72">
            <v>0</v>
          </cell>
        </row>
        <row r="73">
          <cell r="C73">
            <v>1208.79</v>
          </cell>
          <cell r="F73">
            <v>0</v>
          </cell>
        </row>
        <row r="74">
          <cell r="C74">
            <v>1214.29</v>
          </cell>
          <cell r="F74">
            <v>0</v>
          </cell>
        </row>
        <row r="75">
          <cell r="C75">
            <v>1223.08</v>
          </cell>
          <cell r="F75">
            <v>0</v>
          </cell>
        </row>
        <row r="76">
          <cell r="C76">
            <v>1242.8599999999999</v>
          </cell>
          <cell r="F76">
            <v>0</v>
          </cell>
        </row>
        <row r="77">
          <cell r="C77">
            <v>1237.3599999999999</v>
          </cell>
          <cell r="F77">
            <v>0</v>
          </cell>
        </row>
        <row r="78">
          <cell r="C78">
            <v>1228.57</v>
          </cell>
          <cell r="F78">
            <v>0</v>
          </cell>
        </row>
        <row r="79">
          <cell r="C79">
            <v>1230.77</v>
          </cell>
          <cell r="F79">
            <v>0</v>
          </cell>
        </row>
        <row r="80">
          <cell r="C80">
            <v>1206.5899999999999</v>
          </cell>
          <cell r="F80">
            <v>0</v>
          </cell>
        </row>
        <row r="81">
          <cell r="C81">
            <v>1221.98</v>
          </cell>
          <cell r="F81">
            <v>0</v>
          </cell>
        </row>
        <row r="82">
          <cell r="C82">
            <v>1219.78</v>
          </cell>
          <cell r="F82">
            <v>0</v>
          </cell>
        </row>
        <row r="83">
          <cell r="C83">
            <v>1232.97</v>
          </cell>
          <cell r="F83">
            <v>0</v>
          </cell>
        </row>
        <row r="84">
          <cell r="C84">
            <v>1239.56</v>
          </cell>
          <cell r="F84">
            <v>0</v>
          </cell>
        </row>
        <row r="85">
          <cell r="C85">
            <v>1257.1400000000001</v>
          </cell>
          <cell r="F85">
            <v>0</v>
          </cell>
        </row>
        <row r="86">
          <cell r="C86">
            <v>1271.43</v>
          </cell>
          <cell r="F86">
            <v>0</v>
          </cell>
        </row>
        <row r="87">
          <cell r="C87">
            <v>1303.3</v>
          </cell>
          <cell r="F87">
            <v>0</v>
          </cell>
        </row>
        <row r="88">
          <cell r="C88">
            <v>1303.3</v>
          </cell>
          <cell r="F88">
            <v>0</v>
          </cell>
        </row>
        <row r="89">
          <cell r="C89">
            <v>1371.43</v>
          </cell>
          <cell r="F89">
            <v>0</v>
          </cell>
        </row>
        <row r="90">
          <cell r="C90">
            <v>1383.52</v>
          </cell>
          <cell r="F90">
            <v>0</v>
          </cell>
        </row>
        <row r="91">
          <cell r="C91">
            <v>1336.26</v>
          </cell>
          <cell r="F91">
            <v>0</v>
          </cell>
        </row>
        <row r="92">
          <cell r="C92">
            <v>1302.2</v>
          </cell>
          <cell r="F92">
            <v>0</v>
          </cell>
        </row>
        <row r="93">
          <cell r="C93">
            <v>1284.6199999999999</v>
          </cell>
          <cell r="F93">
            <v>0</v>
          </cell>
        </row>
        <row r="94">
          <cell r="C94">
            <v>1253.8499999999999</v>
          </cell>
          <cell r="F94">
            <v>0</v>
          </cell>
        </row>
        <row r="95">
          <cell r="C95">
            <v>1220.8800000000001</v>
          </cell>
          <cell r="F95">
            <v>0</v>
          </cell>
        </row>
        <row r="96">
          <cell r="C96">
            <v>1185.71</v>
          </cell>
          <cell r="F96">
            <v>0</v>
          </cell>
        </row>
        <row r="97">
          <cell r="C97">
            <v>1167.03</v>
          </cell>
          <cell r="F97">
            <v>0</v>
          </cell>
        </row>
        <row r="98">
          <cell r="C98">
            <v>1142.8599999999999</v>
          </cell>
          <cell r="F98">
            <v>0</v>
          </cell>
        </row>
        <row r="99">
          <cell r="C99">
            <v>1119.78</v>
          </cell>
          <cell r="F99">
            <v>0</v>
          </cell>
        </row>
        <row r="100">
          <cell r="C100">
            <v>1102.2</v>
          </cell>
          <cell r="F100">
            <v>0</v>
          </cell>
        </row>
        <row r="101">
          <cell r="C101">
            <v>1069.23</v>
          </cell>
          <cell r="F101">
            <v>0</v>
          </cell>
        </row>
        <row r="102">
          <cell r="C102">
            <v>1043.96</v>
          </cell>
          <cell r="F102">
            <v>0</v>
          </cell>
        </row>
        <row r="103">
          <cell r="C103">
            <v>1020.88</v>
          </cell>
          <cell r="F103">
            <v>0</v>
          </cell>
        </row>
        <row r="104">
          <cell r="C104">
            <v>982.42</v>
          </cell>
          <cell r="F104">
            <v>0</v>
          </cell>
        </row>
        <row r="105">
          <cell r="C105">
            <v>978.02</v>
          </cell>
          <cell r="F105">
            <v>0</v>
          </cell>
        </row>
        <row r="106">
          <cell r="C106">
            <v>984.62</v>
          </cell>
          <cell r="F106">
            <v>0</v>
          </cell>
        </row>
        <row r="107">
          <cell r="C107">
            <v>975.82</v>
          </cell>
          <cell r="F107">
            <v>0</v>
          </cell>
        </row>
      </sheetData>
      <sheetData sheetId="29">
        <row r="13">
          <cell r="N13">
            <v>66.31</v>
          </cell>
        </row>
        <row r="14">
          <cell r="N14">
            <v>66.31</v>
          </cell>
        </row>
        <row r="15">
          <cell r="N15">
            <v>66.31</v>
          </cell>
        </row>
        <row r="16">
          <cell r="N16">
            <v>66.31</v>
          </cell>
        </row>
        <row r="17">
          <cell r="N17">
            <v>66.31</v>
          </cell>
        </row>
        <row r="18">
          <cell r="N18">
            <v>66.31</v>
          </cell>
        </row>
        <row r="19">
          <cell r="N19">
            <v>45.55</v>
          </cell>
        </row>
        <row r="20">
          <cell r="N20">
            <v>45.55</v>
          </cell>
        </row>
        <row r="21">
          <cell r="N21">
            <v>45.55</v>
          </cell>
        </row>
        <row r="22">
          <cell r="N22">
            <v>45.55</v>
          </cell>
        </row>
        <row r="23">
          <cell r="N23">
            <v>45.55</v>
          </cell>
        </row>
        <row r="24">
          <cell r="N24">
            <v>45.55</v>
          </cell>
        </row>
        <row r="25">
          <cell r="N25">
            <v>45.55</v>
          </cell>
        </row>
        <row r="26">
          <cell r="N26">
            <v>45.55</v>
          </cell>
        </row>
        <row r="27">
          <cell r="N27">
            <v>45.55</v>
          </cell>
        </row>
        <row r="28">
          <cell r="N28">
            <v>45.55</v>
          </cell>
        </row>
        <row r="29">
          <cell r="N29">
            <v>45.55</v>
          </cell>
        </row>
        <row r="30">
          <cell r="N30">
            <v>45.55</v>
          </cell>
        </row>
        <row r="31">
          <cell r="N31">
            <v>45.55</v>
          </cell>
        </row>
        <row r="32">
          <cell r="N32">
            <v>45.55</v>
          </cell>
        </row>
        <row r="33">
          <cell r="N33">
            <v>45.55</v>
          </cell>
        </row>
        <row r="34">
          <cell r="N34">
            <v>45.55</v>
          </cell>
        </row>
        <row r="35">
          <cell r="N35">
            <v>66.31</v>
          </cell>
        </row>
        <row r="36">
          <cell r="N36">
            <v>66.31</v>
          </cell>
        </row>
        <row r="37">
          <cell r="N37">
            <v>71.62</v>
          </cell>
        </row>
        <row r="38">
          <cell r="N38">
            <v>71.62</v>
          </cell>
        </row>
        <row r="39">
          <cell r="N39">
            <v>71.62</v>
          </cell>
        </row>
        <row r="40">
          <cell r="N40">
            <v>71.62</v>
          </cell>
        </row>
        <row r="41">
          <cell r="N41">
            <v>71.62</v>
          </cell>
        </row>
        <row r="42">
          <cell r="N42">
            <v>71.62</v>
          </cell>
        </row>
        <row r="43">
          <cell r="N43">
            <v>71.62</v>
          </cell>
        </row>
        <row r="44">
          <cell r="N44">
            <v>71.62</v>
          </cell>
        </row>
        <row r="45">
          <cell r="N45">
            <v>65.349999999999994</v>
          </cell>
        </row>
        <row r="46">
          <cell r="N46">
            <v>65.349999999999994</v>
          </cell>
        </row>
        <row r="47">
          <cell r="N47">
            <v>65.349999999999994</v>
          </cell>
        </row>
        <row r="48">
          <cell r="N48">
            <v>65.349999999999994</v>
          </cell>
        </row>
        <row r="49">
          <cell r="N49">
            <v>50.86</v>
          </cell>
        </row>
        <row r="50">
          <cell r="N50">
            <v>50.86</v>
          </cell>
        </row>
        <row r="51">
          <cell r="N51">
            <v>50.86</v>
          </cell>
        </row>
        <row r="52">
          <cell r="N52">
            <v>50.86</v>
          </cell>
        </row>
        <row r="53">
          <cell r="N53">
            <v>50.86</v>
          </cell>
        </row>
        <row r="54">
          <cell r="N54">
            <v>50.86</v>
          </cell>
        </row>
        <row r="55">
          <cell r="N55">
            <v>50.86</v>
          </cell>
        </row>
        <row r="56">
          <cell r="N56">
            <v>50.86</v>
          </cell>
        </row>
        <row r="57">
          <cell r="N57">
            <v>50.86</v>
          </cell>
        </row>
        <row r="58">
          <cell r="N58">
            <v>50.86</v>
          </cell>
        </row>
        <row r="59">
          <cell r="N59">
            <v>50.86</v>
          </cell>
        </row>
        <row r="60">
          <cell r="N60">
            <v>50.86</v>
          </cell>
        </row>
        <row r="61">
          <cell r="N61">
            <v>50.86</v>
          </cell>
        </row>
        <row r="62">
          <cell r="N62">
            <v>50.86</v>
          </cell>
        </row>
        <row r="63">
          <cell r="N63">
            <v>50.86</v>
          </cell>
        </row>
        <row r="64">
          <cell r="N64">
            <v>50.86</v>
          </cell>
        </row>
        <row r="65">
          <cell r="N65">
            <v>50.86</v>
          </cell>
        </row>
        <row r="66">
          <cell r="N66">
            <v>50.86</v>
          </cell>
        </row>
        <row r="67">
          <cell r="N67">
            <v>50.86</v>
          </cell>
        </row>
        <row r="68">
          <cell r="N68">
            <v>50.86</v>
          </cell>
        </row>
        <row r="69">
          <cell r="N69">
            <v>50.86</v>
          </cell>
        </row>
        <row r="70">
          <cell r="N70">
            <v>50.86</v>
          </cell>
        </row>
        <row r="71">
          <cell r="N71">
            <v>50.86</v>
          </cell>
        </row>
        <row r="72">
          <cell r="N72">
            <v>50.86</v>
          </cell>
        </row>
        <row r="73">
          <cell r="N73">
            <v>50.86</v>
          </cell>
        </row>
        <row r="74">
          <cell r="N74">
            <v>50.86</v>
          </cell>
        </row>
        <row r="75">
          <cell r="N75">
            <v>50.86</v>
          </cell>
        </row>
        <row r="76">
          <cell r="N76">
            <v>50.86</v>
          </cell>
        </row>
        <row r="77">
          <cell r="N77">
            <v>61.19</v>
          </cell>
        </row>
        <row r="78">
          <cell r="N78">
            <v>61.19</v>
          </cell>
        </row>
        <row r="79">
          <cell r="N79">
            <v>61.19</v>
          </cell>
        </row>
        <row r="80">
          <cell r="N80">
            <v>61.19</v>
          </cell>
        </row>
        <row r="81">
          <cell r="N81">
            <v>61.19</v>
          </cell>
        </row>
        <row r="82">
          <cell r="N82">
            <v>61.19</v>
          </cell>
        </row>
        <row r="83">
          <cell r="N83">
            <v>61.19</v>
          </cell>
        </row>
        <row r="84">
          <cell r="N84">
            <v>61.19</v>
          </cell>
        </row>
        <row r="85">
          <cell r="N85">
            <v>65.349999999999994</v>
          </cell>
        </row>
        <row r="86">
          <cell r="N86">
            <v>65.349999999999994</v>
          </cell>
        </row>
        <row r="87">
          <cell r="N87">
            <v>65.349999999999994</v>
          </cell>
        </row>
        <row r="88">
          <cell r="N88">
            <v>65.349999999999994</v>
          </cell>
        </row>
        <row r="89">
          <cell r="N89">
            <v>71.62</v>
          </cell>
        </row>
        <row r="90">
          <cell r="N90">
            <v>71.62</v>
          </cell>
        </row>
        <row r="91">
          <cell r="N91">
            <v>71.62</v>
          </cell>
        </row>
        <row r="92">
          <cell r="N92">
            <v>71.62</v>
          </cell>
        </row>
        <row r="93">
          <cell r="N93">
            <v>71.62</v>
          </cell>
        </row>
        <row r="94">
          <cell r="N94">
            <v>71.62</v>
          </cell>
        </row>
        <row r="95">
          <cell r="N95">
            <v>71.62</v>
          </cell>
        </row>
        <row r="96">
          <cell r="N96">
            <v>71.62</v>
          </cell>
        </row>
        <row r="97">
          <cell r="N97">
            <v>71.62</v>
          </cell>
        </row>
        <row r="98">
          <cell r="N98">
            <v>71.62</v>
          </cell>
        </row>
        <row r="99">
          <cell r="N99">
            <v>65.349999999999994</v>
          </cell>
        </row>
        <row r="100">
          <cell r="N100">
            <v>65.349999999999994</v>
          </cell>
        </row>
        <row r="101">
          <cell r="N101">
            <v>65.349999999999994</v>
          </cell>
        </row>
        <row r="102">
          <cell r="N102">
            <v>65.349999999999994</v>
          </cell>
        </row>
        <row r="103">
          <cell r="N103">
            <v>71.62</v>
          </cell>
        </row>
        <row r="104">
          <cell r="N104">
            <v>71.62</v>
          </cell>
        </row>
        <row r="105">
          <cell r="N105">
            <v>71.62</v>
          </cell>
        </row>
        <row r="106">
          <cell r="N106">
            <v>71.62</v>
          </cell>
        </row>
        <row r="107">
          <cell r="N107">
            <v>71.62</v>
          </cell>
        </row>
        <row r="108">
          <cell r="N108">
            <v>71.62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4B9D-12E6-45D8-AC46-C0BADF6B53A8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45399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45398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No.38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45399</v>
      </c>
      <c r="AJ5" s="10"/>
      <c r="AK5" s="11"/>
      <c r="AL5" s="12" t="str">
        <f>"Based on Revision No." &amp; '[1]Frm-1 Anticipated Gen.'!$T$2 &amp; " of NRLDC"</f>
        <v>Based on Revision No.38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1003.3</v>
      </c>
      <c r="D12" s="42">
        <f>'[1]Frm-3 DEMAND'!F12</f>
        <v>0</v>
      </c>
      <c r="E12" s="43">
        <f>C12-D12</f>
        <v>1003.3</v>
      </c>
      <c r="F12" s="42">
        <f>'[1]Frm-1 Anticipated Gen.'!T18</f>
        <v>110</v>
      </c>
      <c r="G12" s="42">
        <f>'[1]Frm-1 Anticipated Gen.'!B18</f>
        <v>0</v>
      </c>
      <c r="H12" s="43">
        <f>'[1]Frm-1 Anticipated Gen.'!C18</f>
        <v>80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304.56</v>
      </c>
      <c r="J12" s="43">
        <f>G12+H12+I12</f>
        <v>384.56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91.000195000000005</v>
      </c>
      <c r="L12" s="43">
        <f>'[1]Frm-4 Shared Projects'!N13</f>
        <v>66.31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0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17.549804999999999</v>
      </c>
      <c r="R12" s="43">
        <f>'[1]GoHP POWER'!G5+'[1]GoHP POWER'!H5+'[1]GoHP POWER'!I5</f>
        <v>130.82999999999998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179.27328899999995</v>
      </c>
      <c r="W12" s="43">
        <f t="shared" ref="W12:W59" si="0">C12-(F12+G12+H12+I12+Q12+D12)</f>
        <v>491.1901949999999</v>
      </c>
      <c r="X12" s="43">
        <f>V12+F12+G12+H12+I12+M12+N12+O12+P12+Q12+R12-(S12+T12+U12)+L12</f>
        <v>888.5230939999999</v>
      </c>
      <c r="Y12" s="43">
        <f>V12+M12+N12+P12+O12+R12-(S12+T12+U12)+L12</f>
        <v>376.41328899999991</v>
      </c>
      <c r="Z12" s="43">
        <f t="shared" ref="Z12:Z59" si="1">X12-C12+D12</f>
        <v>-114.77690600000005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1378.75</v>
      </c>
      <c r="AK12" s="42">
        <f>'[1]Frm-3 DEMAND'!F60</f>
        <v>0</v>
      </c>
      <c r="AL12" s="43">
        <f>AJ12-AK12</f>
        <v>1378.75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288.56</v>
      </c>
      <c r="AQ12" s="43">
        <f>AN12+AO12+AP12</f>
        <v>308.56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30.748100000000001</v>
      </c>
      <c r="AS12" s="43">
        <f>'[1]Frm-4 Shared Projects'!N61</f>
        <v>50.86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453.221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3.5618999999999996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234.512</v>
      </c>
      <c r="BD12" s="43">
        <f>AJ12-(AM12+AN12+AO12+AP12+AX12+AK12)</f>
        <v>1066.6280999999999</v>
      </c>
      <c r="BE12" s="43">
        <f>BC12+AM12+AN12+AO12+AP12+AT12+AU12+AV12+AW12+AX12+AY12-(AZ12+BA12+BB12)+AS12</f>
        <v>1050.7148999999999</v>
      </c>
      <c r="BF12" s="43">
        <f>BC12+AT12+AU12+AW12+AU12+AY12-(AZ12+BA12+BB12)+AS12</f>
        <v>738.59299999999996</v>
      </c>
      <c r="BG12" s="43">
        <f t="shared" ref="BG12:BG59" si="2">BE12-AJ12+AK12</f>
        <v>-328.03510000000006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996.7</v>
      </c>
      <c r="D13" s="42">
        <f>'[1]Frm-3 DEMAND'!F13</f>
        <v>0</v>
      </c>
      <c r="E13" s="43">
        <f t="shared" ref="E13:E59" si="3">C13-D13</f>
        <v>996.7</v>
      </c>
      <c r="F13" s="42">
        <f>'[1]Frm-1 Anticipated Gen.'!T19</f>
        <v>110</v>
      </c>
      <c r="G13" s="42">
        <f>'[1]Frm-1 Anticipated Gen.'!B19</f>
        <v>0</v>
      </c>
      <c r="H13" s="43">
        <f>'[1]Frm-1 Anticipated Gen.'!C19</f>
        <v>66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304.56</v>
      </c>
      <c r="J13" s="43">
        <f t="shared" ref="J13:J59" si="4">G13+H13+I13</f>
        <v>370.56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91.000195000000005</v>
      </c>
      <c r="L13" s="43">
        <f>'[1]Frm-4 Shared Projects'!N14</f>
        <v>66.31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0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17.549804999999999</v>
      </c>
      <c r="R13" s="43">
        <f>'[1]GoHP POWER'!G6+'[1]GoHP POWER'!H6+'[1]GoHP POWER'!I6</f>
        <v>103.13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187.199961</v>
      </c>
      <c r="W13" s="43">
        <f t="shared" si="0"/>
        <v>498.59019500000005</v>
      </c>
      <c r="X13" s="43">
        <f t="shared" ref="X13:X59" si="5">V13+F13+G13+H13+I13+M13+N13+O13+P13+Q13+R13-(S13+T13+U13)+L13</f>
        <v>854.74976599999991</v>
      </c>
      <c r="Y13" s="43">
        <f t="shared" ref="Y13:Y59" si="6">V13+M13+N13+P13+O13+R13-(S13+T13+U13)+L13</f>
        <v>356.63996100000003</v>
      </c>
      <c r="Z13" s="43">
        <f t="shared" si="1"/>
        <v>-141.95023400000014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1362.64</v>
      </c>
      <c r="AK13" s="42">
        <f>'[1]Frm-3 DEMAND'!F61</f>
        <v>0</v>
      </c>
      <c r="AL13" s="43">
        <f t="shared" ref="AL13:AL59" si="7">AJ13-AK13</f>
        <v>1362.64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288.56</v>
      </c>
      <c r="AQ13" s="43">
        <f t="shared" ref="AQ13:AQ58" si="8">AN13+AO13+AP13</f>
        <v>308.56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30.748100000000001</v>
      </c>
      <c r="AS13" s="43">
        <f>'[1]Frm-4 Shared Projects'!N62</f>
        <v>50.86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443.57800000000003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3.5618999999999996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234.512</v>
      </c>
      <c r="BD13" s="43">
        <f t="shared" ref="BD13:BD59" si="9">AJ13-(AM13+AN13+AO13+AP13+AX13+AK13)</f>
        <v>1050.5181000000002</v>
      </c>
      <c r="BE13" s="43">
        <f t="shared" ref="BE13:BE59" si="10">BC13+AM13+AN13+AO13+AP13+AT13+AU13+AV13+AW13+AX13+AY13-(AZ13+BA13+BB13)+AS13</f>
        <v>1041.0719000000001</v>
      </c>
      <c r="BF13" s="43">
        <f t="shared" ref="BF13:BF59" si="11">BC13+AT13+AU13+AW13+AU13+AY13-(AZ13+BA13+BB13)+AS13</f>
        <v>728.95</v>
      </c>
      <c r="BG13" s="43">
        <f t="shared" si="2"/>
        <v>-321.56809999999996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989.01</v>
      </c>
      <c r="D14" s="42">
        <f>'[1]Frm-3 DEMAND'!F14</f>
        <v>0</v>
      </c>
      <c r="E14" s="43">
        <f t="shared" si="3"/>
        <v>989.01</v>
      </c>
      <c r="F14" s="42">
        <f>'[1]Frm-1 Anticipated Gen.'!T20</f>
        <v>110</v>
      </c>
      <c r="G14" s="42">
        <f>'[1]Frm-1 Anticipated Gen.'!B20</f>
        <v>0</v>
      </c>
      <c r="H14" s="43">
        <f>'[1]Frm-1 Anticipated Gen.'!C20</f>
        <v>60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304.56</v>
      </c>
      <c r="J14" s="43">
        <f t="shared" si="4"/>
        <v>364.56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91.000195000000005</v>
      </c>
      <c r="L14" s="43">
        <f>'[1]Frm-4 Shared Projects'!N15</f>
        <v>66.31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0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17.549804999999999</v>
      </c>
      <c r="R14" s="43">
        <f>'[1]GoHP POWER'!G7+'[1]GoHP POWER'!H7+'[1]GoHP POWER'!I7</f>
        <v>103.13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194.44979999999995</v>
      </c>
      <c r="W14" s="43">
        <f t="shared" si="0"/>
        <v>496.900195</v>
      </c>
      <c r="X14" s="43">
        <f t="shared" si="5"/>
        <v>855.99960499999997</v>
      </c>
      <c r="Y14" s="43">
        <f t="shared" si="6"/>
        <v>363.88979999999998</v>
      </c>
      <c r="Z14" s="43">
        <f t="shared" si="1"/>
        <v>-133.01039500000002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1351.65</v>
      </c>
      <c r="AK14" s="42">
        <f>'[1]Frm-3 DEMAND'!F62</f>
        <v>0</v>
      </c>
      <c r="AL14" s="43">
        <f t="shared" si="7"/>
        <v>1351.65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81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288.56</v>
      </c>
      <c r="AQ14" s="43">
        <f t="shared" si="8"/>
        <v>369.56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30.748100000000001</v>
      </c>
      <c r="AS14" s="43">
        <f>'[1]Frm-4 Shared Projects'!N63</f>
        <v>50.86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402.11310000000003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3.5618999999999996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234.512</v>
      </c>
      <c r="BD14" s="43">
        <f t="shared" si="9"/>
        <v>978.52810000000011</v>
      </c>
      <c r="BE14" s="43">
        <f t="shared" si="10"/>
        <v>1060.607</v>
      </c>
      <c r="BF14" s="43">
        <f t="shared" si="11"/>
        <v>687.48509999999999</v>
      </c>
      <c r="BG14" s="43">
        <f t="shared" si="2"/>
        <v>-291.04300000000012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992.31</v>
      </c>
      <c r="D15" s="42">
        <f>'[1]Frm-3 DEMAND'!F14</f>
        <v>0</v>
      </c>
      <c r="E15" s="43">
        <f t="shared" si="3"/>
        <v>992.31</v>
      </c>
      <c r="F15" s="42">
        <f>'[1]Frm-1 Anticipated Gen.'!T21</f>
        <v>110</v>
      </c>
      <c r="G15" s="42">
        <f>'[1]Frm-1 Anticipated Gen.'!B21</f>
        <v>0</v>
      </c>
      <c r="H15" s="43">
        <f>'[1]Frm-1 Anticipated Gen.'!C21</f>
        <v>47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304.56</v>
      </c>
      <c r="J15" s="43">
        <f t="shared" si="4"/>
        <v>351.56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91.000195000000005</v>
      </c>
      <c r="L15" s="43">
        <f>'[1]Frm-4 Shared Projects'!N16</f>
        <v>66.31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0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17.549804999999999</v>
      </c>
      <c r="R15" s="43">
        <f>'[1]GoHP POWER'!G8+'[1]GoHP POWER'!H8+'[1]GoHP POWER'!I8</f>
        <v>103.13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198.59656399999992</v>
      </c>
      <c r="W15" s="43">
        <f t="shared" si="0"/>
        <v>513.20019499999989</v>
      </c>
      <c r="X15" s="43">
        <f t="shared" si="5"/>
        <v>847.14636899999982</v>
      </c>
      <c r="Y15" s="43">
        <f t="shared" si="6"/>
        <v>368.03656399999994</v>
      </c>
      <c r="Z15" s="43">
        <f t="shared" si="1"/>
        <v>-145.16363100000012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1340.66</v>
      </c>
      <c r="AK15" s="42">
        <f>'[1]Frm-3 DEMAND'!F63</f>
        <v>0</v>
      </c>
      <c r="AL15" s="43">
        <f t="shared" si="7"/>
        <v>1340.66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88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288.56</v>
      </c>
      <c r="AQ15" s="43">
        <f t="shared" si="8"/>
        <v>376.56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30.748100000000001</v>
      </c>
      <c r="AS15" s="43">
        <f>'[1]Frm-4 Shared Projects'!N64</f>
        <v>50.86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391.50580000000002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3.5618999999999996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234.512</v>
      </c>
      <c r="BD15" s="43">
        <f t="shared" si="9"/>
        <v>960.5381000000001</v>
      </c>
      <c r="BE15" s="43">
        <f t="shared" si="10"/>
        <v>1056.9997000000001</v>
      </c>
      <c r="BF15" s="43">
        <f t="shared" si="11"/>
        <v>676.87780000000009</v>
      </c>
      <c r="BG15" s="43">
        <f t="shared" si="2"/>
        <v>-283.66030000000001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998.9</v>
      </c>
      <c r="D16" s="42">
        <f>'[1]Frm-3 DEMAND'!F16</f>
        <v>0</v>
      </c>
      <c r="E16" s="43">
        <f t="shared" si="3"/>
        <v>998.9</v>
      </c>
      <c r="F16" s="42">
        <f>'[1]Frm-1 Anticipated Gen.'!T22</f>
        <v>110</v>
      </c>
      <c r="G16" s="42">
        <f>'[1]Frm-1 Anticipated Gen.'!B22</f>
        <v>0</v>
      </c>
      <c r="H16" s="43">
        <f>'[1]Frm-1 Anticipated Gen.'!C22</f>
        <v>40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304.56</v>
      </c>
      <c r="J16" s="43">
        <f t="shared" si="4"/>
        <v>344.56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72.866694999999993</v>
      </c>
      <c r="L16" s="43">
        <f>'[1]Frm-4 Shared Projects'!N17</f>
        <v>66.31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12.133305</v>
      </c>
      <c r="R16" s="43">
        <f>'[1]GoHP POWER'!G9+'[1]GoHP POWER'!H9+'[1]GoHP POWER'!I9</f>
        <v>103.13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198.99894299999991</v>
      </c>
      <c r="W16" s="43">
        <f t="shared" si="0"/>
        <v>532.20669499999997</v>
      </c>
      <c r="X16" s="43">
        <f t="shared" si="5"/>
        <v>835.13224799999989</v>
      </c>
      <c r="Y16" s="43">
        <f t="shared" si="6"/>
        <v>368.43894299999994</v>
      </c>
      <c r="Z16" s="43">
        <f t="shared" si="1"/>
        <v>-163.76775200000009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1316.48</v>
      </c>
      <c r="AK16" s="42">
        <f>'[1]Frm-3 DEMAND'!F64</f>
        <v>0</v>
      </c>
      <c r="AL16" s="43">
        <f t="shared" si="7"/>
        <v>1316.48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88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288.56</v>
      </c>
      <c r="AQ16" s="43">
        <f t="shared" si="8"/>
        <v>376.56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30.919519999999999</v>
      </c>
      <c r="AS16" s="43">
        <f>'[1]Frm-4 Shared Projects'!N65</f>
        <v>50.86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377.04130000000004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3.5904799999999994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234.512</v>
      </c>
      <c r="BD16" s="43">
        <f t="shared" si="9"/>
        <v>936.32952</v>
      </c>
      <c r="BE16" s="43">
        <f t="shared" si="10"/>
        <v>1042.56378</v>
      </c>
      <c r="BF16" s="43">
        <f t="shared" si="11"/>
        <v>662.41330000000005</v>
      </c>
      <c r="BG16" s="43">
        <f t="shared" si="2"/>
        <v>-273.91622000000007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994.51</v>
      </c>
      <c r="D17" s="42">
        <f>'[1]Frm-3 DEMAND'!F17</f>
        <v>0</v>
      </c>
      <c r="E17" s="43">
        <f t="shared" si="3"/>
        <v>994.51</v>
      </c>
      <c r="F17" s="42">
        <f>'[1]Frm-1 Anticipated Gen.'!T23</f>
        <v>110</v>
      </c>
      <c r="G17" s="42">
        <f>'[1]Frm-1 Anticipated Gen.'!B23</f>
        <v>0</v>
      </c>
      <c r="H17" s="43">
        <f>'[1]Frm-1 Anticipated Gen.'!C23</f>
        <v>40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294.56</v>
      </c>
      <c r="J17" s="43">
        <f t="shared" si="4"/>
        <v>334.56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72.866694999999993</v>
      </c>
      <c r="L17" s="43">
        <f>'[1]Frm-4 Shared Projects'!N18</f>
        <v>66.31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12.133305</v>
      </c>
      <c r="R17" s="43">
        <f>'[1]GoHP POWER'!G10+'[1]GoHP POWER'!H10+'[1]GoHP POWER'!I10</f>
        <v>103.13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198.99894299999991</v>
      </c>
      <c r="W17" s="43">
        <f t="shared" si="0"/>
        <v>537.81669499999998</v>
      </c>
      <c r="X17" s="43">
        <f t="shared" si="5"/>
        <v>825.13224799999989</v>
      </c>
      <c r="Y17" s="43">
        <f t="shared" si="6"/>
        <v>368.43894299999994</v>
      </c>
      <c r="Z17" s="43">
        <f t="shared" si="1"/>
        <v>-169.3777520000001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1287.9100000000001</v>
      </c>
      <c r="AK17" s="42">
        <f>'[1]Frm-3 DEMAND'!F65</f>
        <v>0</v>
      </c>
      <c r="AL17" s="43">
        <f t="shared" si="7"/>
        <v>1287.9100000000001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88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288.56</v>
      </c>
      <c r="AQ17" s="43">
        <f t="shared" si="8"/>
        <v>376.56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30.919519999999999</v>
      </c>
      <c r="AS17" s="43">
        <f>'[1]Frm-4 Shared Projects'!N66</f>
        <v>50.86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360.64820000000003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3.5904799999999994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234.512</v>
      </c>
      <c r="BD17" s="43">
        <f t="shared" si="9"/>
        <v>907.75952000000007</v>
      </c>
      <c r="BE17" s="43">
        <f t="shared" si="10"/>
        <v>1026.1706799999999</v>
      </c>
      <c r="BF17" s="43">
        <f t="shared" si="11"/>
        <v>646.02020000000005</v>
      </c>
      <c r="BG17" s="43">
        <f t="shared" si="2"/>
        <v>-261.73932000000013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994.51</v>
      </c>
      <c r="D18" s="42">
        <f>'[1]Frm-3 DEMAND'!F18</f>
        <v>0</v>
      </c>
      <c r="E18" s="43">
        <f t="shared" si="3"/>
        <v>994.51</v>
      </c>
      <c r="F18" s="42">
        <f>'[1]Frm-1 Anticipated Gen.'!T24</f>
        <v>110</v>
      </c>
      <c r="G18" s="42">
        <f>'[1]Frm-1 Anticipated Gen.'!B24</f>
        <v>0</v>
      </c>
      <c r="H18" s="43">
        <f>'[1]Frm-1 Anticipated Gen.'!C24</f>
        <v>40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274.56</v>
      </c>
      <c r="J18" s="43">
        <f t="shared" si="4"/>
        <v>314.56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72.866694999999993</v>
      </c>
      <c r="L18" s="43">
        <f>'[1]Frm-4 Shared Projects'!N19</f>
        <v>45.55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12.133305</v>
      </c>
      <c r="R18" s="43">
        <f>'[1]GoHP POWER'!G11+'[1]GoHP POWER'!H11+'[1]GoHP POWER'!I11</f>
        <v>103.13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198.99894299999991</v>
      </c>
      <c r="W18" s="43">
        <f t="shared" si="0"/>
        <v>557.81669499999998</v>
      </c>
      <c r="X18" s="43">
        <f t="shared" si="5"/>
        <v>784.3722479999999</v>
      </c>
      <c r="Y18" s="43">
        <f t="shared" si="6"/>
        <v>347.67894299999995</v>
      </c>
      <c r="Z18" s="43">
        <f t="shared" si="1"/>
        <v>-210.13775200000009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1253.8499999999999</v>
      </c>
      <c r="AK18" s="42">
        <f>'[1]Frm-3 DEMAND'!F66</f>
        <v>0</v>
      </c>
      <c r="AL18" s="43">
        <f t="shared" si="7"/>
        <v>1253.8499999999999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25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288.56</v>
      </c>
      <c r="AQ18" s="43">
        <f t="shared" si="8"/>
        <v>313.56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30.919519999999999</v>
      </c>
      <c r="AS18" s="43">
        <f>'[1]Frm-4 Shared Projects'!N67</f>
        <v>50.86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378.00560000000002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3.5904799999999994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234.512</v>
      </c>
      <c r="BD18" s="43">
        <f t="shared" si="9"/>
        <v>936.69951999999989</v>
      </c>
      <c r="BE18" s="43">
        <f t="shared" si="10"/>
        <v>980.52808000000005</v>
      </c>
      <c r="BF18" s="43">
        <f t="shared" si="11"/>
        <v>663.37760000000003</v>
      </c>
      <c r="BG18" s="43">
        <f t="shared" si="2"/>
        <v>-273.32191999999986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995.6</v>
      </c>
      <c r="D19" s="42">
        <f>'[1]Frm-3 DEMAND'!F19</f>
        <v>0</v>
      </c>
      <c r="E19" s="43">
        <f t="shared" si="3"/>
        <v>995.6</v>
      </c>
      <c r="F19" s="42">
        <f>'[1]Frm-1 Anticipated Gen.'!T25</f>
        <v>110</v>
      </c>
      <c r="G19" s="42">
        <f>'[1]Frm-1 Anticipated Gen.'!B25</f>
        <v>0</v>
      </c>
      <c r="H19" s="43">
        <f>'[1]Frm-1 Anticipated Gen.'!C25</f>
        <v>40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274.56</v>
      </c>
      <c r="J19" s="43">
        <f t="shared" si="4"/>
        <v>314.56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72.866694999999993</v>
      </c>
      <c r="L19" s="43">
        <f>'[1]Frm-4 Shared Projects'!N20</f>
        <v>45.55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12.133305</v>
      </c>
      <c r="R19" s="43">
        <f>'[1]GoHP POWER'!G12+'[1]GoHP POWER'!H12+'[1]GoHP POWER'!I12</f>
        <v>103.13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198.99894299999991</v>
      </c>
      <c r="W19" s="43">
        <f t="shared" si="0"/>
        <v>558.90669500000001</v>
      </c>
      <c r="X19" s="43">
        <f t="shared" si="5"/>
        <v>784.3722479999999</v>
      </c>
      <c r="Y19" s="43">
        <f t="shared" si="6"/>
        <v>347.67894299999995</v>
      </c>
      <c r="Z19" s="43">
        <f t="shared" si="1"/>
        <v>-211.22775200000012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1232.97</v>
      </c>
      <c r="AK19" s="42">
        <f>'[1]Frm-3 DEMAND'!F67</f>
        <v>0</v>
      </c>
      <c r="AL19" s="43">
        <f t="shared" si="7"/>
        <v>1232.97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288.56</v>
      </c>
      <c r="AQ19" s="43">
        <f t="shared" si="8"/>
        <v>308.56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30.919519999999999</v>
      </c>
      <c r="AS19" s="43">
        <f>'[1]Frm-4 Shared Projects'!N68</f>
        <v>50.86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368.36260000000004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3.5904799999999994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234.512</v>
      </c>
      <c r="BD19" s="43">
        <f t="shared" si="9"/>
        <v>920.81952000000001</v>
      </c>
      <c r="BE19" s="43">
        <f t="shared" si="10"/>
        <v>965.88508000000002</v>
      </c>
      <c r="BF19" s="43">
        <f t="shared" si="11"/>
        <v>653.73460000000011</v>
      </c>
      <c r="BG19" s="43">
        <f t="shared" si="2"/>
        <v>-267.08492000000001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987.91</v>
      </c>
      <c r="D20" s="42">
        <f>'[1]Frm-3 DEMAND'!F20</f>
        <v>0</v>
      </c>
      <c r="E20" s="43">
        <f t="shared" si="3"/>
        <v>987.91</v>
      </c>
      <c r="F20" s="42">
        <f>'[1]Frm-1 Anticipated Gen.'!T26</f>
        <v>110</v>
      </c>
      <c r="G20" s="42">
        <f>'[1]Frm-1 Anticipated Gen.'!B26</f>
        <v>0</v>
      </c>
      <c r="H20" s="43">
        <f>'[1]Frm-1 Anticipated Gen.'!C26</f>
        <v>40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274.56</v>
      </c>
      <c r="J20" s="43">
        <f t="shared" si="4"/>
        <v>314.56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72.609565000000003</v>
      </c>
      <c r="L20" s="43">
        <f>'[1]Frm-4 Shared Projects'!N21</f>
        <v>45.55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85.976988000000006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12.090434999999999</v>
      </c>
      <c r="R20" s="43">
        <f>'[1]GoHP POWER'!G13+'[1]GoHP POWER'!H13+'[1]GoHP POWER'!I13</f>
        <v>103.13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198.99894299999991</v>
      </c>
      <c r="W20" s="43">
        <f t="shared" si="0"/>
        <v>551.25956499999995</v>
      </c>
      <c r="X20" s="43">
        <f t="shared" si="5"/>
        <v>870.30636599999991</v>
      </c>
      <c r="Y20" s="43">
        <f t="shared" si="6"/>
        <v>433.65593099999995</v>
      </c>
      <c r="Z20" s="43">
        <f t="shared" si="1"/>
        <v>-117.60363400000006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1237.3599999999999</v>
      </c>
      <c r="AK20" s="42">
        <f>'[1]Frm-3 DEMAND'!F68</f>
        <v>0</v>
      </c>
      <c r="AL20" s="43">
        <f t="shared" si="7"/>
        <v>1237.3599999999999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288.56</v>
      </c>
      <c r="AQ20" s="43">
        <f t="shared" si="8"/>
        <v>308.56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31.390925000000003</v>
      </c>
      <c r="AS20" s="43">
        <f>'[1]Frm-4 Shared Projects'!N69</f>
        <v>50.86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371.25550000000004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3.6690749999999999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234.512</v>
      </c>
      <c r="BD20" s="43">
        <f t="shared" si="9"/>
        <v>925.13092499999993</v>
      </c>
      <c r="BE20" s="43">
        <f t="shared" si="10"/>
        <v>968.85657500000013</v>
      </c>
      <c r="BF20" s="43">
        <f t="shared" si="11"/>
        <v>656.62750000000005</v>
      </c>
      <c r="BG20" s="43">
        <f t="shared" si="2"/>
        <v>-268.50342499999977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991.21</v>
      </c>
      <c r="D21" s="42">
        <f>'[1]Frm-3 DEMAND'!F21</f>
        <v>0</v>
      </c>
      <c r="E21" s="43">
        <f t="shared" si="3"/>
        <v>991.21</v>
      </c>
      <c r="F21" s="42">
        <f>'[1]Frm-1 Anticipated Gen.'!T27</f>
        <v>110</v>
      </c>
      <c r="G21" s="42">
        <f>'[1]Frm-1 Anticipated Gen.'!B27</f>
        <v>0</v>
      </c>
      <c r="H21" s="43">
        <f>'[1]Frm-1 Anticipated Gen.'!C27</f>
        <v>40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274.56</v>
      </c>
      <c r="J21" s="43">
        <f t="shared" si="4"/>
        <v>314.56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72.609565000000003</v>
      </c>
      <c r="L21" s="43">
        <f>'[1]Frm-4 Shared Projects'!N22</f>
        <v>45.55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73.595376000000002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12.090434999999999</v>
      </c>
      <c r="R21" s="43">
        <f>'[1]GoHP POWER'!G14+'[1]GoHP POWER'!H14+'[1]GoHP POWER'!I14</f>
        <v>103.13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198.99894299999991</v>
      </c>
      <c r="W21" s="43">
        <f t="shared" si="0"/>
        <v>554.55956500000002</v>
      </c>
      <c r="X21" s="43">
        <f t="shared" si="5"/>
        <v>857.92475399999989</v>
      </c>
      <c r="Y21" s="43">
        <f t="shared" si="6"/>
        <v>421.27431899999993</v>
      </c>
      <c r="Z21" s="43">
        <f t="shared" si="1"/>
        <v>-133.28524600000014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1221.98</v>
      </c>
      <c r="AK21" s="42">
        <f>'[1]Frm-3 DEMAND'!F69</f>
        <v>0</v>
      </c>
      <c r="AL21" s="43">
        <f t="shared" si="7"/>
        <v>1221.98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288.56</v>
      </c>
      <c r="AQ21" s="43">
        <f t="shared" si="8"/>
        <v>308.56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31.390925000000003</v>
      </c>
      <c r="AS21" s="43">
        <f>'[1]Frm-4 Shared Projects'!N70</f>
        <v>50.86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361.61250000000001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3.6690749999999999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234.512</v>
      </c>
      <c r="BD21" s="43">
        <f t="shared" si="9"/>
        <v>909.75092500000005</v>
      </c>
      <c r="BE21" s="43">
        <f t="shared" si="10"/>
        <v>959.21357500000011</v>
      </c>
      <c r="BF21" s="43">
        <f t="shared" si="11"/>
        <v>646.98450000000003</v>
      </c>
      <c r="BG21" s="43">
        <f t="shared" si="2"/>
        <v>-262.76642499999991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987.91</v>
      </c>
      <c r="D22" s="42">
        <f>'[1]Frm-3 DEMAND'!F22</f>
        <v>0</v>
      </c>
      <c r="E22" s="43">
        <f t="shared" si="3"/>
        <v>987.91</v>
      </c>
      <c r="F22" s="42">
        <f>'[1]Frm-1 Anticipated Gen.'!T28</f>
        <v>110</v>
      </c>
      <c r="G22" s="42">
        <f>'[1]Frm-1 Anticipated Gen.'!B28</f>
        <v>0</v>
      </c>
      <c r="H22" s="43">
        <f>'[1]Frm-1 Anticipated Gen.'!C28</f>
        <v>40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274.56</v>
      </c>
      <c r="J22" s="43">
        <f t="shared" si="4"/>
        <v>314.56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72.609565000000003</v>
      </c>
      <c r="L22" s="43">
        <f>'[1]Frm-4 Shared Projects'!N23</f>
        <v>45.55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101.25150000000001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12.090434999999999</v>
      </c>
      <c r="R22" s="43">
        <f>'[1]GoHP POWER'!G15+'[1]GoHP POWER'!H15+'[1]GoHP POWER'!I15</f>
        <v>103.13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198.99894299999991</v>
      </c>
      <c r="W22" s="43">
        <f t="shared" si="0"/>
        <v>551.25956499999995</v>
      </c>
      <c r="X22" s="43">
        <f t="shared" si="5"/>
        <v>885.58087799999987</v>
      </c>
      <c r="Y22" s="43">
        <f t="shared" si="6"/>
        <v>448.93044299999991</v>
      </c>
      <c r="Z22" s="43">
        <f t="shared" si="1"/>
        <v>-102.3291220000001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1238.46</v>
      </c>
      <c r="AK22" s="42">
        <f>'[1]Frm-3 DEMAND'!F70</f>
        <v>0</v>
      </c>
      <c r="AL22" s="43">
        <f t="shared" si="7"/>
        <v>1238.46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37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340.1336</v>
      </c>
      <c r="AQ22" s="43">
        <f t="shared" si="8"/>
        <v>377.1336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82.964525000000009</v>
      </c>
      <c r="AS22" s="43">
        <f>'[1]Frm-4 Shared Projects'!N71</f>
        <v>50.86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268.0754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11.375475</v>
      </c>
      <c r="AY22" s="43">
        <f>'[1]GoHP POWER'!G63+'[1]GoHP POWER'!H63+'[1]GoHP POWER'!I63</f>
        <v>9.6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233.36364900000001</v>
      </c>
      <c r="BD22" s="43">
        <f t="shared" si="9"/>
        <v>849.9509250000001</v>
      </c>
      <c r="BE22" s="43">
        <f t="shared" si="10"/>
        <v>950.40812400000004</v>
      </c>
      <c r="BF22" s="43">
        <f t="shared" si="11"/>
        <v>561.89904899999999</v>
      </c>
      <c r="BG22" s="43">
        <f t="shared" si="2"/>
        <v>-288.05187599999999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980.22</v>
      </c>
      <c r="D23" s="42">
        <f>'[1]Frm-3 DEMAND'!F23</f>
        <v>0</v>
      </c>
      <c r="E23" s="43">
        <f t="shared" si="3"/>
        <v>980.22</v>
      </c>
      <c r="F23" s="42">
        <f>'[1]Frm-1 Anticipated Gen.'!T29</f>
        <v>110</v>
      </c>
      <c r="G23" s="42">
        <f>'[1]Frm-1 Anticipated Gen.'!B29</f>
        <v>0</v>
      </c>
      <c r="H23" s="43">
        <f>'[1]Frm-1 Anticipated Gen.'!C29</f>
        <v>57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274.56</v>
      </c>
      <c r="J23" s="43">
        <f t="shared" si="4"/>
        <v>331.56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72.609565000000003</v>
      </c>
      <c r="L23" s="43">
        <f>'[1]Frm-4 Shared Projects'!N24</f>
        <v>45.55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89.679900000000004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12.090434999999999</v>
      </c>
      <c r="R23" s="43">
        <f>'[1]GoHP POWER'!G16+'[1]GoHP POWER'!H16+'[1]GoHP POWER'!I16</f>
        <v>103.13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198.99894299999991</v>
      </c>
      <c r="W23" s="43">
        <f t="shared" si="0"/>
        <v>526.56956500000001</v>
      </c>
      <c r="X23" s="43">
        <f t="shared" si="5"/>
        <v>891.00927799999988</v>
      </c>
      <c r="Y23" s="43">
        <f t="shared" si="6"/>
        <v>437.35884299999992</v>
      </c>
      <c r="Z23" s="43">
        <f t="shared" si="1"/>
        <v>-89.210722000000146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1207.69</v>
      </c>
      <c r="AK23" s="42">
        <f>'[1]Frm-3 DEMAND'!F71</f>
        <v>0</v>
      </c>
      <c r="AL23" s="43">
        <f t="shared" si="7"/>
        <v>1207.69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44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340.1336</v>
      </c>
      <c r="AQ23" s="43">
        <f t="shared" si="8"/>
        <v>384.1336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82.964525000000009</v>
      </c>
      <c r="AS23" s="43">
        <f>'[1]Frm-4 Shared Projects'!N72</f>
        <v>50.86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250.71800000000002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11.375475</v>
      </c>
      <c r="AY23" s="43">
        <f>'[1]GoHP POWER'!G64+'[1]GoHP POWER'!H64+'[1]GoHP POWER'!I64</f>
        <v>9.6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232.433649</v>
      </c>
      <c r="BD23" s="43">
        <f t="shared" si="9"/>
        <v>812.18092500000012</v>
      </c>
      <c r="BE23" s="43">
        <f t="shared" si="10"/>
        <v>939.12072400000011</v>
      </c>
      <c r="BF23" s="43">
        <f t="shared" si="11"/>
        <v>543.61164900000006</v>
      </c>
      <c r="BG23" s="43">
        <f t="shared" si="2"/>
        <v>-268.56927599999995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964.84</v>
      </c>
      <c r="D24" s="42">
        <f>'[1]Frm-3 DEMAND'!F24</f>
        <v>0</v>
      </c>
      <c r="E24" s="43">
        <f t="shared" si="3"/>
        <v>964.84</v>
      </c>
      <c r="F24" s="42">
        <f>'[1]Frm-1 Anticipated Gen.'!T30</f>
        <v>110</v>
      </c>
      <c r="G24" s="42">
        <f>'[1]Frm-1 Anticipated Gen.'!B30</f>
        <v>0</v>
      </c>
      <c r="H24" s="43">
        <f>'[1]Frm-1 Anticipated Gen.'!C30</f>
        <v>80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274.56</v>
      </c>
      <c r="J24" s="43">
        <f t="shared" si="4"/>
        <v>354.56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72.523854999999998</v>
      </c>
      <c r="L24" s="43">
        <f>'[1]Frm-4 Shared Projects'!N25</f>
        <v>45.55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70.393900000000002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12.076144999999999</v>
      </c>
      <c r="R24" s="43">
        <f>'[1]GoHP POWER'!G17+'[1]GoHP POWER'!H17+'[1]GoHP POWER'!I17</f>
        <v>103.13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200.04576199999994</v>
      </c>
      <c r="W24" s="43">
        <f t="shared" si="0"/>
        <v>488.20385500000003</v>
      </c>
      <c r="X24" s="43">
        <f t="shared" si="5"/>
        <v>895.75580699999989</v>
      </c>
      <c r="Y24" s="43">
        <f t="shared" si="6"/>
        <v>419.11966199999995</v>
      </c>
      <c r="Z24" s="43">
        <f t="shared" si="1"/>
        <v>-69.084193000000141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1214.29</v>
      </c>
      <c r="AK24" s="42">
        <f>'[1]Frm-3 DEMAND'!F72</f>
        <v>0</v>
      </c>
      <c r="AL24" s="43">
        <f t="shared" si="7"/>
        <v>1214.29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30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359.1336</v>
      </c>
      <c r="AQ24" s="43">
        <f t="shared" si="8"/>
        <v>389.1336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83.178799999999995</v>
      </c>
      <c r="AS24" s="43">
        <f>'[1]Frm-4 Shared Projects'!N73</f>
        <v>50.86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251.6823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11.411200000000001</v>
      </c>
      <c r="AY24" s="43">
        <f>'[1]GoHP POWER'!G65+'[1]GoHP POWER'!H65+'[1]GoHP POWER'!I65</f>
        <v>9.6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231.83364900000004</v>
      </c>
      <c r="BD24" s="43">
        <f t="shared" si="9"/>
        <v>813.74519999999995</v>
      </c>
      <c r="BE24" s="43">
        <f t="shared" si="10"/>
        <v>944.52074900000002</v>
      </c>
      <c r="BF24" s="43">
        <f t="shared" si="11"/>
        <v>543.97594900000001</v>
      </c>
      <c r="BG24" s="43">
        <f t="shared" si="2"/>
        <v>-269.76925099999994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989.01</v>
      </c>
      <c r="D25" s="42">
        <f>'[1]Frm-3 DEMAND'!F25</f>
        <v>0</v>
      </c>
      <c r="E25" s="43">
        <f t="shared" si="3"/>
        <v>989.01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80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274.56</v>
      </c>
      <c r="J25" s="43">
        <f t="shared" si="4"/>
        <v>354.56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72.523854999999998</v>
      </c>
      <c r="L25" s="43">
        <f>'[1]Frm-4 Shared Projects'!N26</f>
        <v>45.55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135.00200000000001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12.076144999999999</v>
      </c>
      <c r="R25" s="43">
        <f>'[1]GoHP POWER'!G18+'[1]GoHP POWER'!H18+'[1]GoHP POWER'!I18</f>
        <v>103.13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200.04576199999994</v>
      </c>
      <c r="W25" s="43">
        <f t="shared" si="0"/>
        <v>622.37385500000005</v>
      </c>
      <c r="X25" s="43">
        <f t="shared" si="5"/>
        <v>850.36390699999981</v>
      </c>
      <c r="Y25" s="43">
        <f t="shared" si="6"/>
        <v>483.72776199999993</v>
      </c>
      <c r="Z25" s="43">
        <f t="shared" si="1"/>
        <v>-138.64609300000018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1208.79</v>
      </c>
      <c r="AK25" s="42">
        <f>'[1]Frm-3 DEMAND'!F73</f>
        <v>0</v>
      </c>
      <c r="AL25" s="43">
        <f t="shared" si="7"/>
        <v>1208.79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359.1336</v>
      </c>
      <c r="AQ25" s="43">
        <f t="shared" si="8"/>
        <v>379.1336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83.178799999999995</v>
      </c>
      <c r="AS25" s="43">
        <f>'[1]Frm-4 Shared Projects'!N74</f>
        <v>50.86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251.6823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11.411200000000001</v>
      </c>
      <c r="AY25" s="43">
        <f>'[1]GoHP POWER'!G66+'[1]GoHP POWER'!H66+'[1]GoHP POWER'!I66</f>
        <v>17.8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227.48006599999997</v>
      </c>
      <c r="BD25" s="43">
        <f t="shared" si="9"/>
        <v>818.24519999999995</v>
      </c>
      <c r="BE25" s="43">
        <f t="shared" si="10"/>
        <v>938.36716599999988</v>
      </c>
      <c r="BF25" s="43">
        <f t="shared" si="11"/>
        <v>547.82236599999999</v>
      </c>
      <c r="BG25" s="43">
        <f t="shared" si="2"/>
        <v>-270.42283400000008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979.12</v>
      </c>
      <c r="D26" s="42">
        <f>'[1]Frm-3 DEMAND'!F26</f>
        <v>0</v>
      </c>
      <c r="E26" s="43">
        <f t="shared" si="3"/>
        <v>979.12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33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274.56</v>
      </c>
      <c r="J26" s="43">
        <f t="shared" si="4"/>
        <v>307.56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72.523854999999998</v>
      </c>
      <c r="L26" s="43">
        <f>'[1]Frm-4 Shared Projects'!N27</f>
        <v>45.55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155.25230000000002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12.076144999999999</v>
      </c>
      <c r="R26" s="43">
        <f>'[1]GoHP POWER'!G19+'[1]GoHP POWER'!H19+'[1]GoHP POWER'!I19</f>
        <v>96.529999999999987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201.6480149999999</v>
      </c>
      <c r="W26" s="43">
        <f t="shared" si="0"/>
        <v>659.48385499999995</v>
      </c>
      <c r="X26" s="43">
        <f t="shared" si="5"/>
        <v>818.61645999999985</v>
      </c>
      <c r="Y26" s="43">
        <f t="shared" si="6"/>
        <v>498.98031499999991</v>
      </c>
      <c r="Z26" s="43">
        <f t="shared" si="1"/>
        <v>-160.50354000000016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1214.29</v>
      </c>
      <c r="AK26" s="42">
        <f>'[1]Frm-3 DEMAND'!F74</f>
        <v>0</v>
      </c>
      <c r="AL26" s="43">
        <f t="shared" si="7"/>
        <v>1214.29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307.56</v>
      </c>
      <c r="AQ26" s="43">
        <f t="shared" si="8"/>
        <v>327.56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31.605200000000004</v>
      </c>
      <c r="AS26" s="43">
        <f>'[1]Frm-4 Shared Projects'!N75</f>
        <v>50.86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283.50420000000003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3.7047999999999996</v>
      </c>
      <c r="AY26" s="43">
        <f>'[1]GoHP POWER'!G67+'[1]GoHP POWER'!H67+'[1]GoHP POWER'!I67</f>
        <v>19.2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226.32292199999995</v>
      </c>
      <c r="BD26" s="43">
        <f t="shared" si="9"/>
        <v>883.02520000000004</v>
      </c>
      <c r="BE26" s="43">
        <f t="shared" si="10"/>
        <v>911.15192200000013</v>
      </c>
      <c r="BF26" s="43">
        <f t="shared" si="11"/>
        <v>579.88712199999998</v>
      </c>
      <c r="BG26" s="43">
        <f t="shared" si="2"/>
        <v>-303.13807799999984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990.11</v>
      </c>
      <c r="D27" s="42">
        <f>'[1]Frm-3 DEMAND'!F27</f>
        <v>0</v>
      </c>
      <c r="E27" s="43">
        <f t="shared" si="3"/>
        <v>990.11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30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274.56</v>
      </c>
      <c r="J27" s="43">
        <f t="shared" si="4"/>
        <v>304.56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72.523854999999998</v>
      </c>
      <c r="L27" s="43">
        <f>'[1]Frm-4 Shared Projects'!N28</f>
        <v>45.55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162.00239999999999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12.076144999999999</v>
      </c>
      <c r="R27" s="43">
        <f>'[1]GoHP POWER'!G20+'[1]GoHP POWER'!H20+'[1]GoHP POWER'!I20</f>
        <v>96.529999999999987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201.6480149999999</v>
      </c>
      <c r="W27" s="43">
        <f t="shared" si="0"/>
        <v>673.47385499999996</v>
      </c>
      <c r="X27" s="43">
        <f t="shared" si="5"/>
        <v>822.36655999999982</v>
      </c>
      <c r="Y27" s="43">
        <f t="shared" si="6"/>
        <v>505.73041499999988</v>
      </c>
      <c r="Z27" s="43">
        <f t="shared" si="1"/>
        <v>-167.74344000000019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1223.08</v>
      </c>
      <c r="AK27" s="42">
        <f>'[1]Frm-3 DEMAND'!F75</f>
        <v>0</v>
      </c>
      <c r="AL27" s="43">
        <f t="shared" si="7"/>
        <v>1223.08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307.56</v>
      </c>
      <c r="AQ27" s="43">
        <f t="shared" si="8"/>
        <v>327.56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31.605200000000004</v>
      </c>
      <c r="AS27" s="43">
        <f>'[1]Frm-4 Shared Projects'!N76</f>
        <v>50.86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288.32570000000004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3.7047999999999996</v>
      </c>
      <c r="AY27" s="43">
        <f>'[1]GoHP POWER'!G68+'[1]GoHP POWER'!H68+'[1]GoHP POWER'!I68</f>
        <v>19.2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225.75292199999996</v>
      </c>
      <c r="BD27" s="43">
        <f t="shared" si="9"/>
        <v>891.8152</v>
      </c>
      <c r="BE27" s="43">
        <f t="shared" si="10"/>
        <v>915.40342199999998</v>
      </c>
      <c r="BF27" s="43">
        <f t="shared" si="11"/>
        <v>584.13862200000005</v>
      </c>
      <c r="BG27" s="43">
        <f t="shared" si="2"/>
        <v>-307.67657799999995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984.62</v>
      </c>
      <c r="D28" s="42">
        <f>'[1]Frm-3 DEMAND'!F28</f>
        <v>0</v>
      </c>
      <c r="E28" s="43">
        <f t="shared" si="3"/>
        <v>984.62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30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277.56</v>
      </c>
      <c r="J28" s="43">
        <f t="shared" si="4"/>
        <v>307.56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72.523854999999998</v>
      </c>
      <c r="L28" s="43">
        <f>'[1]Frm-4 Shared Projects'!N29</f>
        <v>45.55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158.14520000000002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12.076144999999999</v>
      </c>
      <c r="R28" s="43">
        <f>'[1]GoHP POWER'!G21+'[1]GoHP POWER'!H21+'[1]GoHP POWER'!I21</f>
        <v>96.529999999999987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201.6480149999999</v>
      </c>
      <c r="W28" s="43">
        <f t="shared" si="0"/>
        <v>664.98385499999995</v>
      </c>
      <c r="X28" s="43">
        <f t="shared" si="5"/>
        <v>821.5093599999999</v>
      </c>
      <c r="Y28" s="43">
        <f t="shared" si="6"/>
        <v>501.8732149999999</v>
      </c>
      <c r="Z28" s="43">
        <f t="shared" si="1"/>
        <v>-163.1106400000001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1242.8599999999999</v>
      </c>
      <c r="AK28" s="42">
        <f>'[1]Frm-3 DEMAND'!F76</f>
        <v>0</v>
      </c>
      <c r="AL28" s="43">
        <f t="shared" si="7"/>
        <v>1242.8599999999999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307.56</v>
      </c>
      <c r="AQ28" s="43">
        <f t="shared" si="8"/>
        <v>327.56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31.776620000000001</v>
      </c>
      <c r="AS28" s="43">
        <f>'[1]Frm-4 Shared Projects'!N77</f>
        <v>61.19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293.1472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3.7333799999999995</v>
      </c>
      <c r="AY28" s="43">
        <f>'[1]GoHP POWER'!G69+'[1]GoHP POWER'!H69+'[1]GoHP POWER'!I69</f>
        <v>19.2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224.56292199999996</v>
      </c>
      <c r="BD28" s="43">
        <f t="shared" si="9"/>
        <v>911.56661999999983</v>
      </c>
      <c r="BE28" s="43">
        <f t="shared" si="10"/>
        <v>929.39350200000013</v>
      </c>
      <c r="BF28" s="43">
        <f t="shared" si="11"/>
        <v>598.10012200000006</v>
      </c>
      <c r="BG28" s="43">
        <f t="shared" si="2"/>
        <v>-313.46649799999977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1018.68</v>
      </c>
      <c r="D29" s="42">
        <f>'[1]Frm-3 DEMAND'!F29</f>
        <v>0</v>
      </c>
      <c r="E29" s="43">
        <f t="shared" si="3"/>
        <v>1018.68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10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277.56</v>
      </c>
      <c r="J29" s="43">
        <f t="shared" si="4"/>
        <v>287.56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72.523854999999998</v>
      </c>
      <c r="L29" s="43">
        <f>'[1]Frm-4 Shared Projects'!N30</f>
        <v>45.55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184.18130000000002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12.076144999999999</v>
      </c>
      <c r="R29" s="43">
        <f>'[1]GoHP POWER'!G22+'[1]GoHP POWER'!H22+'[1]GoHP POWER'!I22</f>
        <v>96.529999999999987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201.6480149999999</v>
      </c>
      <c r="W29" s="43">
        <f t="shared" si="0"/>
        <v>719.04385499999989</v>
      </c>
      <c r="X29" s="43">
        <f t="shared" si="5"/>
        <v>827.54545999999982</v>
      </c>
      <c r="Y29" s="43">
        <f t="shared" si="6"/>
        <v>527.90931499999988</v>
      </c>
      <c r="Z29" s="43">
        <f t="shared" si="1"/>
        <v>-191.13454000000013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1237.3599999999999</v>
      </c>
      <c r="AK29" s="42">
        <f>'[1]Frm-3 DEMAND'!F77</f>
        <v>0</v>
      </c>
      <c r="AL29" s="43">
        <f t="shared" si="7"/>
        <v>1237.3599999999999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32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307.56</v>
      </c>
      <c r="AQ29" s="43">
        <f t="shared" si="8"/>
        <v>339.56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31.776620000000001</v>
      </c>
      <c r="AS29" s="43">
        <f>'[1]Frm-4 Shared Projects'!N78</f>
        <v>61.19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285.43279999999999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3.7333799999999995</v>
      </c>
      <c r="AY29" s="43">
        <f>'[1]GoHP POWER'!G70+'[1]GoHP POWER'!H70+'[1]GoHP POWER'!I70</f>
        <v>19.2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223.38292199999995</v>
      </c>
      <c r="BD29" s="43">
        <f t="shared" si="9"/>
        <v>894.06661999999983</v>
      </c>
      <c r="BE29" s="43">
        <f t="shared" si="10"/>
        <v>932.49910199999999</v>
      </c>
      <c r="BF29" s="43">
        <f t="shared" si="11"/>
        <v>589.20572199999992</v>
      </c>
      <c r="BG29" s="43">
        <f t="shared" si="2"/>
        <v>-304.86089799999991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1035.1600000000001</v>
      </c>
      <c r="D30" s="42">
        <f>'[1]Frm-3 DEMAND'!F30</f>
        <v>0</v>
      </c>
      <c r="E30" s="43">
        <f t="shared" si="3"/>
        <v>1035.1600000000001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277.56</v>
      </c>
      <c r="J30" s="43">
        <f t="shared" si="4"/>
        <v>277.56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72.523854999999998</v>
      </c>
      <c r="L30" s="43">
        <f>'[1]Frm-4 Shared Projects'!N31</f>
        <v>45.55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196.71720000000002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12.076144999999999</v>
      </c>
      <c r="R30" s="43">
        <f>'[1]GoHP POWER'!G23+'[1]GoHP POWER'!H23+'[1]GoHP POWER'!I23</f>
        <v>96.529999999999987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202.69483399999993</v>
      </c>
      <c r="W30" s="43">
        <f t="shared" si="0"/>
        <v>745.52385500000014</v>
      </c>
      <c r="X30" s="43">
        <f t="shared" si="5"/>
        <v>831.12817899999993</v>
      </c>
      <c r="Y30" s="43">
        <f t="shared" si="6"/>
        <v>541.49203399999988</v>
      </c>
      <c r="Z30" s="43">
        <f t="shared" si="1"/>
        <v>-204.03182100000015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1228.57</v>
      </c>
      <c r="AK30" s="42">
        <f>'[1]Frm-3 DEMAND'!F78</f>
        <v>0</v>
      </c>
      <c r="AL30" s="43">
        <f t="shared" si="7"/>
        <v>1228.57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40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307.56</v>
      </c>
      <c r="AQ30" s="43">
        <f t="shared" si="8"/>
        <v>347.56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31.776620000000001</v>
      </c>
      <c r="AS30" s="43">
        <f>'[1]Frm-4 Shared Projects'!N79</f>
        <v>61.19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57.993002000000004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3.7333799999999995</v>
      </c>
      <c r="AY30" s="43">
        <f>'[1]GoHP POWER'!G71+'[1]GoHP POWER'!H71+'[1]GoHP POWER'!I71</f>
        <v>19.2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222.20292199999994</v>
      </c>
      <c r="BD30" s="43">
        <f t="shared" si="9"/>
        <v>877.27661999999987</v>
      </c>
      <c r="BE30" s="43">
        <f t="shared" si="10"/>
        <v>711.87930400000005</v>
      </c>
      <c r="BF30" s="43">
        <f t="shared" si="11"/>
        <v>360.58592399999992</v>
      </c>
      <c r="BG30" s="43">
        <f t="shared" si="2"/>
        <v>-516.69069599999989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1051.6500000000001</v>
      </c>
      <c r="D31" s="42">
        <f>'[1]Frm-3 DEMAND'!F31</f>
        <v>0</v>
      </c>
      <c r="E31" s="43">
        <f t="shared" si="3"/>
        <v>1051.6500000000001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277.56</v>
      </c>
      <c r="J31" s="43">
        <f t="shared" si="4"/>
        <v>277.56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72.523854999999998</v>
      </c>
      <c r="L31" s="43">
        <f>'[1]Frm-4 Shared Projects'!N32</f>
        <v>45.55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204.4316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12.076144999999999</v>
      </c>
      <c r="R31" s="43">
        <f>'[1]GoHP POWER'!G24+'[1]GoHP POWER'!H24+'[1]GoHP POWER'!I24</f>
        <v>96.529999999999987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202.68894699999996</v>
      </c>
      <c r="W31" s="43">
        <f t="shared" si="0"/>
        <v>762.01385500000015</v>
      </c>
      <c r="X31" s="43">
        <f t="shared" si="5"/>
        <v>838.83669199999986</v>
      </c>
      <c r="Y31" s="43">
        <f t="shared" si="6"/>
        <v>549.20054699999991</v>
      </c>
      <c r="Z31" s="43">
        <f t="shared" si="1"/>
        <v>-212.81330800000023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1230.77</v>
      </c>
      <c r="AK31" s="42">
        <f>'[1]Frm-3 DEMAND'!F79</f>
        <v>0</v>
      </c>
      <c r="AL31" s="43">
        <f t="shared" si="7"/>
        <v>1230.77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26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307.56</v>
      </c>
      <c r="AQ31" s="43">
        <f t="shared" si="8"/>
        <v>333.56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31.776620000000001</v>
      </c>
      <c r="AS31" s="43">
        <f>'[1]Frm-4 Shared Projects'!N80</f>
        <v>61.19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3.7333799999999995</v>
      </c>
      <c r="AY31" s="43">
        <f>'[1]GoHP POWER'!G72+'[1]GoHP POWER'!H72+'[1]GoHP POWER'!I72</f>
        <v>19.2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221.02292199999999</v>
      </c>
      <c r="BD31" s="43">
        <f t="shared" si="9"/>
        <v>893.47661999999991</v>
      </c>
      <c r="BE31" s="43">
        <f t="shared" si="10"/>
        <v>638.70630200000005</v>
      </c>
      <c r="BF31" s="43">
        <f t="shared" si="11"/>
        <v>301.41292199999998</v>
      </c>
      <c r="BG31" s="43">
        <f t="shared" si="2"/>
        <v>-592.06369799999993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1070.33</v>
      </c>
      <c r="D32" s="42">
        <f>'[1]Frm-3 DEMAND'!F32</f>
        <v>0</v>
      </c>
      <c r="E32" s="43">
        <f t="shared" si="3"/>
        <v>1070.33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277.56</v>
      </c>
      <c r="J32" s="43">
        <f t="shared" si="4"/>
        <v>277.56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150.50852500000002</v>
      </c>
      <c r="L32" s="43">
        <f>'[1]Frm-4 Shared Projects'!N33</f>
        <v>45.55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206.36020000000002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26.431475000000002</v>
      </c>
      <c r="R32" s="43">
        <f>'[1]GoHP POWER'!G25+'[1]GoHP POWER'!H25+'[1]GoHP POWER'!I25</f>
        <v>96.529999999999987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201.64212799999993</v>
      </c>
      <c r="W32" s="43">
        <f t="shared" si="0"/>
        <v>766.33852499999989</v>
      </c>
      <c r="X32" s="43">
        <f t="shared" si="5"/>
        <v>854.07380299999988</v>
      </c>
      <c r="Y32" s="43">
        <f t="shared" si="6"/>
        <v>550.08232799999985</v>
      </c>
      <c r="Z32" s="43">
        <f t="shared" si="1"/>
        <v>-216.25619700000004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1206.5899999999999</v>
      </c>
      <c r="AK32" s="42">
        <f>'[1]Frm-3 DEMAND'!F80</f>
        <v>0</v>
      </c>
      <c r="AL32" s="43">
        <f t="shared" si="7"/>
        <v>1206.5899999999999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307.56</v>
      </c>
      <c r="AQ32" s="43">
        <f t="shared" si="8"/>
        <v>327.56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32.033749999999998</v>
      </c>
      <c r="AS32" s="43">
        <f>'[1]Frm-4 Shared Projects'!N81</f>
        <v>61.19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0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3.7762499999999997</v>
      </c>
      <c r="AY32" s="43">
        <f>'[1]GoHP POWER'!G73+'[1]GoHP POWER'!H73+'[1]GoHP POWER'!I73</f>
        <v>19.2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219.98292199999997</v>
      </c>
      <c r="BD32" s="43">
        <f t="shared" si="9"/>
        <v>875.25374999999985</v>
      </c>
      <c r="BE32" s="43">
        <f t="shared" si="10"/>
        <v>631.70917200000008</v>
      </c>
      <c r="BF32" s="43">
        <f t="shared" si="11"/>
        <v>300.37292199999996</v>
      </c>
      <c r="BG32" s="43">
        <f t="shared" si="2"/>
        <v>-574.88082799999984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1139.56</v>
      </c>
      <c r="D33" s="42">
        <f>'[1]Frm-3 DEMAND'!F33</f>
        <v>0</v>
      </c>
      <c r="E33" s="43">
        <f t="shared" si="3"/>
        <v>1139.56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277.56</v>
      </c>
      <c r="J33" s="43">
        <f t="shared" si="4"/>
        <v>277.56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150.50852500000002</v>
      </c>
      <c r="L33" s="43">
        <f>'[1]Frm-4 Shared Projects'!N34</f>
        <v>45.55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239.1464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26.431475000000002</v>
      </c>
      <c r="R33" s="43">
        <f>'[1]GoHP POWER'!G26+'[1]GoHP POWER'!H26+'[1]GoHP POWER'!I26</f>
        <v>96.529999999999987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201.64212799999993</v>
      </c>
      <c r="W33" s="43">
        <f t="shared" si="0"/>
        <v>835.56852499999991</v>
      </c>
      <c r="X33" s="43">
        <f t="shared" si="5"/>
        <v>886.86000299999978</v>
      </c>
      <c r="Y33" s="43">
        <f t="shared" si="6"/>
        <v>582.86852799999986</v>
      </c>
      <c r="Z33" s="43">
        <f t="shared" si="1"/>
        <v>-252.69999700000017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1221.98</v>
      </c>
      <c r="AK33" s="42">
        <f>'[1]Frm-3 DEMAND'!F81</f>
        <v>0</v>
      </c>
      <c r="AL33" s="43">
        <f t="shared" si="7"/>
        <v>1221.98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307.56</v>
      </c>
      <c r="AQ33" s="43">
        <f t="shared" si="8"/>
        <v>327.56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32.033749999999998</v>
      </c>
      <c r="AS33" s="43">
        <f>'[1]Frm-4 Shared Projects'!N82</f>
        <v>61.19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3.7762499999999997</v>
      </c>
      <c r="AY33" s="43">
        <f>'[1]GoHP POWER'!G74+'[1]GoHP POWER'!H74+'[1]GoHP POWER'!I74</f>
        <v>103.93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210.09317599999986</v>
      </c>
      <c r="BD33" s="43">
        <f t="shared" si="9"/>
        <v>890.64374999999995</v>
      </c>
      <c r="BE33" s="43">
        <f t="shared" si="10"/>
        <v>706.54942599999981</v>
      </c>
      <c r="BF33" s="43">
        <f t="shared" si="11"/>
        <v>375.21317599999986</v>
      </c>
      <c r="BG33" s="43">
        <f t="shared" si="2"/>
        <v>-515.43057400000021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1220.8800000000001</v>
      </c>
      <c r="D34" s="42">
        <f>'[1]Frm-3 DEMAND'!F34</f>
        <v>0</v>
      </c>
      <c r="E34" s="43">
        <f t="shared" si="3"/>
        <v>1220.8800000000001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282.56</v>
      </c>
      <c r="J34" s="43">
        <f t="shared" si="4"/>
        <v>282.56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150.50852500000002</v>
      </c>
      <c r="L34" s="43">
        <f>'[1]Frm-4 Shared Projects'!N35</f>
        <v>66.31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133.82555400000001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26.431475000000002</v>
      </c>
      <c r="R34" s="43">
        <f>'[1]GoHP POWER'!G27+'[1]GoHP POWER'!H27+'[1]GoHP POWER'!I27</f>
        <v>96.529999999999987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210.14300199999988</v>
      </c>
      <c r="W34" s="43">
        <f t="shared" si="0"/>
        <v>911.88852500000007</v>
      </c>
      <c r="X34" s="43">
        <f t="shared" si="5"/>
        <v>815.80003099999976</v>
      </c>
      <c r="Y34" s="43">
        <f t="shared" si="6"/>
        <v>506.8085559999999</v>
      </c>
      <c r="Z34" s="43">
        <f t="shared" si="1"/>
        <v>-405.07996900000035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1219.78</v>
      </c>
      <c r="AK34" s="42">
        <f>'[1]Frm-3 DEMAND'!F82</f>
        <v>0</v>
      </c>
      <c r="AL34" s="43">
        <f t="shared" si="7"/>
        <v>1219.78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306.56</v>
      </c>
      <c r="AQ34" s="43">
        <f t="shared" si="8"/>
        <v>326.56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32.033749999999998</v>
      </c>
      <c r="AS34" s="43">
        <f>'[1]Frm-4 Shared Projects'!N83</f>
        <v>61.19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3.7762499999999997</v>
      </c>
      <c r="AY34" s="43">
        <f>'[1]GoHP POWER'!G75+'[1]GoHP POWER'!H75+'[1]GoHP POWER'!I75</f>
        <v>168.98000000000002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204.97401699999983</v>
      </c>
      <c r="BD34" s="43">
        <f t="shared" si="9"/>
        <v>889.44374999999991</v>
      </c>
      <c r="BE34" s="43">
        <f t="shared" si="10"/>
        <v>765.48026699999991</v>
      </c>
      <c r="BF34" s="43">
        <f t="shared" si="11"/>
        <v>435.14401699999985</v>
      </c>
      <c r="BG34" s="43">
        <f t="shared" si="2"/>
        <v>-454.29973300000006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1297.8</v>
      </c>
      <c r="D35" s="42">
        <f>'[1]Frm-3 DEMAND'!F35</f>
        <v>0</v>
      </c>
      <c r="E35" s="43">
        <f t="shared" si="3"/>
        <v>1297.8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300.56</v>
      </c>
      <c r="J35" s="43">
        <f t="shared" si="4"/>
        <v>300.56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150.50852500000002</v>
      </c>
      <c r="L35" s="43">
        <f>'[1]Frm-4 Shared Projects'!N36</f>
        <v>66.31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26.431475000000002</v>
      </c>
      <c r="R35" s="43">
        <f>'[1]GoHP POWER'!G28+'[1]GoHP POWER'!H28+'[1]GoHP POWER'!I28</f>
        <v>106.13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206.25529799999987</v>
      </c>
      <c r="W35" s="43">
        <f t="shared" si="0"/>
        <v>970.80852499999992</v>
      </c>
      <c r="X35" s="43">
        <f t="shared" si="5"/>
        <v>705.6867729999999</v>
      </c>
      <c r="Y35" s="43">
        <f t="shared" si="6"/>
        <v>378.69529799999987</v>
      </c>
      <c r="Z35" s="43">
        <f t="shared" si="1"/>
        <v>-592.11322700000005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1232.97</v>
      </c>
      <c r="AK35" s="42">
        <f>'[1]Frm-3 DEMAND'!F83</f>
        <v>0</v>
      </c>
      <c r="AL35" s="43">
        <f t="shared" si="7"/>
        <v>1232.97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26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306.56</v>
      </c>
      <c r="AQ35" s="43">
        <f t="shared" si="8"/>
        <v>332.56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32.033749999999998</v>
      </c>
      <c r="AS35" s="43">
        <f>'[1]Frm-4 Shared Projects'!N84</f>
        <v>61.19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3.7762499999999997</v>
      </c>
      <c r="AY35" s="43">
        <f>'[1]GoHP POWER'!G76+'[1]GoHP POWER'!H76+'[1]GoHP POWER'!I76</f>
        <v>271.27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203.07085000000009</v>
      </c>
      <c r="BD35" s="43">
        <f t="shared" si="9"/>
        <v>896.63374999999996</v>
      </c>
      <c r="BE35" s="43">
        <f t="shared" si="10"/>
        <v>871.86710000000016</v>
      </c>
      <c r="BF35" s="43">
        <f t="shared" si="11"/>
        <v>535.5308500000001</v>
      </c>
      <c r="BG35" s="43">
        <f t="shared" si="2"/>
        <v>-361.10289999999986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1381.32</v>
      </c>
      <c r="D36" s="42">
        <f>'[1]Frm-3 DEMAND'!F36</f>
        <v>0</v>
      </c>
      <c r="E36" s="43">
        <f t="shared" si="3"/>
        <v>1381.32</v>
      </c>
      <c r="F36" s="42">
        <f>'[1]Frm-1 Anticipated Gen.'!T42</f>
        <v>60</v>
      </c>
      <c r="G36" s="42">
        <f>'[1]Frm-1 Anticipated Gen.'!B42</f>
        <v>0</v>
      </c>
      <c r="H36" s="43">
        <f>'[1]Frm-1 Anticipated Gen.'!C50</f>
        <v>40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368.72919999999999</v>
      </c>
      <c r="J36" s="43">
        <f t="shared" si="4"/>
        <v>408.72919999999999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226.00375500000001</v>
      </c>
      <c r="L36" s="43">
        <f>'[1]Frm-4 Shared Projects'!N37</f>
        <v>71.62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38.396245</v>
      </c>
      <c r="R36" s="43">
        <f>'[1]GoHP POWER'!G29+'[1]GoHP POWER'!H29+'[1]GoHP POWER'!I29</f>
        <v>106.13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207.44064199999991</v>
      </c>
      <c r="W36" s="43">
        <f t="shared" si="0"/>
        <v>874.19455499999992</v>
      </c>
      <c r="X36" s="43">
        <f t="shared" si="5"/>
        <v>892.31608699999992</v>
      </c>
      <c r="Y36" s="43">
        <f t="shared" si="6"/>
        <v>385.19064199999991</v>
      </c>
      <c r="Z36" s="43">
        <f t="shared" si="1"/>
        <v>-489.00391300000001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1239.56</v>
      </c>
      <c r="AK36" s="42">
        <f>'[1]Frm-3 DEMAND'!F84</f>
        <v>0</v>
      </c>
      <c r="AL36" s="43">
        <f t="shared" si="7"/>
        <v>1239.56</v>
      </c>
      <c r="AM36" s="42">
        <f>'[1]Frm-1 Anticipated Gen.'!T90</f>
        <v>0</v>
      </c>
      <c r="AN36" s="42">
        <f>'[1]Frm-1 Anticipated Gen.'!B90</f>
        <v>0</v>
      </c>
      <c r="AO36" s="43">
        <f>'[1]Frm-1 Anticipated Gen.'!C90</f>
        <v>33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306.56</v>
      </c>
      <c r="AQ36" s="43">
        <f t="shared" si="8"/>
        <v>339.56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32.119459999999997</v>
      </c>
      <c r="AS36" s="43">
        <f>'[1]Frm-4 Shared Projects'!N85</f>
        <v>65.349999999999994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3.79054</v>
      </c>
      <c r="AY36" s="43">
        <f>'[1]GoHP POWER'!G77+'[1]GoHP POWER'!H77+'[1]GoHP POWER'!I77</f>
        <v>362.05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201.32105400000006</v>
      </c>
      <c r="BD36" s="43">
        <f t="shared" si="9"/>
        <v>896.20945999999992</v>
      </c>
      <c r="BE36" s="43">
        <f t="shared" si="10"/>
        <v>972.07159400000012</v>
      </c>
      <c r="BF36" s="43">
        <f t="shared" si="11"/>
        <v>628.72105400000009</v>
      </c>
      <c r="BG36" s="43">
        <f t="shared" si="2"/>
        <v>-267.48840599999983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1465.93</v>
      </c>
      <c r="D37" s="42">
        <f>'[1]Frm-3 DEMAND'!F37</f>
        <v>0</v>
      </c>
      <c r="E37" s="43">
        <f t="shared" si="3"/>
        <v>1465.93</v>
      </c>
      <c r="F37" s="42">
        <f>'[1]Frm-1 Anticipated Gen.'!T43</f>
        <v>60</v>
      </c>
      <c r="G37" s="42">
        <f>'[1]Frm-1 Anticipated Gen.'!B43</f>
        <v>0</v>
      </c>
      <c r="H37" s="43">
        <f>'[1]Frm-1 Anticipated Gen.'!C43</f>
        <v>20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367.72919999999999</v>
      </c>
      <c r="J37" s="43">
        <f t="shared" si="4"/>
        <v>387.72919999999999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226.00375500000001</v>
      </c>
      <c r="L37" s="43">
        <f>'[1]Frm-4 Shared Projects'!N38</f>
        <v>71.62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38.396245</v>
      </c>
      <c r="R37" s="43">
        <f>'[1]GoHP POWER'!G30+'[1]GoHP POWER'!H30+'[1]GoHP POWER'!I30</f>
        <v>106.13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207.52375699999988</v>
      </c>
      <c r="W37" s="43">
        <f t="shared" si="0"/>
        <v>979.80455500000005</v>
      </c>
      <c r="X37" s="43">
        <f t="shared" si="5"/>
        <v>871.39920199999995</v>
      </c>
      <c r="Y37" s="43">
        <f t="shared" si="6"/>
        <v>385.27375699999988</v>
      </c>
      <c r="Z37" s="43">
        <f t="shared" si="1"/>
        <v>-594.53079800000012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1257.1400000000001</v>
      </c>
      <c r="AK37" s="42">
        <f>'[1]Frm-3 DEMAND'!F85</f>
        <v>0</v>
      </c>
      <c r="AL37" s="43">
        <f t="shared" si="7"/>
        <v>1257.1400000000001</v>
      </c>
      <c r="AM37" s="42">
        <f>'[1]Frm-1 Anticipated Gen.'!T91</f>
        <v>0</v>
      </c>
      <c r="AN37" s="42">
        <f>'[1]Frm-1 Anticipated Gen.'!B91</f>
        <v>0</v>
      </c>
      <c r="AO37" s="43">
        <f>'[1]Frm-1 Anticipated Gen.'!C91</f>
        <v>30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306.56</v>
      </c>
      <c r="AQ37" s="43">
        <f t="shared" si="8"/>
        <v>336.56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32.119459999999997</v>
      </c>
      <c r="AS37" s="43">
        <f>'[1]Frm-4 Shared Projects'!N86</f>
        <v>65.349999999999994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3.79054</v>
      </c>
      <c r="AY37" s="43">
        <f>'[1]GoHP POWER'!G78+'[1]GoHP POWER'!H78+'[1]GoHP POWER'!I78</f>
        <v>441.59000000000003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205.35765600000002</v>
      </c>
      <c r="BD37" s="43">
        <f t="shared" si="9"/>
        <v>916.78946000000008</v>
      </c>
      <c r="BE37" s="43">
        <f t="shared" si="10"/>
        <v>1052.6481960000001</v>
      </c>
      <c r="BF37" s="43">
        <f t="shared" si="11"/>
        <v>712.29765600000007</v>
      </c>
      <c r="BG37" s="43">
        <f t="shared" si="2"/>
        <v>-204.491804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1507.69</v>
      </c>
      <c r="D38" s="42">
        <f>'[1]Frm-3 DEMAND'!F38</f>
        <v>0</v>
      </c>
      <c r="E38" s="43">
        <f t="shared" si="3"/>
        <v>1507.69</v>
      </c>
      <c r="F38" s="42">
        <f>'[1]Frm-1 Anticipated Gen.'!T44</f>
        <v>60</v>
      </c>
      <c r="G38" s="42">
        <f>'[1]Frm-1 Anticipated Gen.'!B44</f>
        <v>0</v>
      </c>
      <c r="H38" s="43">
        <f>'[1]Frm-1 Anticipated Gen.'!C44</f>
        <v>67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367.72919999999999</v>
      </c>
      <c r="J38" s="43">
        <f t="shared" si="4"/>
        <v>434.72919999999999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226.00375500000001</v>
      </c>
      <c r="L38" s="43">
        <f>'[1]Frm-4 Shared Projects'!N39</f>
        <v>71.62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38.396245</v>
      </c>
      <c r="R38" s="43">
        <f>'[1]GoHP POWER'!G31+'[1]GoHP POWER'!H31+'[1]GoHP POWER'!I31</f>
        <v>106.13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207.13315399999985</v>
      </c>
      <c r="W38" s="43">
        <f t="shared" si="0"/>
        <v>974.56455500000004</v>
      </c>
      <c r="X38" s="43">
        <f t="shared" si="5"/>
        <v>918.00859899999989</v>
      </c>
      <c r="Y38" s="43">
        <f t="shared" si="6"/>
        <v>384.88315399999988</v>
      </c>
      <c r="Z38" s="43">
        <f t="shared" si="1"/>
        <v>-589.68140100000016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1271.43</v>
      </c>
      <c r="AK38" s="42">
        <f>'[1]Frm-3 DEMAND'!F86</f>
        <v>0</v>
      </c>
      <c r="AL38" s="43">
        <f t="shared" si="7"/>
        <v>1271.43</v>
      </c>
      <c r="AM38" s="42">
        <f>'[1]Frm-1 Anticipated Gen.'!T92</f>
        <v>0</v>
      </c>
      <c r="AN38" s="42">
        <f>'[1]Frm-1 Anticipated Gen.'!B92</f>
        <v>0</v>
      </c>
      <c r="AO38" s="43">
        <f>'[1]Frm-1 Anticipated Gen.'!C92</f>
        <v>3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306.56</v>
      </c>
      <c r="AQ38" s="43">
        <f t="shared" si="8"/>
        <v>309.56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47.616910000000004</v>
      </c>
      <c r="AS38" s="43">
        <f>'[1]Frm-4 Shared Projects'!N87</f>
        <v>65.349999999999994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6.7930900000000003</v>
      </c>
      <c r="AY38" s="43">
        <f>'[1]GoHP POWER'!G79+'[1]GoHP POWER'!H79+'[1]GoHP POWER'!I79</f>
        <v>552.76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209.15044899999981</v>
      </c>
      <c r="BD38" s="43">
        <f t="shared" si="9"/>
        <v>955.07691</v>
      </c>
      <c r="BE38" s="43">
        <f t="shared" si="10"/>
        <v>1143.6135389999997</v>
      </c>
      <c r="BF38" s="43">
        <f t="shared" si="11"/>
        <v>827.26044899999977</v>
      </c>
      <c r="BG38" s="43">
        <f t="shared" si="2"/>
        <v>-127.81646100000034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1550.55</v>
      </c>
      <c r="D39" s="42">
        <f>'[1]Frm-3 DEMAND'!F39</f>
        <v>0</v>
      </c>
      <c r="E39" s="43">
        <f t="shared" si="3"/>
        <v>1550.55</v>
      </c>
      <c r="F39" s="42">
        <f>'[1]Frm-1 Anticipated Gen.'!T45</f>
        <v>60</v>
      </c>
      <c r="G39" s="42">
        <f>'[1]Frm-1 Anticipated Gen.'!B45</f>
        <v>0</v>
      </c>
      <c r="H39" s="43">
        <f>'[1]Frm-1 Anticipated Gen.'!C45</f>
        <v>88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367.72919999999999</v>
      </c>
      <c r="J39" s="43">
        <f t="shared" si="4"/>
        <v>455.72919999999999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226.00375500000001</v>
      </c>
      <c r="L39" s="43">
        <f>'[1]Frm-4 Shared Projects'!N40</f>
        <v>71.62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38.396245</v>
      </c>
      <c r="R39" s="43">
        <f>'[1]GoHP POWER'!G32+'[1]GoHP POWER'!H32+'[1]GoHP POWER'!I32</f>
        <v>106.13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207.34315399999983</v>
      </c>
      <c r="W39" s="43">
        <f t="shared" si="0"/>
        <v>996.42455499999994</v>
      </c>
      <c r="X39" s="43">
        <f t="shared" si="5"/>
        <v>939.21859899999981</v>
      </c>
      <c r="Y39" s="43">
        <f t="shared" si="6"/>
        <v>385.0931539999998</v>
      </c>
      <c r="Z39" s="43">
        <f t="shared" si="1"/>
        <v>-611.33140100000014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1303.3</v>
      </c>
      <c r="AK39" s="42">
        <f>'[1]Frm-3 DEMAND'!F87</f>
        <v>0</v>
      </c>
      <c r="AL39" s="43">
        <f t="shared" si="7"/>
        <v>1303.3</v>
      </c>
      <c r="AM39" s="42">
        <f>'[1]Frm-1 Anticipated Gen.'!T93</f>
        <v>0</v>
      </c>
      <c r="AN39" s="42">
        <f>'[1]Frm-1 Anticipated Gen.'!B93</f>
        <v>0</v>
      </c>
      <c r="AO39" s="43">
        <f>'[1]Frm-1 Anticipated Gen.'!C93</f>
        <v>41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306.56</v>
      </c>
      <c r="AQ39" s="43">
        <f t="shared" si="8"/>
        <v>347.56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47.616910000000004</v>
      </c>
      <c r="AS39" s="43">
        <f>'[1]Frm-4 Shared Projects'!N88</f>
        <v>65.349999999999994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6.7930900000000003</v>
      </c>
      <c r="AY39" s="43">
        <f>'[1]GoHP POWER'!G80+'[1]GoHP POWER'!H80+'[1]GoHP POWER'!I80</f>
        <v>580.96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211.01629799999967</v>
      </c>
      <c r="BD39" s="43">
        <f t="shared" si="9"/>
        <v>948.94690999999989</v>
      </c>
      <c r="BE39" s="43">
        <f t="shared" si="10"/>
        <v>1211.6793879999996</v>
      </c>
      <c r="BF39" s="43">
        <f t="shared" si="11"/>
        <v>857.32629799999972</v>
      </c>
      <c r="BG39" s="43">
        <f t="shared" si="2"/>
        <v>-91.620612000000392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1592.31</v>
      </c>
      <c r="D40" s="42">
        <f>'[1]Frm-3 DEMAND'!F40</f>
        <v>0</v>
      </c>
      <c r="E40" s="43">
        <f t="shared" si="3"/>
        <v>1592.31</v>
      </c>
      <c r="F40" s="42">
        <f>'[1]Frm-1 Anticipated Gen.'!T46</f>
        <v>60</v>
      </c>
      <c r="G40" s="42">
        <f>'[1]Frm-1 Anticipated Gen.'!B46</f>
        <v>0</v>
      </c>
      <c r="H40" s="43">
        <f>'[1]Frm-1 Anticipated Gen.'!C46</f>
        <v>88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350.53800000000001</v>
      </c>
      <c r="J40" s="43">
        <f t="shared" si="4"/>
        <v>438.53800000000001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208.81255500000003</v>
      </c>
      <c r="L40" s="43">
        <f>'[1]Frm-4 Shared Projects'!N41</f>
        <v>71.62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35.827444999999997</v>
      </c>
      <c r="R40" s="43">
        <f>'[1]GoHP POWER'!G33+'[1]GoHP POWER'!H33+'[1]GoHP POWER'!I33</f>
        <v>106.13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207.68315399999986</v>
      </c>
      <c r="W40" s="43">
        <f t="shared" si="0"/>
        <v>1057.944555</v>
      </c>
      <c r="X40" s="43">
        <f t="shared" si="5"/>
        <v>919.79859899999985</v>
      </c>
      <c r="Y40" s="43">
        <f t="shared" si="6"/>
        <v>385.43315399999983</v>
      </c>
      <c r="Z40" s="43">
        <f t="shared" si="1"/>
        <v>-672.51140100000009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1303.3</v>
      </c>
      <c r="AK40" s="42">
        <f>'[1]Frm-3 DEMAND'!F88</f>
        <v>0</v>
      </c>
      <c r="AL40" s="43">
        <f t="shared" si="7"/>
        <v>1303.3</v>
      </c>
      <c r="AM40" s="42">
        <f>'[1]Frm-1 Anticipated Gen.'!T94</f>
        <v>0</v>
      </c>
      <c r="AN40" s="42">
        <f>'[1]Frm-1 Anticipated Gen.'!B94</f>
        <v>0</v>
      </c>
      <c r="AO40" s="43">
        <f>'[1]Frm-1 Anticipated Gen.'!C94</f>
        <v>50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306.56</v>
      </c>
      <c r="AQ40" s="43">
        <f t="shared" si="8"/>
        <v>356.56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81.036930000000012</v>
      </c>
      <c r="AS40" s="43">
        <f>'[1]Frm-4 Shared Projects'!N89</f>
        <v>71.62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16.753070000000001</v>
      </c>
      <c r="AY40" s="43">
        <f>'[1]GoHP POWER'!G81+'[1]GoHP POWER'!H81+'[1]GoHP POWER'!I81</f>
        <v>608.66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213.77615199999957</v>
      </c>
      <c r="BD40" s="43">
        <f t="shared" si="9"/>
        <v>929.98693000000003</v>
      </c>
      <c r="BE40" s="43">
        <f t="shared" si="10"/>
        <v>1267.3692219999994</v>
      </c>
      <c r="BF40" s="43">
        <f t="shared" si="11"/>
        <v>894.05615199999954</v>
      </c>
      <c r="BG40" s="43">
        <f t="shared" si="2"/>
        <v>-35.930778000000601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1620.88</v>
      </c>
      <c r="D41" s="42">
        <f>'[1]Frm-3 DEMAND'!F41</f>
        <v>0</v>
      </c>
      <c r="E41" s="43">
        <f t="shared" si="3"/>
        <v>1620.88</v>
      </c>
      <c r="F41" s="42">
        <f>'[1]Frm-1 Anticipated Gen.'!T47</f>
        <v>60</v>
      </c>
      <c r="G41" s="42">
        <f>'[1]Frm-1 Anticipated Gen.'!B47</f>
        <v>0</v>
      </c>
      <c r="H41" s="43">
        <f>'[1]Frm-1 Anticipated Gen.'!C47</f>
        <v>88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350.53800000000001</v>
      </c>
      <c r="J41" s="43">
        <f t="shared" si="4"/>
        <v>438.53800000000001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208.81255500000003</v>
      </c>
      <c r="L41" s="43">
        <f>'[1]Frm-4 Shared Projects'!N42</f>
        <v>71.62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35.827444999999997</v>
      </c>
      <c r="R41" s="43">
        <f>'[1]GoHP POWER'!G34+'[1]GoHP POWER'!H34+'[1]GoHP POWER'!I34</f>
        <v>106.13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208.17315399999987</v>
      </c>
      <c r="W41" s="43">
        <f t="shared" si="0"/>
        <v>1086.5145550000002</v>
      </c>
      <c r="X41" s="43">
        <f t="shared" si="5"/>
        <v>920.28859899999986</v>
      </c>
      <c r="Y41" s="43">
        <f t="shared" si="6"/>
        <v>385.92315399999984</v>
      </c>
      <c r="Z41" s="43">
        <f t="shared" si="1"/>
        <v>-700.59140100000025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1371.43</v>
      </c>
      <c r="AK41" s="42">
        <f>'[1]Frm-3 DEMAND'!F89</f>
        <v>0</v>
      </c>
      <c r="AL41" s="43">
        <f t="shared" si="7"/>
        <v>1371.43</v>
      </c>
      <c r="AM41" s="42">
        <f>'[1]Frm-1 Anticipated Gen.'!T95</f>
        <v>110</v>
      </c>
      <c r="AN41" s="42">
        <f>'[1]Frm-1 Anticipated Gen.'!B95</f>
        <v>0</v>
      </c>
      <c r="AO41" s="43">
        <f>'[1]Frm-1 Anticipated Gen.'!C95</f>
        <v>50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306.56</v>
      </c>
      <c r="AQ41" s="43">
        <f t="shared" si="8"/>
        <v>356.56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81.036930000000012</v>
      </c>
      <c r="AS41" s="43">
        <f>'[1]Frm-4 Shared Projects'!N90</f>
        <v>71.62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16.753070000000001</v>
      </c>
      <c r="AY41" s="43">
        <f>'[1]GoHP POWER'!G82+'[1]GoHP POWER'!H82+'[1]GoHP POWER'!I82</f>
        <v>636.26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215.71455999999944</v>
      </c>
      <c r="BD41" s="43">
        <f t="shared" si="9"/>
        <v>888.11693000000014</v>
      </c>
      <c r="BE41" s="43">
        <f t="shared" si="10"/>
        <v>1406.9076299999992</v>
      </c>
      <c r="BF41" s="43">
        <f t="shared" si="11"/>
        <v>923.59455999999943</v>
      </c>
      <c r="BG41" s="43">
        <f t="shared" si="2"/>
        <v>35.477629999999181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1629.67</v>
      </c>
      <c r="D42" s="42">
        <f>'[1]Frm-3 DEMAND'!F42</f>
        <v>0</v>
      </c>
      <c r="E42" s="43">
        <f t="shared" si="3"/>
        <v>1629.67</v>
      </c>
      <c r="F42" s="42">
        <f>'[1]Frm-1 Anticipated Gen.'!T48</f>
        <v>60</v>
      </c>
      <c r="G42" s="42">
        <f>'[1]Frm-1 Anticipated Gen.'!B48</f>
        <v>0</v>
      </c>
      <c r="H42" s="43">
        <f>'[1]Frm-1 Anticipated Gen.'!C48</f>
        <v>49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341.36720000000003</v>
      </c>
      <c r="J42" s="43">
        <f t="shared" si="4"/>
        <v>390.36720000000003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150.33710500000001</v>
      </c>
      <c r="L42" s="43">
        <f>'[1]Frm-4 Shared Projects'!N43</f>
        <v>71.62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26.402895000000001</v>
      </c>
      <c r="R42" s="43">
        <f>'[1]GoHP POWER'!G35+'[1]GoHP POWER'!H35+'[1]GoHP POWER'!I35</f>
        <v>99.33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208.04624399999986</v>
      </c>
      <c r="W42" s="43">
        <f t="shared" si="0"/>
        <v>1152.899905</v>
      </c>
      <c r="X42" s="43">
        <f t="shared" si="5"/>
        <v>855.76633900000002</v>
      </c>
      <c r="Y42" s="43">
        <f t="shared" si="6"/>
        <v>378.99624399999988</v>
      </c>
      <c r="Z42" s="43">
        <f t="shared" si="1"/>
        <v>-773.90366100000006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1383.52</v>
      </c>
      <c r="AK42" s="42">
        <f>'[1]Frm-3 DEMAND'!F90</f>
        <v>0</v>
      </c>
      <c r="AL42" s="43">
        <f t="shared" si="7"/>
        <v>1383.52</v>
      </c>
      <c r="AM42" s="42">
        <f>'[1]Frm-1 Anticipated Gen.'!T96</f>
        <v>110</v>
      </c>
      <c r="AN42" s="42">
        <f>'[1]Frm-1 Anticipated Gen.'!B96</f>
        <v>0</v>
      </c>
      <c r="AO42" s="43">
        <f>'[1]Frm-1 Anticipated Gen.'!C96</f>
        <v>50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338.36720000000003</v>
      </c>
      <c r="AQ42" s="43">
        <f t="shared" si="8"/>
        <v>388.36720000000003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81.036930000000012</v>
      </c>
      <c r="AS42" s="43">
        <f>'[1]Frm-4 Shared Projects'!N91</f>
        <v>71.62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16.753070000000001</v>
      </c>
      <c r="AY42" s="43">
        <f>'[1]GoHP POWER'!G83+'[1]GoHP POWER'!H83+'[1]GoHP POWER'!I83</f>
        <v>636.26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210.96175999999946</v>
      </c>
      <c r="BD42" s="43">
        <f t="shared" si="9"/>
        <v>868.39972999999998</v>
      </c>
      <c r="BE42" s="43">
        <f t="shared" si="10"/>
        <v>1433.9620299999992</v>
      </c>
      <c r="BF42" s="43">
        <f t="shared" si="11"/>
        <v>918.84175999999945</v>
      </c>
      <c r="BG42" s="43">
        <f t="shared" si="2"/>
        <v>50.442029999999249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1628.57</v>
      </c>
      <c r="D43" s="42">
        <f>'[1]Frm-3 DEMAND'!F43</f>
        <v>0</v>
      </c>
      <c r="E43" s="43">
        <f t="shared" si="3"/>
        <v>1628.57</v>
      </c>
      <c r="F43" s="42">
        <f>'[1]Frm-1 Anticipated Gen.'!T49</f>
        <v>60</v>
      </c>
      <c r="G43" s="42">
        <f>'[1]Frm-1 Anticipated Gen.'!B49</f>
        <v>0</v>
      </c>
      <c r="H43" s="43">
        <f>'[1]Frm-1 Anticipated Gen.'!C50</f>
        <v>40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341.36720000000003</v>
      </c>
      <c r="J43" s="43">
        <f t="shared" si="4"/>
        <v>381.36720000000003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150.33710500000001</v>
      </c>
      <c r="L43" s="43">
        <f>'[1]Frm-4 Shared Projects'!N44</f>
        <v>71.62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26.402895000000001</v>
      </c>
      <c r="R43" s="43">
        <f>'[1]GoHP POWER'!G36+'[1]GoHP POWER'!H36+'[1]GoHP POWER'!I36</f>
        <v>32.879999999999995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209.65940899999995</v>
      </c>
      <c r="W43" s="43">
        <f t="shared" si="0"/>
        <v>1160.7999049999999</v>
      </c>
      <c r="X43" s="43">
        <f t="shared" si="5"/>
        <v>781.92950399999995</v>
      </c>
      <c r="Y43" s="43">
        <f t="shared" si="6"/>
        <v>314.15940899999998</v>
      </c>
      <c r="Z43" s="43">
        <f t="shared" si="1"/>
        <v>-846.64049599999998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1336.26</v>
      </c>
      <c r="AK43" s="42">
        <f>'[1]Frm-3 DEMAND'!F91</f>
        <v>0</v>
      </c>
      <c r="AL43" s="43">
        <f t="shared" si="7"/>
        <v>1336.26</v>
      </c>
      <c r="AM43" s="42">
        <f>'[1]Frm-1 Anticipated Gen.'!T97</f>
        <v>110</v>
      </c>
      <c r="AN43" s="42">
        <f>'[1]Frm-1 Anticipated Gen.'!B97</f>
        <v>0</v>
      </c>
      <c r="AO43" s="43">
        <f>'[1]Frm-1 Anticipated Gen.'!C97</f>
        <v>50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338.36720000000003</v>
      </c>
      <c r="AQ43" s="43">
        <f t="shared" si="8"/>
        <v>388.36720000000003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81.036930000000012</v>
      </c>
      <c r="AS43" s="43">
        <f>'[1]Frm-4 Shared Projects'!N92</f>
        <v>71.62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16.753070000000001</v>
      </c>
      <c r="AY43" s="43">
        <f>'[1]GoHP POWER'!G84+'[1]GoHP POWER'!H84+'[1]GoHP POWER'!I84</f>
        <v>636.26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210.96175999999946</v>
      </c>
      <c r="BD43" s="43">
        <f t="shared" si="9"/>
        <v>821.13972999999999</v>
      </c>
      <c r="BE43" s="43">
        <f t="shared" si="10"/>
        <v>1433.9620299999992</v>
      </c>
      <c r="BF43" s="43">
        <f t="shared" si="11"/>
        <v>918.84175999999945</v>
      </c>
      <c r="BG43" s="43">
        <f t="shared" si="2"/>
        <v>97.70202999999924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1640.66</v>
      </c>
      <c r="D44" s="42">
        <f>'[1]Frm-3 DEMAND'!F44</f>
        <v>0</v>
      </c>
      <c r="E44" s="43">
        <f t="shared" si="3"/>
        <v>1640.66</v>
      </c>
      <c r="F44" s="42">
        <f>'[1]Frm-1 Anticipated Gen.'!T50</f>
        <v>60</v>
      </c>
      <c r="G44" s="42">
        <f>'[1]Frm-1 Anticipated Gen.'!B50</f>
        <v>0</v>
      </c>
      <c r="H44" s="43">
        <f>'[1]Frm-1 Anticipated Gen.'!C51</f>
        <v>40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381.52539999999999</v>
      </c>
      <c r="J44" s="43">
        <f t="shared" si="4"/>
        <v>421.52539999999999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31.133794999999999</v>
      </c>
      <c r="L44" s="43">
        <f>'[1]Frm-4 Shared Projects'!N45</f>
        <v>65.349999999999994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431.0421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3.6262049999999997</v>
      </c>
      <c r="R44" s="43">
        <f>'[1]GoHP POWER'!G37+'[1]GoHP POWER'!H37+'[1]GoHP POWER'!I37</f>
        <v>26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203.05951899999991</v>
      </c>
      <c r="W44" s="43">
        <f t="shared" si="0"/>
        <v>1155.5083950000001</v>
      </c>
      <c r="X44" s="43">
        <f t="shared" si="5"/>
        <v>1210.603224</v>
      </c>
      <c r="Y44" s="43">
        <f t="shared" si="6"/>
        <v>725.45161899999994</v>
      </c>
      <c r="Z44" s="43">
        <f t="shared" si="1"/>
        <v>-430.05677600000013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1302.2</v>
      </c>
      <c r="AK44" s="42">
        <f>'[1]Frm-3 DEMAND'!F92</f>
        <v>0</v>
      </c>
      <c r="AL44" s="43">
        <f t="shared" si="7"/>
        <v>1302.2</v>
      </c>
      <c r="AM44" s="42">
        <f>'[1]Frm-1 Anticipated Gen.'!T98</f>
        <v>110</v>
      </c>
      <c r="AN44" s="42">
        <f>'[1]Frm-1 Anticipated Gen.'!B98</f>
        <v>0</v>
      </c>
      <c r="AO44" s="43">
        <f>'[1]Frm-1 Anticipated Gen.'!C98</f>
        <v>40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320.36720000000003</v>
      </c>
      <c r="AQ44" s="43">
        <f t="shared" si="8"/>
        <v>360.36720000000003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65.410915000000003</v>
      </c>
      <c r="AS44" s="43">
        <f>'[1]Frm-4 Shared Projects'!N93</f>
        <v>71.62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13.729085000000001</v>
      </c>
      <c r="AY44" s="43">
        <f>'[1]GoHP POWER'!G85+'[1]GoHP POWER'!H85+'[1]GoHP POWER'!I85</f>
        <v>636.26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210.96175999999946</v>
      </c>
      <c r="BD44" s="43">
        <f t="shared" si="9"/>
        <v>818.10371499999997</v>
      </c>
      <c r="BE44" s="43">
        <f t="shared" si="10"/>
        <v>1402.9380449999994</v>
      </c>
      <c r="BF44" s="43">
        <f t="shared" si="11"/>
        <v>918.84175999999945</v>
      </c>
      <c r="BG44" s="43">
        <f t="shared" si="2"/>
        <v>100.73804499999937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1627.47</v>
      </c>
      <c r="D45" s="42">
        <f>'[1]Frm-3 DEMAND'!F45</f>
        <v>0</v>
      </c>
      <c r="E45" s="43">
        <f t="shared" si="3"/>
        <v>1627.47</v>
      </c>
      <c r="F45" s="42">
        <f>'[1]Frm-1 Anticipated Gen.'!T51</f>
        <v>0</v>
      </c>
      <c r="G45" s="42">
        <f>'[1]Frm-1 Anticipated Gen.'!B51</f>
        <v>0</v>
      </c>
      <c r="H45" s="43">
        <f>'[1]Frm-1 Anticipated Gen.'!C51</f>
        <v>40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381.52539999999999</v>
      </c>
      <c r="J45" s="43">
        <f t="shared" si="4"/>
        <v>421.52539999999999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31.133794999999999</v>
      </c>
      <c r="L45" s="43">
        <f>'[1]Frm-4 Shared Projects'!N46</f>
        <v>65.349999999999994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453.221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3.6262049999999997</v>
      </c>
      <c r="R45" s="43">
        <f>'[1]GoHP POWER'!G38+'[1]GoHP POWER'!H38+'[1]GoHP POWER'!I38</f>
        <v>26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204.28640399999989</v>
      </c>
      <c r="W45" s="43">
        <f t="shared" si="0"/>
        <v>1202.318395</v>
      </c>
      <c r="X45" s="43">
        <f t="shared" si="5"/>
        <v>1174.0090089999999</v>
      </c>
      <c r="Y45" s="43">
        <f t="shared" si="6"/>
        <v>748.85740399999997</v>
      </c>
      <c r="Z45" s="43">
        <f t="shared" si="1"/>
        <v>-453.46099100000015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1284.6199999999999</v>
      </c>
      <c r="AK45" s="42">
        <f>'[1]Frm-3 DEMAND'!F93</f>
        <v>0</v>
      </c>
      <c r="AL45" s="43">
        <f t="shared" si="7"/>
        <v>1284.6199999999999</v>
      </c>
      <c r="AM45" s="42">
        <f>'[1]Frm-1 Anticipated Gen.'!T99</f>
        <v>110</v>
      </c>
      <c r="AN45" s="42">
        <f>'[1]Frm-1 Anticipated Gen.'!B99</f>
        <v>0</v>
      </c>
      <c r="AO45" s="43">
        <f>'[1]Frm-1 Anticipated Gen.'!C99</f>
        <v>40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318.36720000000003</v>
      </c>
      <c r="AQ45" s="43">
        <f t="shared" si="8"/>
        <v>358.36720000000003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65.410915000000003</v>
      </c>
      <c r="AS45" s="43">
        <f>'[1]Frm-4 Shared Projects'!N94</f>
        <v>71.62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13.729085000000001</v>
      </c>
      <c r="AY45" s="43">
        <f>'[1]GoHP POWER'!G86+'[1]GoHP POWER'!H86+'[1]GoHP POWER'!I86</f>
        <v>571.30999999999995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213.70941299999947</v>
      </c>
      <c r="BD45" s="43">
        <f t="shared" si="9"/>
        <v>802.52371499999981</v>
      </c>
      <c r="BE45" s="43">
        <f t="shared" si="10"/>
        <v>1338.7356979999995</v>
      </c>
      <c r="BF45" s="43">
        <f t="shared" si="11"/>
        <v>856.63941299999942</v>
      </c>
      <c r="BG45" s="43">
        <f t="shared" si="2"/>
        <v>54.115697999999611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1606.59</v>
      </c>
      <c r="D46" s="42">
        <f>'[1]Frm-3 DEMAND'!F46</f>
        <v>0</v>
      </c>
      <c r="E46" s="43">
        <f t="shared" si="3"/>
        <v>1606.59</v>
      </c>
      <c r="F46" s="42">
        <f>'[1]Frm-1 Anticipated Gen.'!T52</f>
        <v>0</v>
      </c>
      <c r="G46" s="42">
        <f>'[1]Frm-1 Anticipated Gen.'!B52</f>
        <v>0</v>
      </c>
      <c r="H46" s="43">
        <f>'[1]Frm-1 Anticipated Gen.'!C52</f>
        <v>38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381.52539999999999</v>
      </c>
      <c r="J46" s="43">
        <f t="shared" si="4"/>
        <v>419.52539999999999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31.133794999999999</v>
      </c>
      <c r="L46" s="43">
        <f>'[1]Frm-4 Shared Projects'!N47</f>
        <v>65.349999999999994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459.0068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3.6262049999999997</v>
      </c>
      <c r="R46" s="43">
        <f>'[1]GoHP POWER'!G39+'[1]GoHP POWER'!H39+'[1]GoHP POWER'!I39</f>
        <v>16.399999999999999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209.23871800000006</v>
      </c>
      <c r="W46" s="43">
        <f t="shared" si="0"/>
        <v>1183.4383949999999</v>
      </c>
      <c r="X46" s="43">
        <f t="shared" si="5"/>
        <v>1173.1471230000002</v>
      </c>
      <c r="Y46" s="43">
        <f t="shared" si="6"/>
        <v>749.99551800000006</v>
      </c>
      <c r="Z46" s="43">
        <f t="shared" si="1"/>
        <v>-433.44287699999973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1253.8499999999999</v>
      </c>
      <c r="AK46" s="42">
        <f>'[1]Frm-3 DEMAND'!F94</f>
        <v>0</v>
      </c>
      <c r="AL46" s="43">
        <f t="shared" si="7"/>
        <v>1253.8499999999999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40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370.53640000000001</v>
      </c>
      <c r="AQ46" s="43">
        <f t="shared" si="8"/>
        <v>410.53640000000001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125.58011500000001</v>
      </c>
      <c r="AS46" s="43">
        <f>'[1]Frm-4 Shared Projects'!N95</f>
        <v>71.62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22.719885000000001</v>
      </c>
      <c r="AY46" s="43">
        <f>'[1]GoHP POWER'!G87+'[1]GoHP POWER'!H87+'[1]GoHP POWER'!I87</f>
        <v>513.04999999999995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189.28916900000024</v>
      </c>
      <c r="BD46" s="43">
        <f t="shared" si="9"/>
        <v>710.59371499999997</v>
      </c>
      <c r="BE46" s="43">
        <f t="shared" si="10"/>
        <v>1317.2154540000001</v>
      </c>
      <c r="BF46" s="43">
        <f t="shared" si="11"/>
        <v>773.9591690000002</v>
      </c>
      <c r="BG46" s="43">
        <f t="shared" si="2"/>
        <v>63.365454000000227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1594.51</v>
      </c>
      <c r="D47" s="42">
        <f>'[1]Frm-3 DEMAND'!F47</f>
        <v>0</v>
      </c>
      <c r="E47" s="43">
        <f t="shared" si="3"/>
        <v>1594.51</v>
      </c>
      <c r="F47" s="42">
        <f>'[1]Frm-1 Anticipated Gen.'!T53</f>
        <v>0</v>
      </c>
      <c r="G47" s="42">
        <f>'[1]Frm-1 Anticipated Gen.'!B53</f>
        <v>0</v>
      </c>
      <c r="H47" s="43">
        <f>'[1]Frm-1 Anticipated Gen.'!C53</f>
        <v>20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376.52539999999999</v>
      </c>
      <c r="J47" s="43">
        <f t="shared" si="4"/>
        <v>396.52539999999999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31.133794999999999</v>
      </c>
      <c r="L47" s="43">
        <f>'[1]Frm-4 Shared Projects'!N48</f>
        <v>65.349999999999994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463.82830000000001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3.6262049999999997</v>
      </c>
      <c r="R47" s="43">
        <f>'[1]GoHP POWER'!G40+'[1]GoHP POWER'!H40+'[1]GoHP POWER'!I40</f>
        <v>16.399999999999999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210.43871800000005</v>
      </c>
      <c r="W47" s="43">
        <f t="shared" si="0"/>
        <v>1194.358395</v>
      </c>
      <c r="X47" s="43">
        <f t="shared" si="5"/>
        <v>1156.168623</v>
      </c>
      <c r="Y47" s="43">
        <f t="shared" si="6"/>
        <v>756.01701800000001</v>
      </c>
      <c r="Z47" s="43">
        <f t="shared" si="1"/>
        <v>-438.34137699999997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1220.8800000000001</v>
      </c>
      <c r="AK47" s="42">
        <f>'[1]Frm-3 DEMAND'!F95</f>
        <v>0</v>
      </c>
      <c r="AL47" s="43">
        <f t="shared" si="7"/>
        <v>1220.8800000000001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44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370.53640000000001</v>
      </c>
      <c r="AQ47" s="43">
        <f t="shared" si="8"/>
        <v>414.53640000000001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125.58011500000001</v>
      </c>
      <c r="AS47" s="43">
        <f>'[1]Frm-4 Shared Projects'!N96</f>
        <v>71.62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22.719885000000001</v>
      </c>
      <c r="AY47" s="43">
        <f>'[1]GoHP POWER'!G88+'[1]GoHP POWER'!H88+'[1]GoHP POWER'!I88</f>
        <v>437.85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190.14030700000023</v>
      </c>
      <c r="BD47" s="43">
        <f t="shared" si="9"/>
        <v>673.62371500000017</v>
      </c>
      <c r="BE47" s="43">
        <f t="shared" si="10"/>
        <v>1246.8665920000003</v>
      </c>
      <c r="BF47" s="43">
        <f t="shared" si="11"/>
        <v>699.61030700000026</v>
      </c>
      <c r="BG47" s="43">
        <f t="shared" si="2"/>
        <v>25.986592000000201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1594.51</v>
      </c>
      <c r="D48" s="42">
        <f>'[1]Frm-3 DEMAND'!F48</f>
        <v>0</v>
      </c>
      <c r="E48" s="43">
        <f t="shared" si="3"/>
        <v>1594.51</v>
      </c>
      <c r="F48" s="42">
        <f>'[1]Frm-1 Anticipated Gen.'!T54</f>
        <v>0</v>
      </c>
      <c r="G48" s="42">
        <f>'[1]Frm-1 Anticipated Gen.'!B54</f>
        <v>0</v>
      </c>
      <c r="H48" s="43">
        <f>'[1]Frm-1 Anticipated Gen.'!C54</f>
        <v>20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376.52539999999999</v>
      </c>
      <c r="J48" s="43">
        <f t="shared" si="4"/>
        <v>396.52539999999999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31.133794999999999</v>
      </c>
      <c r="L48" s="43">
        <f>'[1]Frm-4 Shared Projects'!N49</f>
        <v>50.86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470.57840000000004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3.6262049999999997</v>
      </c>
      <c r="R48" s="43">
        <f>'[1]GoHP POWER'!G41+'[1]GoHP POWER'!H41+'[1]GoHP POWER'!I41</f>
        <v>16.399999999999999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212.57553700000005</v>
      </c>
      <c r="W48" s="43">
        <f t="shared" si="0"/>
        <v>1194.358395</v>
      </c>
      <c r="X48" s="43">
        <f t="shared" si="5"/>
        <v>1150.5655420000001</v>
      </c>
      <c r="Y48" s="43">
        <f t="shared" si="6"/>
        <v>750.41393700000003</v>
      </c>
      <c r="Z48" s="43">
        <f t="shared" si="1"/>
        <v>-443.94445799999994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1185.71</v>
      </c>
      <c r="AK48" s="42">
        <f>'[1]Frm-3 DEMAND'!F96</f>
        <v>0</v>
      </c>
      <c r="AL48" s="43">
        <f t="shared" si="7"/>
        <v>1185.71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60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370.53640000000001</v>
      </c>
      <c r="AQ48" s="43">
        <f t="shared" si="8"/>
        <v>430.53640000000001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147.13742500000001</v>
      </c>
      <c r="AS48" s="43">
        <f>'[1]Frm-4 Shared Projects'!N97</f>
        <v>71.62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25.942575000000001</v>
      </c>
      <c r="AY48" s="43">
        <f>'[1]GoHP POWER'!G89+'[1]GoHP POWER'!H89+'[1]GoHP POWER'!I89</f>
        <v>356.88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191.09295000000031</v>
      </c>
      <c r="BD48" s="43">
        <f t="shared" si="9"/>
        <v>619.23102500000005</v>
      </c>
      <c r="BE48" s="43">
        <f t="shared" si="10"/>
        <v>1186.0719250000002</v>
      </c>
      <c r="BF48" s="43">
        <f t="shared" si="11"/>
        <v>619.59295000000031</v>
      </c>
      <c r="BG48" s="43">
        <f t="shared" si="2"/>
        <v>0.36192500000015571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1600</v>
      </c>
      <c r="D49" s="42">
        <f>'[1]Frm-3 DEMAND'!F49</f>
        <v>0</v>
      </c>
      <c r="E49" s="43">
        <f t="shared" si="3"/>
        <v>1600</v>
      </c>
      <c r="F49" s="42">
        <f>'[1]Frm-1 Anticipated Gen.'!T55</f>
        <v>0</v>
      </c>
      <c r="G49" s="42">
        <f>'[1]Frm-1 Anticipated Gen.'!B55</f>
        <v>0</v>
      </c>
      <c r="H49" s="43">
        <f>'[1]Frm-1 Anticipated Gen.'!C55</f>
        <v>25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376.52539999999999</v>
      </c>
      <c r="J49" s="43">
        <f t="shared" si="4"/>
        <v>401.52539999999999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31.133794999999999</v>
      </c>
      <c r="L49" s="43">
        <f>'[1]Frm-4 Shared Projects'!N50</f>
        <v>50.86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470.57840000000004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3.6262049999999997</v>
      </c>
      <c r="R49" s="43">
        <f>'[1]GoHP POWER'!G42+'[1]GoHP POWER'!H42+'[1]GoHP POWER'!I42</f>
        <v>16.399999999999999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213.58553700000004</v>
      </c>
      <c r="W49" s="43">
        <f t="shared" si="0"/>
        <v>1194.848395</v>
      </c>
      <c r="X49" s="43">
        <f t="shared" si="5"/>
        <v>1156.575542</v>
      </c>
      <c r="Y49" s="43">
        <f t="shared" si="6"/>
        <v>751.42393700000002</v>
      </c>
      <c r="Z49" s="43">
        <f t="shared" si="1"/>
        <v>-443.42445799999996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1167.03</v>
      </c>
      <c r="AK49" s="42">
        <f>'[1]Frm-3 DEMAND'!F97</f>
        <v>0</v>
      </c>
      <c r="AL49" s="43">
        <f t="shared" si="7"/>
        <v>1167.03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60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370.53640000000001</v>
      </c>
      <c r="AQ49" s="43">
        <f t="shared" si="8"/>
        <v>430.53640000000001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147.13742500000001</v>
      </c>
      <c r="AS49" s="43">
        <f>'[1]Frm-4 Shared Projects'!N98</f>
        <v>71.62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25.942575000000001</v>
      </c>
      <c r="AY49" s="43">
        <f>'[1]GoHP POWER'!G90+'[1]GoHP POWER'!H90+'[1]GoHP POWER'!I90</f>
        <v>437.85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189.69150200000024</v>
      </c>
      <c r="BD49" s="43">
        <f t="shared" si="9"/>
        <v>600.55102499999998</v>
      </c>
      <c r="BE49" s="43">
        <f t="shared" si="10"/>
        <v>1265.6404770000004</v>
      </c>
      <c r="BF49" s="43">
        <f t="shared" si="11"/>
        <v>699.16150200000027</v>
      </c>
      <c r="BG49" s="43">
        <f t="shared" si="2"/>
        <v>98.610477000000401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1569.23</v>
      </c>
      <c r="D50" s="42">
        <f>'[1]Frm-3 DEMAND'!F50</f>
        <v>0</v>
      </c>
      <c r="E50" s="43">
        <f t="shared" si="3"/>
        <v>1569.23</v>
      </c>
      <c r="F50" s="42">
        <f>'[1]Frm-1 Anticipated Gen.'!T56</f>
        <v>0</v>
      </c>
      <c r="G50" s="42">
        <f>'[1]Frm-1 Anticipated Gen.'!B56</f>
        <v>0</v>
      </c>
      <c r="H50" s="43">
        <f>'[1]Frm-1 Anticipated Gen.'!C56</f>
        <v>44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338.36720000000003</v>
      </c>
      <c r="J50" s="43">
        <f t="shared" si="4"/>
        <v>382.36720000000003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31.133794999999999</v>
      </c>
      <c r="L50" s="43">
        <f>'[1]Frm-4 Shared Projects'!N51</f>
        <v>50.86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446.47090000000003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3.6262049999999997</v>
      </c>
      <c r="R50" s="43">
        <f>'[1]GoHP POWER'!G43+'[1]GoHP POWER'!H43+'[1]GoHP POWER'!I43</f>
        <v>16.399999999999999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218.84940200000005</v>
      </c>
      <c r="W50" s="43">
        <f t="shared" si="0"/>
        <v>1183.2365949999999</v>
      </c>
      <c r="X50" s="43">
        <f t="shared" si="5"/>
        <v>1118.5737070000002</v>
      </c>
      <c r="Y50" s="43">
        <f t="shared" si="6"/>
        <v>732.58030200000007</v>
      </c>
      <c r="Z50" s="43">
        <f t="shared" si="1"/>
        <v>-450.65629299999978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1142.8599999999999</v>
      </c>
      <c r="AK50" s="42">
        <f>'[1]Frm-3 DEMAND'!F98</f>
        <v>0</v>
      </c>
      <c r="AL50" s="43">
        <f t="shared" si="7"/>
        <v>1142.8599999999999</v>
      </c>
      <c r="AM50" s="42">
        <f>'[1]Frm-1 Anticipated Gen.'!T104</f>
        <v>110</v>
      </c>
      <c r="AN50" s="42">
        <f>'[1]Frm-1 Anticipated Gen.'!B104</f>
        <v>0</v>
      </c>
      <c r="AO50" s="43">
        <f>'[1]Frm-1 Anticipated Gen.'!C104</f>
        <v>53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353.34520000000003</v>
      </c>
      <c r="AQ50" s="43">
        <f t="shared" si="8"/>
        <v>406.34520000000003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129.946225</v>
      </c>
      <c r="AS50" s="43">
        <f>'[1]Frm-4 Shared Projects'!N99</f>
        <v>65.349999999999994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23.373775000000002</v>
      </c>
      <c r="AY50" s="43">
        <f>'[1]GoHP POWER'!G91+'[1]GoHP POWER'!H91+'[1]GoHP POWER'!I91</f>
        <v>543.70999999999992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187.61699400000032</v>
      </c>
      <c r="BD50" s="43">
        <f t="shared" si="9"/>
        <v>603.1410249999999</v>
      </c>
      <c r="BE50" s="43">
        <f t="shared" si="10"/>
        <v>1336.3959690000002</v>
      </c>
      <c r="BF50" s="43">
        <f t="shared" si="11"/>
        <v>796.67699400000026</v>
      </c>
      <c r="BG50" s="43">
        <f t="shared" si="2"/>
        <v>193.53596900000025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1521.98</v>
      </c>
      <c r="D51" s="42">
        <f>'[1]Frm-3 DEMAND'!F51</f>
        <v>0</v>
      </c>
      <c r="E51" s="43">
        <f t="shared" si="3"/>
        <v>1521.98</v>
      </c>
      <c r="F51" s="42">
        <f>'[1]Frm-1 Anticipated Gen.'!T57</f>
        <v>0</v>
      </c>
      <c r="G51" s="42">
        <f>'[1]Frm-1 Anticipated Gen.'!B57</f>
        <v>0</v>
      </c>
      <c r="H51" s="43">
        <f>'[1]Frm-1 Anticipated Gen.'!C57</f>
        <v>25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338.36720000000003</v>
      </c>
      <c r="J51" s="43">
        <f t="shared" si="4"/>
        <v>363.36720000000003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31.133794999999999</v>
      </c>
      <c r="L51" s="43">
        <f>'[1]Frm-4 Shared Projects'!N52</f>
        <v>50.86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432.00640000000004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3.6262049999999997</v>
      </c>
      <c r="R51" s="43">
        <f>'[1]GoHP POWER'!G44+'[1]GoHP POWER'!H44+'[1]GoHP POWER'!I44</f>
        <v>16.399999999999999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219.56940200000003</v>
      </c>
      <c r="W51" s="43">
        <f t="shared" si="0"/>
        <v>1154.9865949999999</v>
      </c>
      <c r="X51" s="43">
        <f t="shared" si="5"/>
        <v>1085.829207</v>
      </c>
      <c r="Y51" s="43">
        <f t="shared" si="6"/>
        <v>718.83580200000006</v>
      </c>
      <c r="Z51" s="43">
        <f t="shared" si="1"/>
        <v>-436.15079300000002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1119.78</v>
      </c>
      <c r="AK51" s="42">
        <f>'[1]Frm-3 DEMAND'!F99</f>
        <v>0</v>
      </c>
      <c r="AL51" s="43">
        <f t="shared" si="7"/>
        <v>1119.78</v>
      </c>
      <c r="AM51" s="42">
        <f>'[1]Frm-1 Anticipated Gen.'!T105</f>
        <v>110</v>
      </c>
      <c r="AN51" s="42">
        <f>'[1]Frm-1 Anticipated Gen.'!B105</f>
        <v>0</v>
      </c>
      <c r="AO51" s="43">
        <f>'[1]Frm-1 Anticipated Gen.'!C105</f>
        <v>50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353.34520000000003</v>
      </c>
      <c r="AQ51" s="43">
        <f t="shared" si="8"/>
        <v>403.34520000000003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129.946225</v>
      </c>
      <c r="AS51" s="43">
        <f>'[1]Frm-4 Shared Projects'!N100</f>
        <v>65.349999999999994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23.373775000000002</v>
      </c>
      <c r="AY51" s="43">
        <f>'[1]GoHP POWER'!G92+'[1]GoHP POWER'!H92+'[1]GoHP POWER'!I92</f>
        <v>597.4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194.91885499999989</v>
      </c>
      <c r="BD51" s="43">
        <f t="shared" si="9"/>
        <v>583.06102499999997</v>
      </c>
      <c r="BE51" s="43">
        <f t="shared" si="10"/>
        <v>1394.3878299999997</v>
      </c>
      <c r="BF51" s="43">
        <f t="shared" si="11"/>
        <v>857.66885499999989</v>
      </c>
      <c r="BG51" s="43">
        <f t="shared" si="2"/>
        <v>274.60782999999969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1539.56</v>
      </c>
      <c r="D52" s="42">
        <f>'[1]Frm-3 DEMAND'!F52</f>
        <v>0</v>
      </c>
      <c r="E52" s="43">
        <f t="shared" si="3"/>
        <v>1539.56</v>
      </c>
      <c r="F52" s="42">
        <f>'[1]Frm-1 Anticipated Gen.'!T58</f>
        <v>0</v>
      </c>
      <c r="G52" s="42">
        <f>'[1]Frm-1 Anticipated Gen.'!B58</f>
        <v>0</v>
      </c>
      <c r="H52" s="43">
        <f>'[1]Frm-1 Anticipated Gen.'!C58</f>
        <v>20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288.56</v>
      </c>
      <c r="J52" s="43">
        <f t="shared" si="4"/>
        <v>308.56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30.876665000000003</v>
      </c>
      <c r="L52" s="43">
        <f>'[1]Frm-4 Shared Projects'!N53</f>
        <v>50.86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477.37671500000005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3.5833349999999999</v>
      </c>
      <c r="R52" s="43">
        <f>'[1]GoHP POWER'!G45+'[1]GoHP POWER'!H45+'[1]GoHP POWER'!I45</f>
        <v>0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232.31200000000001</v>
      </c>
      <c r="W52" s="43">
        <f t="shared" si="0"/>
        <v>1227.416665</v>
      </c>
      <c r="X52" s="43">
        <f t="shared" si="5"/>
        <v>1072.6920500000001</v>
      </c>
      <c r="Y52" s="43">
        <f t="shared" si="6"/>
        <v>760.54871500000002</v>
      </c>
      <c r="Z52" s="43">
        <f t="shared" si="1"/>
        <v>-466.86794999999984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1102.2</v>
      </c>
      <c r="AK52" s="42">
        <f>'[1]Frm-3 DEMAND'!F100</f>
        <v>0</v>
      </c>
      <c r="AL52" s="43">
        <f t="shared" si="7"/>
        <v>1102.2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50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348.52539999999999</v>
      </c>
      <c r="AQ52" s="43">
        <f t="shared" si="8"/>
        <v>398.52539999999999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86.968225000000004</v>
      </c>
      <c r="AS52" s="43">
        <f>'[1]Frm-4 Shared Projects'!N101</f>
        <v>65.349999999999994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16.951775000000001</v>
      </c>
      <c r="AY52" s="43">
        <f>'[1]GoHP POWER'!G93+'[1]GoHP POWER'!H93+'[1]GoHP POWER'!I93</f>
        <v>626.29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188.08693699999992</v>
      </c>
      <c r="BD52" s="43">
        <f t="shared" si="9"/>
        <v>576.72282500000006</v>
      </c>
      <c r="BE52" s="43">
        <f t="shared" si="10"/>
        <v>1405.2041119999999</v>
      </c>
      <c r="BF52" s="43">
        <f t="shared" si="11"/>
        <v>879.72693699999991</v>
      </c>
      <c r="BG52" s="43">
        <f t="shared" si="2"/>
        <v>303.00411199999985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1534.07</v>
      </c>
      <c r="D53" s="42">
        <f>'[1]Frm-3 DEMAND'!F53</f>
        <v>0</v>
      </c>
      <c r="E53" s="43">
        <f t="shared" si="3"/>
        <v>1534.07</v>
      </c>
      <c r="F53" s="42">
        <f>'[1]Frm-1 Anticipated Gen.'!T59</f>
        <v>0</v>
      </c>
      <c r="G53" s="42">
        <f>'[1]Frm-1 Anticipated Gen.'!B59</f>
        <v>0</v>
      </c>
      <c r="H53" s="43">
        <f>'[1]Frm-1 Anticipated Gen.'!C59</f>
        <v>20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288.56</v>
      </c>
      <c r="J53" s="43">
        <f t="shared" si="4"/>
        <v>308.56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30.876665000000003</v>
      </c>
      <c r="L53" s="43">
        <f>'[1]Frm-4 Shared Projects'!N54</f>
        <v>50.86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524.32848200000001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3.5833349999999999</v>
      </c>
      <c r="R53" s="43">
        <f>'[1]GoHP POWER'!G46+'[1]GoHP POWER'!H46+'[1]GoHP POWER'!I46</f>
        <v>0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233.012</v>
      </c>
      <c r="W53" s="43">
        <f t="shared" si="0"/>
        <v>1221.926665</v>
      </c>
      <c r="X53" s="43">
        <f t="shared" si="5"/>
        <v>1120.3438169999999</v>
      </c>
      <c r="Y53" s="43">
        <f t="shared" si="6"/>
        <v>808.20048200000008</v>
      </c>
      <c r="Z53" s="43">
        <f t="shared" si="1"/>
        <v>-413.72618299999999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1069.23</v>
      </c>
      <c r="AK53" s="42">
        <f>'[1]Frm-3 DEMAND'!F101</f>
        <v>0</v>
      </c>
      <c r="AL53" s="43">
        <f t="shared" si="7"/>
        <v>1069.23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50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348.52539999999999</v>
      </c>
      <c r="AQ53" s="43">
        <f t="shared" si="8"/>
        <v>398.52539999999999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86.968225000000004</v>
      </c>
      <c r="AS53" s="43">
        <f>'[1]Frm-4 Shared Projects'!N102</f>
        <v>65.349999999999994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16.951775000000001</v>
      </c>
      <c r="AY53" s="43">
        <f>'[1]GoHP POWER'!G94+'[1]GoHP POWER'!H94+'[1]GoHP POWER'!I94</f>
        <v>592.92999999999995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189.38556200000005</v>
      </c>
      <c r="BD53" s="43">
        <f t="shared" si="9"/>
        <v>543.75282500000003</v>
      </c>
      <c r="BE53" s="43">
        <f t="shared" si="10"/>
        <v>1373.1427369999999</v>
      </c>
      <c r="BF53" s="43">
        <f t="shared" si="11"/>
        <v>847.66556200000002</v>
      </c>
      <c r="BG53" s="43">
        <f t="shared" si="2"/>
        <v>303.91273699999988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1526.37</v>
      </c>
      <c r="D54" s="42">
        <f>'[1]Frm-3 DEMAND'!F54</f>
        <v>0</v>
      </c>
      <c r="E54" s="43">
        <f t="shared" si="3"/>
        <v>1526.37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20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288.56</v>
      </c>
      <c r="J54" s="43">
        <f t="shared" si="4"/>
        <v>308.56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30.876665000000003</v>
      </c>
      <c r="L54" s="43">
        <f>'[1]Frm-4 Shared Projects'!N55</f>
        <v>50.86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539.04370000000006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3.5833349999999999</v>
      </c>
      <c r="R54" s="43">
        <f>'[1]GoHP POWER'!G47+'[1]GoHP POWER'!H47+'[1]GoHP POWER'!I47</f>
        <v>0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233.66200000000001</v>
      </c>
      <c r="W54" s="43">
        <f t="shared" si="0"/>
        <v>1214.2266649999999</v>
      </c>
      <c r="X54" s="43">
        <f t="shared" si="5"/>
        <v>1135.7090349999999</v>
      </c>
      <c r="Y54" s="43">
        <f t="shared" si="6"/>
        <v>823.56570000000011</v>
      </c>
      <c r="Z54" s="43">
        <f t="shared" si="1"/>
        <v>-390.66096500000003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1043.96</v>
      </c>
      <c r="AK54" s="42">
        <f>'[1]Frm-3 DEMAND'!F102</f>
        <v>0</v>
      </c>
      <c r="AL54" s="43">
        <f t="shared" si="7"/>
        <v>1043.96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77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348.52539999999999</v>
      </c>
      <c r="AQ54" s="43">
        <f t="shared" si="8"/>
        <v>425.52539999999999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86.968225000000004</v>
      </c>
      <c r="AS54" s="43">
        <f>'[1]Frm-4 Shared Projects'!N103</f>
        <v>71.62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16.951775000000001</v>
      </c>
      <c r="AY54" s="43">
        <f>'[1]GoHP POWER'!G95+'[1]GoHP POWER'!H95+'[1]GoHP POWER'!I95</f>
        <v>571.30999999999995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190.29811299999983</v>
      </c>
      <c r="BD54" s="43">
        <f t="shared" si="9"/>
        <v>491.48282500000005</v>
      </c>
      <c r="BE54" s="43">
        <f t="shared" si="10"/>
        <v>1385.7052879999997</v>
      </c>
      <c r="BF54" s="43">
        <f t="shared" si="11"/>
        <v>833.22811299999978</v>
      </c>
      <c r="BG54" s="43">
        <f t="shared" si="2"/>
        <v>341.74528799999962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1512.09</v>
      </c>
      <c r="D55" s="42">
        <f>'[1]Frm-3 DEMAND'!F55</f>
        <v>0</v>
      </c>
      <c r="E55" s="43">
        <f t="shared" si="3"/>
        <v>1512.09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20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288.56</v>
      </c>
      <c r="J55" s="43">
        <f t="shared" si="4"/>
        <v>308.56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30.876665000000003</v>
      </c>
      <c r="L55" s="43">
        <f>'[1]Frm-4 Shared Projects'!N56</f>
        <v>50.86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530.36500000000001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3.5833349999999999</v>
      </c>
      <c r="R55" s="43">
        <f>'[1]GoHP POWER'!G48+'[1]GoHP POWER'!H48+'[1]GoHP POWER'!I48</f>
        <v>0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234.34200000000001</v>
      </c>
      <c r="W55" s="43">
        <f t="shared" si="0"/>
        <v>1199.9466649999999</v>
      </c>
      <c r="X55" s="43">
        <f t="shared" si="5"/>
        <v>1127.710335</v>
      </c>
      <c r="Y55" s="43">
        <f t="shared" si="6"/>
        <v>815.56700000000001</v>
      </c>
      <c r="Z55" s="43">
        <f t="shared" si="1"/>
        <v>-384.37966499999993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1020.88</v>
      </c>
      <c r="AK55" s="42">
        <f>'[1]Frm-3 DEMAND'!F103</f>
        <v>0</v>
      </c>
      <c r="AL55" s="43">
        <f t="shared" si="7"/>
        <v>1020.88</v>
      </c>
      <c r="AM55" s="42">
        <f>'[1]Frm-1 Anticipated Gen.'!T109</f>
        <v>110</v>
      </c>
      <c r="AN55" s="42">
        <f>'[1]Frm-1 Anticipated Gen.'!B109</f>
        <v>0</v>
      </c>
      <c r="AO55" s="43">
        <f>'[1]Frm-1 Anticipated Gen.'!C109</f>
        <v>80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348.52539999999999</v>
      </c>
      <c r="AQ55" s="43">
        <f t="shared" si="8"/>
        <v>428.52539999999999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86.968225000000004</v>
      </c>
      <c r="AS55" s="43">
        <f>'[1]Frm-4 Shared Projects'!N104</f>
        <v>71.62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16.951775000000001</v>
      </c>
      <c r="AY55" s="43">
        <f>'[1]GoHP POWER'!G96+'[1]GoHP POWER'!H96+'[1]GoHP POWER'!I96</f>
        <v>455.34999999999997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186.27730199999996</v>
      </c>
      <c r="BD55" s="43">
        <f t="shared" si="9"/>
        <v>465.40282500000001</v>
      </c>
      <c r="BE55" s="43">
        <f t="shared" si="10"/>
        <v>1268.7244769999998</v>
      </c>
      <c r="BF55" s="43">
        <f t="shared" si="11"/>
        <v>713.24730199999988</v>
      </c>
      <c r="BG55" s="43">
        <f t="shared" si="2"/>
        <v>247.84447699999976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1468.13</v>
      </c>
      <c r="D56" s="42">
        <f>'[1]Frm-3 DEMAND'!F56</f>
        <v>0</v>
      </c>
      <c r="E56" s="43">
        <f t="shared" si="3"/>
        <v>1468.13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20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288.56</v>
      </c>
      <c r="J56" s="43">
        <f t="shared" si="4"/>
        <v>308.56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30.790955000000004</v>
      </c>
      <c r="L56" s="43">
        <f>'[1]Frm-4 Shared Projects'!N57</f>
        <v>50.86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504.32890000000003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3.569045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234.512</v>
      </c>
      <c r="W56" s="43">
        <f t="shared" si="0"/>
        <v>1156.000955</v>
      </c>
      <c r="X56" s="43">
        <f t="shared" si="5"/>
        <v>1101.829945</v>
      </c>
      <c r="Y56" s="43">
        <f t="shared" si="6"/>
        <v>789.70090000000005</v>
      </c>
      <c r="Z56" s="43">
        <f t="shared" si="1"/>
        <v>-366.30005500000016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982.42</v>
      </c>
      <c r="AK56" s="42">
        <f>'[1]Frm-3 DEMAND'!F104</f>
        <v>0</v>
      </c>
      <c r="AL56" s="43">
        <f t="shared" si="7"/>
        <v>982.42</v>
      </c>
      <c r="AM56" s="42">
        <f>'[1]Frm-1 Anticipated Gen.'!T110</f>
        <v>110</v>
      </c>
      <c r="AN56" s="42">
        <f>'[1]Frm-1 Anticipated Gen.'!B110</f>
        <v>0</v>
      </c>
      <c r="AO56" s="43">
        <f>'[1]Frm-1 Anticipated Gen.'!C110</f>
        <v>78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348.52539999999999</v>
      </c>
      <c r="AQ56" s="43">
        <f t="shared" si="8"/>
        <v>426.52539999999999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86.796805000000006</v>
      </c>
      <c r="AS56" s="43">
        <f>'[1]Frm-4 Shared Projects'!N105</f>
        <v>71.62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16.923195</v>
      </c>
      <c r="AY56" s="43">
        <f>'[1]GoHP POWER'!G97+'[1]GoHP POWER'!H97+'[1]GoHP POWER'!I97</f>
        <v>339.78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185.88339600000012</v>
      </c>
      <c r="BD56" s="43">
        <f t="shared" si="9"/>
        <v>428.971405</v>
      </c>
      <c r="BE56" s="43">
        <f t="shared" si="10"/>
        <v>1150.7319910000001</v>
      </c>
      <c r="BF56" s="43">
        <f t="shared" si="11"/>
        <v>597.28339600000015</v>
      </c>
      <c r="BG56" s="43">
        <f t="shared" si="2"/>
        <v>168.31199100000015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1424.18</v>
      </c>
      <c r="D57" s="42">
        <f>'[1]Frm-3 DEMAND'!F57</f>
        <v>0</v>
      </c>
      <c r="E57" s="43">
        <f t="shared" si="3"/>
        <v>1424.18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17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288.56</v>
      </c>
      <c r="J57" s="43">
        <f t="shared" si="4"/>
        <v>305.56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30.790955000000004</v>
      </c>
      <c r="L57" s="43">
        <f>'[1]Frm-4 Shared Projects'!N58</f>
        <v>50.86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481.1857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3.569045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234.512</v>
      </c>
      <c r="W57" s="43">
        <f t="shared" si="0"/>
        <v>1115.0509550000002</v>
      </c>
      <c r="X57" s="43">
        <f t="shared" si="5"/>
        <v>1075.686745</v>
      </c>
      <c r="Y57" s="43">
        <f t="shared" si="6"/>
        <v>766.55769999999995</v>
      </c>
      <c r="Z57" s="43">
        <f t="shared" si="1"/>
        <v>-348.49325500000009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978.02</v>
      </c>
      <c r="AK57" s="42">
        <f>'[1]Frm-3 DEMAND'!F105</f>
        <v>0</v>
      </c>
      <c r="AL57" s="43">
        <f t="shared" si="7"/>
        <v>978.02</v>
      </c>
      <c r="AM57" s="42">
        <f>'[1]Frm-1 Anticipated Gen.'!T111</f>
        <v>110</v>
      </c>
      <c r="AN57" s="42">
        <f>'[1]Frm-1 Anticipated Gen.'!B111</f>
        <v>0</v>
      </c>
      <c r="AO57" s="43">
        <f>'[1]Frm-1 Anticipated Gen.'!C111</f>
        <v>40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348.52539999999999</v>
      </c>
      <c r="AQ57" s="43">
        <f t="shared" si="8"/>
        <v>388.52539999999999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86.796805000000006</v>
      </c>
      <c r="AS57" s="43">
        <f>'[1]Frm-4 Shared Projects'!N106</f>
        <v>71.62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16.923195</v>
      </c>
      <c r="AY57" s="43">
        <f>'[1]GoHP POWER'!G98+'[1]GoHP POWER'!H98+'[1]GoHP POWER'!I98</f>
        <v>237.68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183.97269200000011</v>
      </c>
      <c r="BD57" s="43">
        <f t="shared" si="9"/>
        <v>462.57140500000003</v>
      </c>
      <c r="BE57" s="43">
        <f t="shared" si="10"/>
        <v>1008.721287</v>
      </c>
      <c r="BF57" s="43">
        <f t="shared" si="11"/>
        <v>493.27269200000012</v>
      </c>
      <c r="BG57" s="43">
        <f t="shared" si="2"/>
        <v>30.701286999999979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1406.59</v>
      </c>
      <c r="D58" s="42">
        <f>'[1]Frm-3 DEMAND'!F58</f>
        <v>0</v>
      </c>
      <c r="E58" s="43">
        <f t="shared" si="3"/>
        <v>1406.59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288.56</v>
      </c>
      <c r="J58" s="43">
        <f t="shared" si="4"/>
        <v>288.56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30.790955000000004</v>
      </c>
      <c r="L58" s="43">
        <f>'[1]Frm-4 Shared Projects'!N59</f>
        <v>50.86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480.22140000000002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3.569045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234.512</v>
      </c>
      <c r="W58" s="43">
        <f t="shared" si="0"/>
        <v>1114.460955</v>
      </c>
      <c r="X58" s="43">
        <f t="shared" si="5"/>
        <v>1057.7224449999999</v>
      </c>
      <c r="Y58" s="43">
        <f t="shared" si="6"/>
        <v>765.59340000000009</v>
      </c>
      <c r="Z58" s="43">
        <f t="shared" si="1"/>
        <v>-348.86755500000004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984.62</v>
      </c>
      <c r="AK58" s="42">
        <f>'[1]Frm-3 DEMAND'!F106</f>
        <v>0</v>
      </c>
      <c r="AL58" s="43">
        <f t="shared" si="7"/>
        <v>984.62</v>
      </c>
      <c r="AM58" s="42">
        <f>'[1]Frm-1 Anticipated Gen.'!T112</f>
        <v>110</v>
      </c>
      <c r="AN58" s="42">
        <f>'[1]Frm-1 Anticipated Gen.'!B112</f>
        <v>0</v>
      </c>
      <c r="AO58" s="43">
        <f>'[1]Frm-1 Anticipated Gen.'!C112</f>
        <v>40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348.52539999999999</v>
      </c>
      <c r="AQ58" s="43">
        <f t="shared" si="8"/>
        <v>388.52539999999999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86.796805000000006</v>
      </c>
      <c r="AS58" s="43">
        <f>'[1]Frm-4 Shared Projects'!N107</f>
        <v>71.62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16.923195</v>
      </c>
      <c r="AY58" s="43">
        <f>'[1]GoHP POWER'!G99+'[1]GoHP POWER'!H99+'[1]GoHP POWER'!I99</f>
        <v>179.9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184.7948780000001</v>
      </c>
      <c r="BD58" s="43">
        <f t="shared" si="9"/>
        <v>469.17140500000005</v>
      </c>
      <c r="BE58" s="43">
        <f t="shared" si="10"/>
        <v>951.76347300000009</v>
      </c>
      <c r="BF58" s="43">
        <f t="shared" si="11"/>
        <v>436.31487800000014</v>
      </c>
      <c r="BG58" s="43">
        <f t="shared" si="2"/>
        <v>-32.856526999999915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1384.62</v>
      </c>
      <c r="D59" s="42">
        <f>'[1]Frm-3 DEMAND'!F59</f>
        <v>0</v>
      </c>
      <c r="E59" s="43">
        <f t="shared" si="3"/>
        <v>1384.62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20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288.56</v>
      </c>
      <c r="J59" s="43">
        <f t="shared" si="4"/>
        <v>308.56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30.790955000000004</v>
      </c>
      <c r="L59" s="43">
        <f>'[1]Frm-4 Shared Projects'!N60</f>
        <v>50.86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456.1139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3.569045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234.512</v>
      </c>
      <c r="W59" s="43">
        <f t="shared" si="0"/>
        <v>1072.4909549999998</v>
      </c>
      <c r="X59" s="43">
        <f t="shared" si="5"/>
        <v>1053.6149449999998</v>
      </c>
      <c r="Y59" s="43">
        <f t="shared" si="6"/>
        <v>741.48590000000002</v>
      </c>
      <c r="Z59" s="43">
        <f t="shared" si="1"/>
        <v>-331.00505500000008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975.82</v>
      </c>
      <c r="AK59" s="42">
        <f>'[1]Frm-3 DEMAND'!F107</f>
        <v>0</v>
      </c>
      <c r="AL59" s="43">
        <f t="shared" si="7"/>
        <v>975.82</v>
      </c>
      <c r="AM59" s="42">
        <f>'[1]Frm-1 Anticipated Gen.'!T113</f>
        <v>110</v>
      </c>
      <c r="AN59" s="42">
        <f>'[1]Frm-1 Anticipated Gen.'!B113</f>
        <v>0</v>
      </c>
      <c r="AO59" s="43">
        <f>'[1]Frm-1 Anticipated Gen.'!C113</f>
        <v>40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348.52539999999999</v>
      </c>
      <c r="AQ59" s="43">
        <f>AN59+AO59+AP59</f>
        <v>388.52539999999999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86.796805000000006</v>
      </c>
      <c r="AS59" s="43">
        <f>'[1]Frm-4 Shared Projects'!N108</f>
        <v>71.62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16.923195</v>
      </c>
      <c r="AY59" s="43">
        <f>'[1]GoHP POWER'!G100+'[1]GoHP POWER'!H100+'[1]GoHP POWER'!I100</f>
        <v>143.44999999999999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183.09472399999996</v>
      </c>
      <c r="BD59" s="43">
        <f t="shared" si="9"/>
        <v>460.3714050000001</v>
      </c>
      <c r="BE59" s="43">
        <f t="shared" si="10"/>
        <v>913.61331899999993</v>
      </c>
      <c r="BF59" s="43">
        <f t="shared" si="11"/>
        <v>398.16472399999998</v>
      </c>
      <c r="BG59" s="43">
        <f t="shared" si="2"/>
        <v>-62.206681000000117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29998</v>
      </c>
      <c r="AK60" s="47">
        <f t="shared" si="12"/>
        <v>0</v>
      </c>
      <c r="AL60" s="47">
        <f t="shared" si="12"/>
        <v>29998</v>
      </c>
      <c r="AM60" s="47">
        <f t="shared" si="12"/>
        <v>1015</v>
      </c>
      <c r="AN60" s="47">
        <f t="shared" si="12"/>
        <v>0</v>
      </c>
      <c r="AO60" s="47">
        <f t="shared" si="12"/>
        <v>929</v>
      </c>
      <c r="AP60" s="47">
        <f t="shared" si="12"/>
        <v>7604</v>
      </c>
      <c r="AQ60" s="47">
        <f t="shared" si="12"/>
        <v>8533</v>
      </c>
      <c r="AR60" s="47">
        <f t="shared" si="12"/>
        <v>1830</v>
      </c>
      <c r="AS60" s="47">
        <f t="shared" si="12"/>
        <v>1419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3988</v>
      </c>
      <c r="AX60" s="47">
        <f t="shared" si="12"/>
        <v>305</v>
      </c>
      <c r="AY60" s="47">
        <f t="shared" si="12"/>
        <v>3947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5050</v>
      </c>
      <c r="BD60" s="47">
        <f>ROUND(SUM((W12:W59),(BD12:BD59))/4,0)</f>
        <v>20145</v>
      </c>
      <c r="BE60" s="47">
        <f>ROUND(SUM((X12:X59),(BE12:BE59))/4,0)</f>
        <v>24257</v>
      </c>
      <c r="BF60" s="47">
        <f>ROUND(SUM((Y12:Y59),(BF12:BF59))/4,0)</f>
        <v>14404</v>
      </c>
      <c r="BG60" s="47">
        <f>ROUND(SUM((Z12:Z59),(BG12:BG59))/4,2)</f>
        <v>-5741.76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79.619058999999993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39.466974999999991</v>
      </c>
      <c r="AD62" s="60"/>
      <c r="AE62" s="64">
        <v>11</v>
      </c>
      <c r="AF62" s="64"/>
      <c r="AG62" s="61">
        <f>[1]Abstract!G9</f>
        <v>39.466974999999991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242.56687499999998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10.15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202.68687499999999</v>
      </c>
      <c r="AD63" s="72"/>
      <c r="AE63" s="76">
        <v>12</v>
      </c>
      <c r="AF63" s="76"/>
      <c r="AG63" s="73">
        <f>[1]Abstract!G10</f>
        <v>202.68687499999999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300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-57.433125000000018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50.5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39.880000000000003</v>
      </c>
      <c r="AD64" s="72"/>
      <c r="AE64" s="76">
        <v>13</v>
      </c>
      <c r="AF64" s="76"/>
      <c r="AG64" s="73">
        <f>[1]Abstract!G34</f>
        <v>39.880000000000003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3.05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242.56687499999998</v>
      </c>
      <c r="AD65" s="72"/>
      <c r="AE65" s="76">
        <v>14</v>
      </c>
      <c r="AF65" s="76"/>
      <c r="AG65" s="73">
        <f>[1]Abstract!G35</f>
        <v>242.56687499999998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300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14.189899999999987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-57.433125000000018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2024-04-18T06:33:26Z</dcterms:created>
  <dcterms:modified xsi:type="dcterms:W3CDTF">2024-04-18T06:33:36Z</dcterms:modified>
</cp:coreProperties>
</file>