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4A4D8679-AEEE-45FC-93A8-47B6B222E74A}" xr6:coauthVersionLast="36" xr6:coauthVersionMax="36" xr10:uidLastSave="{00000000-0000-0000-0000-000000000000}"/>
  <bookViews>
    <workbookView xWindow="0" yWindow="0" windowWidth="28800" windowHeight="11925" xr2:uid="{99FA6847-6D60-4A6A-A3C4-E5A62DBA22E8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L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W59" i="1" s="1"/>
  <c r="F59" i="1"/>
  <c r="E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L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E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L57" i="1"/>
  <c r="AK57" i="1"/>
  <c r="AJ57" i="1"/>
  <c r="BD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E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L56" i="1"/>
  <c r="AK56" i="1"/>
  <c r="AJ56" i="1"/>
  <c r="BD56" i="1" s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E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L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J55" i="1" s="1"/>
  <c r="F55" i="1"/>
  <c r="E55" i="1"/>
  <c r="D55" i="1"/>
  <c r="C55" i="1"/>
  <c r="W55" i="1" s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L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E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X53" i="1" s="1"/>
  <c r="Z53" i="1" s="1"/>
  <c r="G53" i="1"/>
  <c r="F53" i="1"/>
  <c r="D53" i="1"/>
  <c r="C53" i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X51" i="1" s="1"/>
  <c r="Z51" i="1" s="1"/>
  <c r="D51" i="1"/>
  <c r="C51" i="1"/>
  <c r="W51" i="1" s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E46" i="1" s="1"/>
  <c r="BG46" i="1" s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E45" i="1" s="1"/>
  <c r="BG45" i="1" s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Y44" i="1" s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BF43" i="1" s="1"/>
  <c r="AS43" i="1"/>
  <c r="AR43" i="1"/>
  <c r="AP43" i="1"/>
  <c r="AO43" i="1"/>
  <c r="AN43" i="1"/>
  <c r="AQ43" i="1" s="1"/>
  <c r="AM43" i="1"/>
  <c r="AK43" i="1"/>
  <c r="AJ43" i="1"/>
  <c r="AL43" i="1" s="1"/>
  <c r="V43" i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J43" i="1" s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BF42" i="1" s="1"/>
  <c r="AS42" i="1"/>
  <c r="AR42" i="1"/>
  <c r="AP42" i="1"/>
  <c r="AO42" i="1"/>
  <c r="AN42" i="1"/>
  <c r="AQ42" i="1" s="1"/>
  <c r="AM42" i="1"/>
  <c r="AK42" i="1"/>
  <c r="AJ42" i="1"/>
  <c r="AL42" i="1" s="1"/>
  <c r="V42" i="1"/>
  <c r="U42" i="1"/>
  <c r="T42" i="1"/>
  <c r="S42" i="1"/>
  <c r="R42" i="1"/>
  <c r="Q42" i="1"/>
  <c r="P42" i="1"/>
  <c r="O42" i="1"/>
  <c r="N42" i="1"/>
  <c r="M42" i="1"/>
  <c r="Y42" i="1" s="1"/>
  <c r="L42" i="1"/>
  <c r="K42" i="1"/>
  <c r="I42" i="1"/>
  <c r="H42" i="1"/>
  <c r="G42" i="1"/>
  <c r="J42" i="1" s="1"/>
  <c r="F42" i="1"/>
  <c r="D42" i="1"/>
  <c r="C42" i="1"/>
  <c r="BC41" i="1"/>
  <c r="BF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BD41" i="1" s="1"/>
  <c r="AK41" i="1"/>
  <c r="AL41" i="1" s="1"/>
  <c r="AJ41" i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W41" i="1" s="1"/>
  <c r="BC40" i="1"/>
  <c r="BE40" i="1" s="1"/>
  <c r="BG40" i="1" s="1"/>
  <c r="BB40" i="1"/>
  <c r="BA40" i="1"/>
  <c r="AZ40" i="1"/>
  <c r="BF40" i="1" s="1"/>
  <c r="AY40" i="1"/>
  <c r="AX40" i="1"/>
  <c r="AW40" i="1"/>
  <c r="AV40" i="1"/>
  <c r="AU40" i="1"/>
  <c r="AT40" i="1"/>
  <c r="AS40" i="1"/>
  <c r="AR40" i="1"/>
  <c r="AP40" i="1"/>
  <c r="AO40" i="1"/>
  <c r="AN40" i="1"/>
  <c r="AM40" i="1"/>
  <c r="BD40" i="1" s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Y40" i="1" s="1"/>
  <c r="L40" i="1"/>
  <c r="K40" i="1"/>
  <c r="I40" i="1"/>
  <c r="H40" i="1"/>
  <c r="G40" i="1"/>
  <c r="F40" i="1"/>
  <c r="X40" i="1" s="1"/>
  <c r="Z40" i="1" s="1"/>
  <c r="D40" i="1"/>
  <c r="C40" i="1"/>
  <c r="E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K39" i="1"/>
  <c r="AL39" i="1" s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E39" i="1" s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L38" i="1" s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E38" i="1" s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BD26" i="1" s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U25" i="1"/>
  <c r="T25" i="1"/>
  <c r="S25" i="1"/>
  <c r="R25" i="1"/>
  <c r="V25" i="1" s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2" i="1" s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U21" i="1"/>
  <c r="T21" i="1"/>
  <c r="S21" i="1"/>
  <c r="R21" i="1"/>
  <c r="V21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D18" i="1" s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8" i="1" s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U17" i="1"/>
  <c r="T17" i="1"/>
  <c r="S17" i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BD16" i="1" s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J16" i="1" s="1"/>
  <c r="H16" i="1"/>
  <c r="G16" i="1"/>
  <c r="F16" i="1"/>
  <c r="E16" i="1"/>
  <c r="D16" i="1"/>
  <c r="C16" i="1"/>
  <c r="BF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D14" i="1" s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J14" i="1" s="1"/>
  <c r="H14" i="1"/>
  <c r="G14" i="1"/>
  <c r="F14" i="1"/>
  <c r="E14" i="1"/>
  <c r="D14" i="1"/>
  <c r="C14" i="1"/>
  <c r="BF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L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BD12" i="1" s="1"/>
  <c r="V12" i="1"/>
  <c r="Y12" i="1" s="1"/>
  <c r="U12" i="1"/>
  <c r="T12" i="1"/>
  <c r="BA60" i="1" s="1"/>
  <c r="S12" i="1"/>
  <c r="R12" i="1"/>
  <c r="Q12" i="1"/>
  <c r="AX60" i="1" s="1"/>
  <c r="P12" i="1"/>
  <c r="AW60" i="1" s="1"/>
  <c r="O12" i="1"/>
  <c r="N12" i="1"/>
  <c r="AU60" i="1" s="1"/>
  <c r="M12" i="1"/>
  <c r="L12" i="1"/>
  <c r="AS60" i="1" s="1"/>
  <c r="K12" i="1"/>
  <c r="I12" i="1"/>
  <c r="AP60" i="1" s="1"/>
  <c r="H12" i="1"/>
  <c r="G12" i="1"/>
  <c r="AN60" i="1" s="1"/>
  <c r="F12" i="1"/>
  <c r="AM60" i="1" s="1"/>
  <c r="E12" i="1"/>
  <c r="D12" i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F19" i="1" l="1"/>
  <c r="BE19" i="1"/>
  <c r="BG19" i="1" s="1"/>
  <c r="BE12" i="1"/>
  <c r="BG12" i="1" s="1"/>
  <c r="BF12" i="1"/>
  <c r="Y27" i="1"/>
  <c r="X27" i="1"/>
  <c r="Z27" i="1" s="1"/>
  <c r="BF16" i="1"/>
  <c r="BE16" i="1"/>
  <c r="BG16" i="1" s="1"/>
  <c r="Y20" i="1"/>
  <c r="X20" i="1"/>
  <c r="Z20" i="1" s="1"/>
  <c r="Y25" i="1"/>
  <c r="X25" i="1"/>
  <c r="Z25" i="1" s="1"/>
  <c r="BF28" i="1"/>
  <c r="BE28" i="1"/>
  <c r="BG28" i="1" s="1"/>
  <c r="Y22" i="1"/>
  <c r="X22" i="1"/>
  <c r="Z22" i="1" s="1"/>
  <c r="X15" i="1"/>
  <c r="Z15" i="1" s="1"/>
  <c r="Y15" i="1"/>
  <c r="BF23" i="1"/>
  <c r="BE23" i="1"/>
  <c r="BG23" i="1" s="1"/>
  <c r="X13" i="1"/>
  <c r="Z13" i="1" s="1"/>
  <c r="Y13" i="1"/>
  <c r="BF60" i="1" s="1"/>
  <c r="Y19" i="1"/>
  <c r="X19" i="1"/>
  <c r="Z19" i="1" s="1"/>
  <c r="Y24" i="1"/>
  <c r="X24" i="1"/>
  <c r="Z24" i="1" s="1"/>
  <c r="BF27" i="1"/>
  <c r="BE27" i="1"/>
  <c r="BG27" i="1" s="1"/>
  <c r="BE14" i="1"/>
  <c r="BG14" i="1" s="1"/>
  <c r="BF14" i="1"/>
  <c r="Y17" i="1"/>
  <c r="X17" i="1"/>
  <c r="Z17" i="1" s="1"/>
  <c r="BF20" i="1"/>
  <c r="BE20" i="1"/>
  <c r="BG20" i="1" s="1"/>
  <c r="Y23" i="1"/>
  <c r="X23" i="1"/>
  <c r="Z23" i="1" s="1"/>
  <c r="BF24" i="1"/>
  <c r="BE24" i="1"/>
  <c r="BG24" i="1" s="1"/>
  <c r="Y28" i="1"/>
  <c r="X28" i="1"/>
  <c r="Z28" i="1" s="1"/>
  <c r="Y21" i="1"/>
  <c r="X21" i="1"/>
  <c r="Z21" i="1" s="1"/>
  <c r="W13" i="1"/>
  <c r="Y14" i="1"/>
  <c r="W15" i="1"/>
  <c r="Y16" i="1"/>
  <c r="BF32" i="1"/>
  <c r="BE32" i="1"/>
  <c r="BG32" i="1" s="1"/>
  <c r="BF36" i="1"/>
  <c r="BE36" i="1"/>
  <c r="BG36" i="1" s="1"/>
  <c r="Y38" i="1"/>
  <c r="X38" i="1"/>
  <c r="Z38" i="1" s="1"/>
  <c r="BF17" i="1"/>
  <c r="BE17" i="1"/>
  <c r="BG17" i="1" s="1"/>
  <c r="BE13" i="1"/>
  <c r="BG13" i="1" s="1"/>
  <c r="BE15" i="1"/>
  <c r="BG15" i="1" s="1"/>
  <c r="BF18" i="1"/>
  <c r="BE18" i="1"/>
  <c r="BG18" i="1" s="1"/>
  <c r="BF22" i="1"/>
  <c r="BE22" i="1"/>
  <c r="BG22" i="1" s="1"/>
  <c r="W26" i="1"/>
  <c r="BF26" i="1"/>
  <c r="BE26" i="1"/>
  <c r="BG26" i="1" s="1"/>
  <c r="Y34" i="1"/>
  <c r="X34" i="1"/>
  <c r="Z34" i="1" s="1"/>
  <c r="BF29" i="1"/>
  <c r="BE29" i="1"/>
  <c r="BG29" i="1" s="1"/>
  <c r="BF30" i="1"/>
  <c r="BE30" i="1"/>
  <c r="BG30" i="1" s="1"/>
  <c r="BF31" i="1"/>
  <c r="BE31" i="1"/>
  <c r="BG31" i="1" s="1"/>
  <c r="BF35" i="1"/>
  <c r="BE35" i="1"/>
  <c r="BG35" i="1" s="1"/>
  <c r="BF38" i="1"/>
  <c r="BE38" i="1"/>
  <c r="BG38" i="1" s="1"/>
  <c r="J12" i="1"/>
  <c r="AY60" i="1"/>
  <c r="W19" i="1"/>
  <c r="W23" i="1"/>
  <c r="W27" i="1"/>
  <c r="Y33" i="1"/>
  <c r="X33" i="1"/>
  <c r="Z33" i="1" s="1"/>
  <c r="Y37" i="1"/>
  <c r="X37" i="1"/>
  <c r="Z37" i="1" s="1"/>
  <c r="BF25" i="1"/>
  <c r="BE25" i="1"/>
  <c r="BG25" i="1" s="1"/>
  <c r="Y35" i="1"/>
  <c r="X35" i="1"/>
  <c r="Z35" i="1" s="1"/>
  <c r="W12" i="1"/>
  <c r="W14" i="1"/>
  <c r="W16" i="1"/>
  <c r="BD17" i="1"/>
  <c r="Y18" i="1"/>
  <c r="X18" i="1"/>
  <c r="Z18" i="1" s="1"/>
  <c r="BD21" i="1"/>
  <c r="BD25" i="1"/>
  <c r="Y26" i="1"/>
  <c r="X26" i="1"/>
  <c r="Z26" i="1" s="1"/>
  <c r="BF34" i="1"/>
  <c r="BE34" i="1"/>
  <c r="BG34" i="1" s="1"/>
  <c r="Y39" i="1"/>
  <c r="X39" i="1"/>
  <c r="Z39" i="1" s="1"/>
  <c r="W20" i="1"/>
  <c r="W24" i="1"/>
  <c r="W28" i="1"/>
  <c r="Y32" i="1"/>
  <c r="X32" i="1"/>
  <c r="Z32" i="1" s="1"/>
  <c r="Y36" i="1"/>
  <c r="X36" i="1"/>
  <c r="Z36" i="1" s="1"/>
  <c r="BC60" i="1"/>
  <c r="X12" i="1"/>
  <c r="BF21" i="1"/>
  <c r="BE21" i="1"/>
  <c r="BG21" i="1" s="1"/>
  <c r="Y29" i="1"/>
  <c r="X29" i="1"/>
  <c r="Z29" i="1" s="1"/>
  <c r="Y30" i="1"/>
  <c r="X30" i="1"/>
  <c r="Z30" i="1" s="1"/>
  <c r="Y31" i="1"/>
  <c r="X31" i="1"/>
  <c r="Z31" i="1" s="1"/>
  <c r="BF33" i="1"/>
  <c r="BE33" i="1"/>
  <c r="BG33" i="1" s="1"/>
  <c r="BF37" i="1"/>
  <c r="BE37" i="1"/>
  <c r="BG37" i="1" s="1"/>
  <c r="BE44" i="1"/>
  <c r="BG44" i="1" s="1"/>
  <c r="BE48" i="1"/>
  <c r="BG48" i="1" s="1"/>
  <c r="X52" i="1"/>
  <c r="Z52" i="1" s="1"/>
  <c r="AV60" i="1"/>
  <c r="AQ39" i="1"/>
  <c r="BE39" i="1"/>
  <c r="BG39" i="1" s="1"/>
  <c r="E41" i="1"/>
  <c r="AQ41" i="1"/>
  <c r="BE41" i="1"/>
  <c r="BG41" i="1" s="1"/>
  <c r="BE42" i="1"/>
  <c r="BG42" i="1" s="1"/>
  <c r="BE43" i="1"/>
  <c r="BG43" i="1" s="1"/>
  <c r="BF44" i="1"/>
  <c r="X46" i="1"/>
  <c r="Z46" i="1" s="1"/>
  <c r="J47" i="1"/>
  <c r="BD47" i="1"/>
  <c r="AL47" i="1"/>
  <c r="X50" i="1"/>
  <c r="Z50" i="1" s="1"/>
  <c r="J51" i="1"/>
  <c r="BD51" i="1"/>
  <c r="BE53" i="1"/>
  <c r="BG53" i="1" s="1"/>
  <c r="BE54" i="1"/>
  <c r="BG54" i="1" s="1"/>
  <c r="BE55" i="1"/>
  <c r="BG55" i="1" s="1"/>
  <c r="BE56" i="1"/>
  <c r="BG56" i="1" s="1"/>
  <c r="BE57" i="1"/>
  <c r="BG57" i="1" s="1"/>
  <c r="BE58" i="1"/>
  <c r="BG58" i="1" s="1"/>
  <c r="W46" i="1"/>
  <c r="E46" i="1"/>
  <c r="W50" i="1"/>
  <c r="AO60" i="1"/>
  <c r="AQ44" i="1"/>
  <c r="W45" i="1"/>
  <c r="E45" i="1"/>
  <c r="BE47" i="1"/>
  <c r="BG47" i="1" s="1"/>
  <c r="AQ48" i="1"/>
  <c r="W49" i="1"/>
  <c r="AQ52" i="1"/>
  <c r="W53" i="1"/>
  <c r="BE59" i="1"/>
  <c r="BG59" i="1" s="1"/>
  <c r="J41" i="1"/>
  <c r="X41" i="1"/>
  <c r="Z41" i="1" s="1"/>
  <c r="W42" i="1"/>
  <c r="W43" i="1"/>
  <c r="W44" i="1"/>
  <c r="X45" i="1"/>
  <c r="Z45" i="1" s="1"/>
  <c r="BD46" i="1"/>
  <c r="AL46" i="1"/>
  <c r="X49" i="1"/>
  <c r="Z49" i="1" s="1"/>
  <c r="BD50" i="1"/>
  <c r="BE52" i="1"/>
  <c r="BG52" i="1" s="1"/>
  <c r="W48" i="1"/>
  <c r="E48" i="1"/>
  <c r="AJ60" i="1"/>
  <c r="AR60" i="1"/>
  <c r="AZ60" i="1"/>
  <c r="AQ40" i="1"/>
  <c r="E42" i="1"/>
  <c r="X42" i="1"/>
  <c r="Z42" i="1" s="1"/>
  <c r="E43" i="1"/>
  <c r="X43" i="1"/>
  <c r="Z43" i="1" s="1"/>
  <c r="E44" i="1"/>
  <c r="X44" i="1"/>
  <c r="Z44" i="1" s="1"/>
  <c r="J45" i="1"/>
  <c r="BD45" i="1"/>
  <c r="AL45" i="1"/>
  <c r="X48" i="1"/>
  <c r="Z48" i="1" s="1"/>
  <c r="J49" i="1"/>
  <c r="BD49" i="1"/>
  <c r="BE50" i="1"/>
  <c r="BG50" i="1" s="1"/>
  <c r="BE51" i="1"/>
  <c r="BG51" i="1" s="1"/>
  <c r="J53" i="1"/>
  <c r="BD53" i="1"/>
  <c r="X54" i="1"/>
  <c r="Z54" i="1" s="1"/>
  <c r="X55" i="1"/>
  <c r="Z55" i="1" s="1"/>
  <c r="X56" i="1"/>
  <c r="Z56" i="1" s="1"/>
  <c r="X57" i="1"/>
  <c r="Z57" i="1" s="1"/>
  <c r="X58" i="1"/>
  <c r="Z58" i="1" s="1"/>
  <c r="X59" i="1"/>
  <c r="Z59" i="1" s="1"/>
  <c r="AK60" i="1"/>
  <c r="W40" i="1"/>
  <c r="AQ46" i="1"/>
  <c r="W47" i="1"/>
  <c r="E47" i="1"/>
  <c r="AQ50" i="1"/>
  <c r="AT60" i="1"/>
  <c r="BB60" i="1"/>
  <c r="J40" i="1"/>
  <c r="BD42" i="1"/>
  <c r="BD43" i="1"/>
  <c r="BD44" i="1"/>
  <c r="AL44" i="1"/>
  <c r="X47" i="1"/>
  <c r="Z47" i="1" s="1"/>
  <c r="BD48" i="1"/>
  <c r="BD52" i="1"/>
  <c r="J59" i="1"/>
  <c r="AQ59" i="1"/>
  <c r="AL48" i="1"/>
  <c r="E49" i="1"/>
  <c r="AL49" i="1"/>
  <c r="E50" i="1"/>
  <c r="AL60" i="1" s="1"/>
  <c r="AL50" i="1"/>
  <c r="E51" i="1"/>
  <c r="AL51" i="1"/>
  <c r="E52" i="1"/>
  <c r="AL52" i="1"/>
  <c r="E53" i="1"/>
  <c r="AL53" i="1"/>
  <c r="BE60" i="1" l="1"/>
  <c r="Z12" i="1"/>
  <c r="BG60" i="1" s="1"/>
  <c r="AQ60" i="1"/>
  <c r="B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9F8C1E5B-DB23-414B-89AE-89CD100BF39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<sst xmlns="http://schemas.openxmlformats.org/spreadsheetml/2006/main" count="197" uniqueCount="180">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</sst>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C2318B25-0DC4-4A0F-92CA-EC450288BF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76-44D6-9739-75592803C62E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76-44D6-9739-75592803C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199193-6A61-4E92-A197-56A638861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45397</v>
          </cell>
        </row>
        <row r="3">
          <cell r="C3">
            <v>1</v>
          </cell>
          <cell r="D3" t="str">
            <v>Own Gen i/c Patikari &amp;  Micros (IPPs)</v>
          </cell>
          <cell r="G3">
            <v>69.827760000000012</v>
          </cell>
        </row>
        <row r="4">
          <cell r="C4">
            <v>2</v>
          </cell>
          <cell r="D4" t="str">
            <v>Baspa-II</v>
          </cell>
          <cell r="G4">
            <v>10.1</v>
          </cell>
        </row>
        <row r="5">
          <cell r="C5">
            <v>3</v>
          </cell>
          <cell r="D5" t="str">
            <v>Central Sector i/c SoR and e/c GoHP power</v>
          </cell>
          <cell r="G5">
            <v>45.47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2.8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13.53670000000001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35.232550000000003</v>
          </cell>
        </row>
        <row r="10">
          <cell r="D10" t="str">
            <v>Total Availability with HPSEBL (1+2+3+4+5+6)</v>
          </cell>
          <cell r="G10">
            <v>182.31925000000001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241.71925000000002</v>
          </cell>
        </row>
        <row r="29">
          <cell r="K29" t="str">
            <v xml:space="preserve">Demand of the State </v>
          </cell>
          <cell r="O29">
            <v>320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320</v>
          </cell>
        </row>
        <row r="32">
          <cell r="K32" t="str">
            <v xml:space="preserve">Gross Surplus/Deficit (+/-) </v>
          </cell>
          <cell r="O32">
            <v>-78.280749999999983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59.4</v>
          </cell>
          <cell r="K34" t="str">
            <v>Net Deficit (15-16)</v>
          </cell>
          <cell r="O34">
            <v>-78.280749999999983</v>
          </cell>
        </row>
        <row r="35">
          <cell r="D35" t="str">
            <v>Total Availability with HPSEBL (7+8)</v>
          </cell>
          <cell r="G35">
            <v>241.71925000000002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51.696123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187.07420000000002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184.18130000000002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199.61010000000002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206.36020000000002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220.82470000000001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225.64620000000002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217.93180000000001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206.36020000000002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216.9675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223.7176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226.6105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229.5034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225.64620000000002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231.43200000000002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234.32490000000001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207.3245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215.03890000000001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230.46770000000001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261.32530000000003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267.11110000000002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257.46809999999999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82.013715000000005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410.79180000000002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416.57760000000002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472.50700000000001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475.3999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469.61410000000001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488.90010000000001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492.75730000000004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498.54310000000004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513.97190000000001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511.07900000000001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519.7577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509.15040000000005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502.40030000000002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495.65020000000004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489.86440000000005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481.1857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478.2928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483.11430000000001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474.43560000000002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455.14960000000002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449.36380000000003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452.25670000000002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420.4348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420.4348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430.07780000000002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433.935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427.18490000000003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429.11350000000004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401.14879999999999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401.14879999999999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405.97030000000001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399.22020000000003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429.11350000000004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425.25630000000001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422.36340000000001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421.39910000000003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428.14920000000001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430.07780000000002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419.47050000000002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376.077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252.16445000000002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223.65009900000001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239.1464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155.25230000000002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20.751736000000001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44.548717310100002</v>
          </cell>
          <cell r="G5">
            <v>6.8</v>
          </cell>
          <cell r="H5">
            <v>0</v>
          </cell>
          <cell r="I5">
            <v>6.8</v>
          </cell>
        </row>
        <row r="6">
          <cell r="F6">
            <v>44.548717310100002</v>
          </cell>
          <cell r="G6">
            <v>6.8</v>
          </cell>
          <cell r="H6">
            <v>0</v>
          </cell>
          <cell r="I6">
            <v>6.8</v>
          </cell>
        </row>
        <row r="7">
          <cell r="F7">
            <v>44.548717310100002</v>
          </cell>
          <cell r="G7">
            <v>6.8</v>
          </cell>
          <cell r="H7">
            <v>0</v>
          </cell>
          <cell r="I7">
            <v>6.8</v>
          </cell>
        </row>
        <row r="8">
          <cell r="F8">
            <v>33.448717310100001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40.073076447299997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40.073076447299997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40.073076447299997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33.448717310100001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33.448717310100001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33.448717310100001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33.448717310100001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33.448717310100001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33.448717310100001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33.448717310100001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33.448717310100001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33.448717310100001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53.3487173101</v>
          </cell>
          <cell r="G21">
            <v>8.1999999999999993</v>
          </cell>
          <cell r="H21">
            <v>0</v>
          </cell>
          <cell r="I21">
            <v>8.1999999999999993</v>
          </cell>
        </row>
        <row r="22">
          <cell r="F22">
            <v>53.3487173101</v>
          </cell>
          <cell r="G22">
            <v>8.1999999999999993</v>
          </cell>
          <cell r="H22">
            <v>0</v>
          </cell>
          <cell r="I22">
            <v>8.1999999999999993</v>
          </cell>
        </row>
        <row r="23">
          <cell r="F23">
            <v>53.3487173101</v>
          </cell>
          <cell r="G23">
            <v>8.1999999999999993</v>
          </cell>
          <cell r="H23">
            <v>0</v>
          </cell>
          <cell r="I23">
            <v>8.1999999999999993</v>
          </cell>
        </row>
        <row r="24">
          <cell r="F24">
            <v>85.328717310100004</v>
          </cell>
          <cell r="G24">
            <v>74.83</v>
          </cell>
          <cell r="H24">
            <v>0</v>
          </cell>
          <cell r="I24">
            <v>14.899999999999999</v>
          </cell>
        </row>
        <row r="25">
          <cell r="F25">
            <v>85.328717310100004</v>
          </cell>
          <cell r="G25">
            <v>74.83</v>
          </cell>
          <cell r="H25">
            <v>0</v>
          </cell>
          <cell r="I25">
            <v>14.899999999999999</v>
          </cell>
        </row>
        <row r="26">
          <cell r="F26">
            <v>85.328717310100004</v>
          </cell>
          <cell r="G26">
            <v>74.83</v>
          </cell>
          <cell r="H26">
            <v>0</v>
          </cell>
          <cell r="I26">
            <v>14.899999999999999</v>
          </cell>
        </row>
        <row r="27">
          <cell r="F27">
            <v>85.328717310100004</v>
          </cell>
          <cell r="G27">
            <v>74.83</v>
          </cell>
          <cell r="H27">
            <v>0</v>
          </cell>
          <cell r="I27">
            <v>14.899999999999999</v>
          </cell>
        </row>
        <row r="28">
          <cell r="F28">
            <v>85.328717310100004</v>
          </cell>
          <cell r="G28">
            <v>74.83</v>
          </cell>
          <cell r="H28">
            <v>0</v>
          </cell>
          <cell r="I28">
            <v>14.899999999999999</v>
          </cell>
        </row>
        <row r="29">
          <cell r="F29">
            <v>90.138717310100006</v>
          </cell>
          <cell r="G29">
            <v>74.83</v>
          </cell>
          <cell r="H29">
            <v>0</v>
          </cell>
          <cell r="I29">
            <v>14.899999999999999</v>
          </cell>
        </row>
        <row r="30">
          <cell r="F30">
            <v>98.910717310100011</v>
          </cell>
          <cell r="G30">
            <v>74.83</v>
          </cell>
          <cell r="H30">
            <v>0</v>
          </cell>
          <cell r="I30">
            <v>14.899999999999999</v>
          </cell>
        </row>
        <row r="31">
          <cell r="F31">
            <v>111.41071731010001</v>
          </cell>
          <cell r="G31">
            <v>74.83</v>
          </cell>
          <cell r="H31">
            <v>0</v>
          </cell>
          <cell r="I31">
            <v>14.899999999999999</v>
          </cell>
        </row>
        <row r="32">
          <cell r="F32">
            <v>111.41071731010001</v>
          </cell>
          <cell r="G32">
            <v>74.83</v>
          </cell>
          <cell r="H32">
            <v>0</v>
          </cell>
          <cell r="I32">
            <v>14.899999999999999</v>
          </cell>
        </row>
        <row r="33">
          <cell r="F33">
            <v>111.41071731010001</v>
          </cell>
          <cell r="G33">
            <v>74.83</v>
          </cell>
          <cell r="H33">
            <v>0</v>
          </cell>
          <cell r="I33">
            <v>14.899999999999999</v>
          </cell>
        </row>
        <row r="34">
          <cell r="F34">
            <v>111.41071731010001</v>
          </cell>
          <cell r="G34">
            <v>74.83</v>
          </cell>
          <cell r="H34">
            <v>0</v>
          </cell>
          <cell r="I34">
            <v>14.899999999999999</v>
          </cell>
        </row>
        <row r="35">
          <cell r="F35">
            <v>111.41071731010001</v>
          </cell>
          <cell r="G35">
            <v>74.83</v>
          </cell>
          <cell r="H35">
            <v>0</v>
          </cell>
          <cell r="I35">
            <v>14.899999999999999</v>
          </cell>
        </row>
        <row r="36">
          <cell r="F36">
            <v>105.63871731010001</v>
          </cell>
          <cell r="G36">
            <v>74.83</v>
          </cell>
          <cell r="H36">
            <v>0</v>
          </cell>
          <cell r="I36">
            <v>14.899999999999999</v>
          </cell>
        </row>
        <row r="37">
          <cell r="F37">
            <v>93.138717310100006</v>
          </cell>
          <cell r="G37">
            <v>74.83</v>
          </cell>
          <cell r="H37">
            <v>0</v>
          </cell>
          <cell r="I37">
            <v>14.899999999999999</v>
          </cell>
        </row>
        <row r="38">
          <cell r="F38">
            <v>85.328717310100004</v>
          </cell>
          <cell r="G38">
            <v>74.83</v>
          </cell>
          <cell r="H38">
            <v>0</v>
          </cell>
          <cell r="I38">
            <v>14.899999999999999</v>
          </cell>
        </row>
        <row r="39">
          <cell r="F39">
            <v>65.128717310100001</v>
          </cell>
          <cell r="G39">
            <v>71.429999999999993</v>
          </cell>
          <cell r="H39">
            <v>0</v>
          </cell>
          <cell r="I39">
            <v>11.499999999999998</v>
          </cell>
        </row>
        <row r="40">
          <cell r="F40">
            <v>39.728717310100002</v>
          </cell>
          <cell r="G40">
            <v>21.03</v>
          </cell>
          <cell r="H40">
            <v>0</v>
          </cell>
          <cell r="I40">
            <v>6.1999999999999993</v>
          </cell>
        </row>
        <row r="41">
          <cell r="F41">
            <v>38.528717310099999</v>
          </cell>
          <cell r="G41">
            <v>20.73</v>
          </cell>
          <cell r="H41">
            <v>0</v>
          </cell>
          <cell r="I41">
            <v>5.9</v>
          </cell>
        </row>
        <row r="42">
          <cell r="F42">
            <v>14.0043591372</v>
          </cell>
          <cell r="G42">
            <v>16.43</v>
          </cell>
          <cell r="H42">
            <v>0</v>
          </cell>
          <cell r="I42">
            <v>1.6</v>
          </cell>
        </row>
        <row r="43">
          <cell r="F43">
            <v>6.6243591371999999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6.6243591371999999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6.6243591371999999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6.6243591371999999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13.248717310100002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13.248717310100002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13.248717310100002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13.248717310100002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13.248717310100002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13.248717310100002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13.248717310100002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13.248717310100002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13.248717310100002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13.248717310100002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13.248717310100002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13.248717310100002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13.248717310100002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13.248717310100002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13.248717310100002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13.248717310100002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13.248717310100002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13.248717310100002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13.248717310100002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13.248717310100002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13.248717310100002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31.1487173101</v>
          </cell>
          <cell r="G68">
            <v>4.3</v>
          </cell>
          <cell r="H68">
            <v>0</v>
          </cell>
          <cell r="I68">
            <v>4.3</v>
          </cell>
        </row>
        <row r="69">
          <cell r="F69">
            <v>33.148717310099997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33.148717310099997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33.148717310099997</v>
          </cell>
          <cell r="G71">
            <v>4.8</v>
          </cell>
          <cell r="H71">
            <v>0</v>
          </cell>
          <cell r="I71">
            <v>4.8</v>
          </cell>
        </row>
        <row r="72">
          <cell r="F72">
            <v>33.148717310099997</v>
          </cell>
          <cell r="G72">
            <v>4.8</v>
          </cell>
          <cell r="H72">
            <v>0</v>
          </cell>
          <cell r="I72">
            <v>4.8</v>
          </cell>
        </row>
        <row r="73">
          <cell r="F73">
            <v>46.324359137200005</v>
          </cell>
          <cell r="G73">
            <v>9.6</v>
          </cell>
          <cell r="H73">
            <v>0</v>
          </cell>
          <cell r="I73">
            <v>9.6</v>
          </cell>
        </row>
        <row r="74">
          <cell r="F74">
            <v>81.104359137199992</v>
          </cell>
          <cell r="G74">
            <v>77.13</v>
          </cell>
          <cell r="H74">
            <v>0</v>
          </cell>
          <cell r="I74">
            <v>17.2</v>
          </cell>
        </row>
        <row r="75">
          <cell r="F75">
            <v>115.58435913720001</v>
          </cell>
          <cell r="G75">
            <v>134.25</v>
          </cell>
          <cell r="H75">
            <v>0</v>
          </cell>
          <cell r="I75">
            <v>25.129999999999995</v>
          </cell>
        </row>
        <row r="76">
          <cell r="F76">
            <v>177.63435913720002</v>
          </cell>
          <cell r="G76">
            <v>226.29000000000002</v>
          </cell>
          <cell r="H76">
            <v>0</v>
          </cell>
          <cell r="I76">
            <v>32.11</v>
          </cell>
        </row>
        <row r="77">
          <cell r="F77">
            <v>220.51435913719996</v>
          </cell>
          <cell r="G77">
            <v>312.18</v>
          </cell>
          <cell r="H77">
            <v>0</v>
          </cell>
          <cell r="I77">
            <v>40.269999999999996</v>
          </cell>
        </row>
        <row r="78">
          <cell r="F78">
            <v>281.67435913719999</v>
          </cell>
          <cell r="G78">
            <v>400.55</v>
          </cell>
          <cell r="H78">
            <v>0</v>
          </cell>
          <cell r="I78">
            <v>52.14</v>
          </cell>
        </row>
        <row r="79">
          <cell r="F79">
            <v>375.57307644730002</v>
          </cell>
          <cell r="G79">
            <v>485.21999999999997</v>
          </cell>
          <cell r="H79">
            <v>0</v>
          </cell>
          <cell r="I79">
            <v>68.14</v>
          </cell>
        </row>
        <row r="80">
          <cell r="F80">
            <v>401.77307644730001</v>
          </cell>
          <cell r="G80">
            <v>513.41999999999996</v>
          </cell>
          <cell r="H80">
            <v>0</v>
          </cell>
          <cell r="I80">
            <v>68.14</v>
          </cell>
        </row>
        <row r="81">
          <cell r="F81">
            <v>453.14307644730007</v>
          </cell>
          <cell r="G81">
            <v>533.24</v>
          </cell>
          <cell r="H81">
            <v>0</v>
          </cell>
          <cell r="I81">
            <v>67.36</v>
          </cell>
        </row>
        <row r="82">
          <cell r="F82">
            <v>476.51307644730008</v>
          </cell>
          <cell r="G82">
            <v>559.66</v>
          </cell>
          <cell r="H82">
            <v>0</v>
          </cell>
          <cell r="I82">
            <v>67.23</v>
          </cell>
        </row>
        <row r="83">
          <cell r="F83">
            <v>476.51307644730008</v>
          </cell>
          <cell r="G83">
            <v>559.66</v>
          </cell>
          <cell r="H83">
            <v>0</v>
          </cell>
          <cell r="I83">
            <v>67.23</v>
          </cell>
        </row>
        <row r="84">
          <cell r="F84">
            <v>460.91307644730006</v>
          </cell>
          <cell r="G84">
            <v>559.66</v>
          </cell>
          <cell r="H84">
            <v>0</v>
          </cell>
          <cell r="I84">
            <v>67.23</v>
          </cell>
        </row>
        <row r="85">
          <cell r="F85">
            <v>466.68507644730005</v>
          </cell>
          <cell r="G85">
            <v>559.66</v>
          </cell>
          <cell r="H85">
            <v>0</v>
          </cell>
          <cell r="I85">
            <v>67.23</v>
          </cell>
        </row>
        <row r="86">
          <cell r="F86">
            <v>442.72507644730001</v>
          </cell>
          <cell r="G86">
            <v>509.67999999999995</v>
          </cell>
          <cell r="H86">
            <v>0</v>
          </cell>
          <cell r="I86">
            <v>62.23</v>
          </cell>
        </row>
        <row r="87">
          <cell r="F87">
            <v>377.8563591372</v>
          </cell>
          <cell r="G87">
            <v>471.09000000000003</v>
          </cell>
          <cell r="H87">
            <v>0</v>
          </cell>
          <cell r="I87">
            <v>60.870000000000005</v>
          </cell>
        </row>
        <row r="88">
          <cell r="F88">
            <v>341.41635913719995</v>
          </cell>
          <cell r="G88">
            <v>401.46</v>
          </cell>
          <cell r="H88">
            <v>0</v>
          </cell>
          <cell r="I88">
            <v>53.89</v>
          </cell>
        </row>
        <row r="89">
          <cell r="F89">
            <v>341.41635913719995</v>
          </cell>
          <cell r="G89">
            <v>401.46</v>
          </cell>
          <cell r="H89">
            <v>0</v>
          </cell>
          <cell r="I89">
            <v>53.89</v>
          </cell>
        </row>
        <row r="90">
          <cell r="F90">
            <v>341.41635913719995</v>
          </cell>
          <cell r="G90">
            <v>401.46</v>
          </cell>
          <cell r="H90">
            <v>0</v>
          </cell>
          <cell r="I90">
            <v>53.89</v>
          </cell>
        </row>
        <row r="91">
          <cell r="F91">
            <v>379.01435913720002</v>
          </cell>
          <cell r="G91">
            <v>481.78</v>
          </cell>
          <cell r="H91">
            <v>0</v>
          </cell>
          <cell r="I91">
            <v>61.93</v>
          </cell>
        </row>
        <row r="92">
          <cell r="F92">
            <v>436.82307644730008</v>
          </cell>
          <cell r="G92">
            <v>533.1</v>
          </cell>
          <cell r="H92">
            <v>0</v>
          </cell>
          <cell r="I92">
            <v>64.3</v>
          </cell>
        </row>
        <row r="93">
          <cell r="F93">
            <v>444.61307644729999</v>
          </cell>
          <cell r="G93">
            <v>559.36</v>
          </cell>
          <cell r="H93">
            <v>0</v>
          </cell>
          <cell r="I93">
            <v>66.930000000000007</v>
          </cell>
        </row>
        <row r="94">
          <cell r="F94">
            <v>425.31307644730009</v>
          </cell>
          <cell r="G94">
            <v>529.03</v>
          </cell>
          <cell r="H94">
            <v>0</v>
          </cell>
          <cell r="I94">
            <v>63.9</v>
          </cell>
        </row>
        <row r="95">
          <cell r="F95">
            <v>415.84307644729995</v>
          </cell>
          <cell r="G95">
            <v>509.38</v>
          </cell>
          <cell r="H95">
            <v>0</v>
          </cell>
          <cell r="I95">
            <v>61.93</v>
          </cell>
        </row>
        <row r="96">
          <cell r="F96">
            <v>330.83435913719995</v>
          </cell>
          <cell r="G96">
            <v>401.46</v>
          </cell>
          <cell r="H96">
            <v>0</v>
          </cell>
          <cell r="I96">
            <v>53.89</v>
          </cell>
        </row>
        <row r="97">
          <cell r="F97">
            <v>259.01435913719996</v>
          </cell>
          <cell r="G97">
            <v>312.88000000000005</v>
          </cell>
          <cell r="H97">
            <v>0</v>
          </cell>
          <cell r="I97">
            <v>44.8</v>
          </cell>
        </row>
        <row r="98">
          <cell r="F98">
            <v>192.58435913720001</v>
          </cell>
          <cell r="G98">
            <v>194.35000000000002</v>
          </cell>
          <cell r="H98">
            <v>0</v>
          </cell>
          <cell r="I98">
            <v>29.93</v>
          </cell>
        </row>
        <row r="99">
          <cell r="F99">
            <v>179.13435913720002</v>
          </cell>
          <cell r="G99">
            <v>166.45</v>
          </cell>
          <cell r="H99">
            <v>0</v>
          </cell>
          <cell r="I99">
            <v>27.15</v>
          </cell>
        </row>
        <row r="100">
          <cell r="F100">
            <v>157.4043591372</v>
          </cell>
          <cell r="G100">
            <v>132.38</v>
          </cell>
          <cell r="H100">
            <v>0</v>
          </cell>
          <cell r="I100">
            <v>22.47</v>
          </cell>
        </row>
      </sheetData>
      <sheetData sheetId="14"/>
      <sheetData sheetId="15"/>
      <sheetData sheetId="16"/>
      <sheetData sheetId="17"/>
      <sheetData sheetId="18">
        <row r="9">
          <cell r="BZ9">
            <v>238.68618000000004</v>
          </cell>
        </row>
        <row r="10">
          <cell r="BZ10">
            <v>238.68618000000004</v>
          </cell>
        </row>
        <row r="11">
          <cell r="BZ11">
            <v>238.68618000000004</v>
          </cell>
        </row>
        <row r="12">
          <cell r="BZ12">
            <v>223.92646000000002</v>
          </cell>
        </row>
        <row r="13">
          <cell r="BZ13">
            <v>234.93668600000001</v>
          </cell>
        </row>
        <row r="14">
          <cell r="BZ14">
            <v>234.93668600000001</v>
          </cell>
        </row>
        <row r="15">
          <cell r="BZ15">
            <v>236.24520899999999</v>
          </cell>
        </row>
        <row r="16">
          <cell r="BZ16">
            <v>229.37560500000001</v>
          </cell>
        </row>
        <row r="17">
          <cell r="BZ17">
            <v>228.06708200000003</v>
          </cell>
        </row>
        <row r="18">
          <cell r="BZ18">
            <v>228.06708200000003</v>
          </cell>
        </row>
        <row r="19">
          <cell r="BZ19">
            <v>223.83085500000001</v>
          </cell>
        </row>
        <row r="20">
          <cell r="BZ20">
            <v>223.73525100000003</v>
          </cell>
        </row>
        <row r="21">
          <cell r="BZ21">
            <v>225.04377400000001</v>
          </cell>
        </row>
        <row r="22">
          <cell r="BZ22">
            <v>225.04377400000001</v>
          </cell>
        </row>
        <row r="23">
          <cell r="BZ23">
            <v>223.73525100000003</v>
          </cell>
        </row>
        <row r="24">
          <cell r="BZ24">
            <v>223.73525100000003</v>
          </cell>
        </row>
        <row r="25">
          <cell r="BZ25">
            <v>249.32452400000003</v>
          </cell>
        </row>
        <row r="26">
          <cell r="BZ26">
            <v>249.32452400000003</v>
          </cell>
        </row>
        <row r="27">
          <cell r="BZ27">
            <v>256.74922500000002</v>
          </cell>
        </row>
        <row r="28">
          <cell r="BZ28">
            <v>358.91941599999996</v>
          </cell>
        </row>
        <row r="29">
          <cell r="BZ29">
            <v>357.61089299999992</v>
          </cell>
        </row>
        <row r="30">
          <cell r="BZ30">
            <v>359.67942199999987</v>
          </cell>
        </row>
        <row r="31">
          <cell r="BZ31">
            <v>359.67942199999987</v>
          </cell>
        </row>
        <row r="32">
          <cell r="BZ32">
            <v>359.67942199999987</v>
          </cell>
        </row>
        <row r="33">
          <cell r="BZ33">
            <v>369.87238499999989</v>
          </cell>
        </row>
        <row r="34">
          <cell r="BZ34">
            <v>373.01090999999985</v>
          </cell>
        </row>
        <row r="35">
          <cell r="BZ35">
            <v>384.75834799999984</v>
          </cell>
        </row>
        <row r="36">
          <cell r="BZ36">
            <v>384.97834799999987</v>
          </cell>
        </row>
        <row r="37">
          <cell r="BZ37">
            <v>383.25981899999988</v>
          </cell>
        </row>
        <row r="38">
          <cell r="BZ38">
            <v>383.76981899999987</v>
          </cell>
        </row>
        <row r="39">
          <cell r="BZ39">
            <v>385.71834199999995</v>
          </cell>
        </row>
        <row r="40">
          <cell r="BZ40">
            <v>386.9583419999999</v>
          </cell>
        </row>
        <row r="41">
          <cell r="BZ41">
            <v>373.41208399999994</v>
          </cell>
        </row>
        <row r="42">
          <cell r="BZ42">
            <v>371.63355899999988</v>
          </cell>
        </row>
        <row r="43">
          <cell r="BZ43">
            <v>347.14383699999991</v>
          </cell>
        </row>
        <row r="44">
          <cell r="BZ44">
            <v>269.91766000000007</v>
          </cell>
        </row>
        <row r="45">
          <cell r="BZ45">
            <v>270.50169599999998</v>
          </cell>
        </row>
        <row r="46">
          <cell r="BZ46">
            <v>241.65980500000001</v>
          </cell>
        </row>
        <row r="47">
          <cell r="BZ47">
            <v>216.91477</v>
          </cell>
        </row>
        <row r="48">
          <cell r="BZ48">
            <v>217.64476999999999</v>
          </cell>
        </row>
        <row r="49">
          <cell r="BZ49">
            <v>218.53477000000001</v>
          </cell>
        </row>
        <row r="50">
          <cell r="BZ50">
            <v>219.22477000000001</v>
          </cell>
        </row>
        <row r="51">
          <cell r="BZ51">
            <v>226.744373</v>
          </cell>
        </row>
        <row r="52">
          <cell r="BZ52">
            <v>227.424373</v>
          </cell>
        </row>
        <row r="53">
          <cell r="BZ53">
            <v>227.76437299999998</v>
          </cell>
        </row>
        <row r="54">
          <cell r="BZ54">
            <v>228.03437299999999</v>
          </cell>
        </row>
        <row r="55">
          <cell r="BZ55">
            <v>228.03437299999999</v>
          </cell>
        </row>
        <row r="56">
          <cell r="BZ56">
            <v>228.03437299999999</v>
          </cell>
        </row>
        <row r="57">
          <cell r="BZ57">
            <v>228.03437299999999</v>
          </cell>
        </row>
        <row r="58">
          <cell r="BZ58">
            <v>228.03437299999999</v>
          </cell>
        </row>
        <row r="59">
          <cell r="BZ59">
            <v>221.91230999999999</v>
          </cell>
        </row>
        <row r="60">
          <cell r="BZ60">
            <v>221.91230999999999</v>
          </cell>
        </row>
        <row r="61">
          <cell r="BZ61">
            <v>213.02787000000001</v>
          </cell>
        </row>
        <row r="62">
          <cell r="BZ62">
            <v>213.02787000000001</v>
          </cell>
        </row>
        <row r="63">
          <cell r="BZ63">
            <v>213.02787000000001</v>
          </cell>
        </row>
        <row r="64">
          <cell r="BZ64">
            <v>213.02787000000001</v>
          </cell>
        </row>
        <row r="65">
          <cell r="BZ65">
            <v>213.02787000000001</v>
          </cell>
        </row>
        <row r="66">
          <cell r="BZ66">
            <v>213.02787000000001</v>
          </cell>
        </row>
        <row r="67">
          <cell r="BZ67">
            <v>212.41787000000002</v>
          </cell>
        </row>
        <row r="68">
          <cell r="BZ68">
            <v>211.65787</v>
          </cell>
        </row>
        <row r="69">
          <cell r="BZ69">
            <v>211.05787000000001</v>
          </cell>
        </row>
        <row r="70">
          <cell r="BZ70">
            <v>210.10787000000002</v>
          </cell>
        </row>
        <row r="71">
          <cell r="BZ71">
            <v>209.36787000000001</v>
          </cell>
        </row>
        <row r="72">
          <cell r="BZ72">
            <v>231.810158</v>
          </cell>
        </row>
        <row r="73">
          <cell r="BZ73">
            <v>233.18714299999999</v>
          </cell>
        </row>
        <row r="74">
          <cell r="BZ74">
            <v>232.017143</v>
          </cell>
        </row>
        <row r="75">
          <cell r="BZ75">
            <v>230.82714300000001</v>
          </cell>
        </row>
        <row r="76">
          <cell r="BZ76">
            <v>229.647143</v>
          </cell>
        </row>
        <row r="77">
          <cell r="BZ77">
            <v>256.22302500000001</v>
          </cell>
        </row>
        <row r="78">
          <cell r="BZ78">
            <v>360.13634599999989</v>
          </cell>
        </row>
        <row r="79">
          <cell r="BZ79">
            <v>456.01883699999985</v>
          </cell>
        </row>
        <row r="80">
          <cell r="BZ80">
            <v>615.17958700000008</v>
          </cell>
        </row>
        <row r="81">
          <cell r="BZ81">
            <v>750.5727270000001</v>
          </cell>
        </row>
        <row r="82">
          <cell r="BZ82">
            <v>915.40948700000013</v>
          </cell>
        </row>
        <row r="83">
          <cell r="BZ83">
            <v>1106.0094730000001</v>
          </cell>
        </row>
        <row r="84">
          <cell r="BZ84">
            <v>1168.7175269999996</v>
          </cell>
        </row>
        <row r="85">
          <cell r="BZ85">
            <v>1237.4932319999996</v>
          </cell>
        </row>
        <row r="86">
          <cell r="BZ86">
            <v>1289.2181519999995</v>
          </cell>
        </row>
        <row r="87">
          <cell r="BZ87">
            <v>1289.2122659999995</v>
          </cell>
        </row>
        <row r="88">
          <cell r="BZ88">
            <v>1270.7034549999996</v>
          </cell>
        </row>
        <row r="89">
          <cell r="BZ89">
            <v>1270.7034549999996</v>
          </cell>
        </row>
        <row r="90">
          <cell r="BZ90">
            <v>1189.7384039999997</v>
          </cell>
        </row>
        <row r="91">
          <cell r="BZ91">
            <v>1076.619751</v>
          </cell>
        </row>
        <row r="92">
          <cell r="BZ92">
            <v>964.19062800000017</v>
          </cell>
        </row>
        <row r="93">
          <cell r="BZ93">
            <v>964.19062800000017</v>
          </cell>
        </row>
        <row r="94">
          <cell r="BZ94">
            <v>964.19062800000017</v>
          </cell>
        </row>
        <row r="95">
          <cell r="BZ95">
            <v>1087.4708280000002</v>
          </cell>
        </row>
        <row r="96">
          <cell r="BZ96">
            <v>1203.5967459999999</v>
          </cell>
        </row>
        <row r="97">
          <cell r="BZ97">
            <v>1243.9566279999999</v>
          </cell>
        </row>
        <row r="98">
          <cell r="BZ98">
            <v>1195.0209279999999</v>
          </cell>
        </row>
        <row r="99">
          <cell r="BZ99">
            <v>1164.8434789999999</v>
          </cell>
        </row>
        <row r="100">
          <cell r="BZ100">
            <v>958.07445000000018</v>
          </cell>
        </row>
        <row r="101">
          <cell r="BZ101">
            <v>787.74619500000006</v>
          </cell>
        </row>
        <row r="102">
          <cell r="BZ102">
            <v>596.06192900000008</v>
          </cell>
        </row>
        <row r="103">
          <cell r="BZ103">
            <v>553.13752999999997</v>
          </cell>
        </row>
        <row r="104">
          <cell r="BZ104">
            <v>495.25822399999987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61</v>
          </cell>
        </row>
        <row r="18">
          <cell r="B18">
            <v>0</v>
          </cell>
          <cell r="C18">
            <v>80</v>
          </cell>
          <cell r="D18">
            <v>50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220</v>
          </cell>
          <cell r="U18">
            <v>43.18</v>
          </cell>
          <cell r="V18">
            <v>13.365</v>
          </cell>
          <cell r="W18">
            <v>1.5</v>
          </cell>
          <cell r="X18">
            <v>11.5</v>
          </cell>
          <cell r="Y18">
            <v>7.8999999999999995</v>
          </cell>
          <cell r="Z18">
            <v>0</v>
          </cell>
          <cell r="AA18">
            <v>0</v>
          </cell>
          <cell r="AB18">
            <v>183</v>
          </cell>
          <cell r="AC18">
            <v>26.65</v>
          </cell>
          <cell r="AD18">
            <v>8</v>
          </cell>
        </row>
        <row r="19">
          <cell r="B19">
            <v>0</v>
          </cell>
          <cell r="C19">
            <v>80</v>
          </cell>
          <cell r="D19">
            <v>50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220</v>
          </cell>
          <cell r="U19">
            <v>28.78</v>
          </cell>
          <cell r="V19">
            <v>13.365</v>
          </cell>
          <cell r="W19">
            <v>1.5</v>
          </cell>
          <cell r="X19">
            <v>11.5</v>
          </cell>
          <cell r="Y19">
            <v>7.8999999999999995</v>
          </cell>
          <cell r="Z19">
            <v>0</v>
          </cell>
          <cell r="AA19">
            <v>0</v>
          </cell>
          <cell r="AB19">
            <v>183</v>
          </cell>
          <cell r="AC19">
            <v>26.65</v>
          </cell>
          <cell r="AD19">
            <v>8</v>
          </cell>
        </row>
        <row r="20">
          <cell r="B20">
            <v>0</v>
          </cell>
          <cell r="C20">
            <v>40</v>
          </cell>
          <cell r="D20">
            <v>30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28.78</v>
          </cell>
          <cell r="V20">
            <v>13.365</v>
          </cell>
          <cell r="W20">
            <v>1.5</v>
          </cell>
          <cell r="X20">
            <v>11.5</v>
          </cell>
          <cell r="Y20">
            <v>7.8999999999999995</v>
          </cell>
          <cell r="Z20">
            <v>0</v>
          </cell>
          <cell r="AA20">
            <v>0</v>
          </cell>
          <cell r="AB20">
            <v>183</v>
          </cell>
          <cell r="AC20">
            <v>26.65</v>
          </cell>
          <cell r="AD20">
            <v>8</v>
          </cell>
        </row>
        <row r="21">
          <cell r="B21">
            <v>0</v>
          </cell>
          <cell r="C21">
            <v>40</v>
          </cell>
          <cell r="D21">
            <v>25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28.78</v>
          </cell>
          <cell r="V21">
            <v>13.365</v>
          </cell>
          <cell r="W21">
            <v>1.5</v>
          </cell>
          <cell r="X21">
            <v>11.5</v>
          </cell>
          <cell r="Y21">
            <v>7.8999999999999995</v>
          </cell>
          <cell r="Z21">
            <v>0</v>
          </cell>
          <cell r="AA21">
            <v>0</v>
          </cell>
          <cell r="AB21">
            <v>183</v>
          </cell>
          <cell r="AC21">
            <v>26.65</v>
          </cell>
          <cell r="AD21">
            <v>8</v>
          </cell>
        </row>
        <row r="22">
          <cell r="B22">
            <v>0</v>
          </cell>
          <cell r="C22">
            <v>40</v>
          </cell>
          <cell r="D22">
            <v>25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0</v>
          </cell>
          <cell r="U22">
            <v>28.78</v>
          </cell>
          <cell r="V22">
            <v>13.167</v>
          </cell>
          <cell r="W22">
            <v>1.5</v>
          </cell>
          <cell r="X22">
            <v>11.5</v>
          </cell>
          <cell r="Y22">
            <v>7.8999999999999995</v>
          </cell>
          <cell r="Z22">
            <v>0</v>
          </cell>
          <cell r="AA22">
            <v>0</v>
          </cell>
          <cell r="AB22">
            <v>183</v>
          </cell>
          <cell r="AC22">
            <v>26.65</v>
          </cell>
          <cell r="AD22">
            <v>8</v>
          </cell>
        </row>
        <row r="23">
          <cell r="B23">
            <v>0</v>
          </cell>
          <cell r="C23">
            <v>40</v>
          </cell>
          <cell r="D23">
            <v>25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0</v>
          </cell>
          <cell r="U23">
            <v>10.47</v>
          </cell>
          <cell r="V23">
            <v>13.167</v>
          </cell>
          <cell r="W23">
            <v>1.5</v>
          </cell>
          <cell r="X23">
            <v>11.5</v>
          </cell>
          <cell r="Y23">
            <v>7.8999999999999995</v>
          </cell>
          <cell r="Z23">
            <v>0</v>
          </cell>
          <cell r="AA23">
            <v>0</v>
          </cell>
          <cell r="AB23">
            <v>183</v>
          </cell>
          <cell r="AC23">
            <v>26.65</v>
          </cell>
          <cell r="AD23">
            <v>8</v>
          </cell>
        </row>
        <row r="24">
          <cell r="B24">
            <v>0</v>
          </cell>
          <cell r="C24">
            <v>40</v>
          </cell>
          <cell r="D24">
            <v>25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0</v>
          </cell>
          <cell r="U24">
            <v>10.47</v>
          </cell>
          <cell r="V24">
            <v>13.167</v>
          </cell>
          <cell r="W24">
            <v>1.5</v>
          </cell>
          <cell r="X24">
            <v>11.5</v>
          </cell>
          <cell r="Y24">
            <v>7.8999999999999995</v>
          </cell>
          <cell r="Z24">
            <v>0</v>
          </cell>
          <cell r="AA24">
            <v>0</v>
          </cell>
          <cell r="AB24">
            <v>183</v>
          </cell>
          <cell r="AC24">
            <v>26.65</v>
          </cell>
          <cell r="AD24">
            <v>8</v>
          </cell>
        </row>
        <row r="25">
          <cell r="B25">
            <v>0</v>
          </cell>
          <cell r="C25">
            <v>40</v>
          </cell>
          <cell r="D25">
            <v>25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0</v>
          </cell>
          <cell r="U25">
            <v>10.47</v>
          </cell>
          <cell r="V25">
            <v>13.167</v>
          </cell>
          <cell r="W25">
            <v>1.5</v>
          </cell>
          <cell r="X25">
            <v>11.5</v>
          </cell>
          <cell r="Y25">
            <v>7.8999999999999995</v>
          </cell>
          <cell r="Z25">
            <v>0</v>
          </cell>
          <cell r="AA25">
            <v>0</v>
          </cell>
          <cell r="AB25">
            <v>183</v>
          </cell>
          <cell r="AC25">
            <v>26.65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25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10.47</v>
          </cell>
          <cell r="V26">
            <v>12.87</v>
          </cell>
          <cell r="W26">
            <v>1.5</v>
          </cell>
          <cell r="X26">
            <v>11.5</v>
          </cell>
          <cell r="Y26">
            <v>7.45</v>
          </cell>
          <cell r="Z26">
            <v>0</v>
          </cell>
          <cell r="AA26">
            <v>0</v>
          </cell>
          <cell r="AB26">
            <v>183</v>
          </cell>
          <cell r="AC26">
            <v>26.65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25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10.47</v>
          </cell>
          <cell r="V27">
            <v>12.87</v>
          </cell>
          <cell r="W27">
            <v>1.5</v>
          </cell>
          <cell r="X27">
            <v>11.5</v>
          </cell>
          <cell r="Y27">
            <v>7.45</v>
          </cell>
          <cell r="Z27">
            <v>0</v>
          </cell>
          <cell r="AA27">
            <v>0</v>
          </cell>
          <cell r="AB27">
            <v>183</v>
          </cell>
          <cell r="AC27">
            <v>26.65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25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10.47</v>
          </cell>
          <cell r="V28">
            <v>12.87</v>
          </cell>
          <cell r="W28">
            <v>1.5</v>
          </cell>
          <cell r="X28">
            <v>11.5</v>
          </cell>
          <cell r="Y28">
            <v>7.45</v>
          </cell>
          <cell r="Z28">
            <v>0</v>
          </cell>
          <cell r="AA28">
            <v>0</v>
          </cell>
          <cell r="AB28">
            <v>183</v>
          </cell>
          <cell r="AC28">
            <v>26.65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25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10.47</v>
          </cell>
          <cell r="V29">
            <v>12.87</v>
          </cell>
          <cell r="W29">
            <v>1.5</v>
          </cell>
          <cell r="X29">
            <v>11.5</v>
          </cell>
          <cell r="Y29">
            <v>7.45</v>
          </cell>
          <cell r="Z29">
            <v>0</v>
          </cell>
          <cell r="AA29">
            <v>0</v>
          </cell>
          <cell r="AB29">
            <v>183</v>
          </cell>
          <cell r="AC29">
            <v>26.65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25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10.47</v>
          </cell>
          <cell r="V30">
            <v>12.573</v>
          </cell>
          <cell r="W30">
            <v>1.5</v>
          </cell>
          <cell r="X30">
            <v>11.5</v>
          </cell>
          <cell r="Y30">
            <v>7.45</v>
          </cell>
          <cell r="Z30">
            <v>0</v>
          </cell>
          <cell r="AA30">
            <v>0</v>
          </cell>
          <cell r="AB30">
            <v>183</v>
          </cell>
          <cell r="AC30">
            <v>26.65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25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10.47</v>
          </cell>
          <cell r="V31">
            <v>12.573</v>
          </cell>
          <cell r="W31">
            <v>1.5</v>
          </cell>
          <cell r="X31">
            <v>11.5</v>
          </cell>
          <cell r="Y31">
            <v>7.45</v>
          </cell>
          <cell r="Z31">
            <v>0</v>
          </cell>
          <cell r="AA31">
            <v>0</v>
          </cell>
          <cell r="AB31">
            <v>183</v>
          </cell>
          <cell r="AC31">
            <v>26.65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25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10.47</v>
          </cell>
          <cell r="V32">
            <v>12.573</v>
          </cell>
          <cell r="W32">
            <v>1.5</v>
          </cell>
          <cell r="X32">
            <v>11.5</v>
          </cell>
          <cell r="Y32">
            <v>7.45</v>
          </cell>
          <cell r="Z32">
            <v>0</v>
          </cell>
          <cell r="AA32">
            <v>0</v>
          </cell>
          <cell r="AB32">
            <v>183</v>
          </cell>
          <cell r="AC32">
            <v>26.65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20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10.47</v>
          </cell>
          <cell r="V33">
            <v>12.573</v>
          </cell>
          <cell r="W33">
            <v>1.5</v>
          </cell>
          <cell r="X33">
            <v>11.5</v>
          </cell>
          <cell r="Y33">
            <v>7.45</v>
          </cell>
          <cell r="Z33">
            <v>0</v>
          </cell>
          <cell r="AA33">
            <v>0</v>
          </cell>
          <cell r="AB33">
            <v>183</v>
          </cell>
          <cell r="AC33">
            <v>26.65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24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10.47</v>
          </cell>
          <cell r="V34">
            <v>12.375</v>
          </cell>
          <cell r="W34">
            <v>1.5</v>
          </cell>
          <cell r="X34">
            <v>11.5</v>
          </cell>
          <cell r="Y34">
            <v>7.25</v>
          </cell>
          <cell r="Z34">
            <v>0</v>
          </cell>
          <cell r="AA34">
            <v>0</v>
          </cell>
          <cell r="AB34">
            <v>183</v>
          </cell>
          <cell r="AC34">
            <v>26.65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28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10.47</v>
          </cell>
          <cell r="V35">
            <v>12.375</v>
          </cell>
          <cell r="W35">
            <v>1.5</v>
          </cell>
          <cell r="X35">
            <v>11.5</v>
          </cell>
          <cell r="Y35">
            <v>7.25</v>
          </cell>
          <cell r="Z35">
            <v>0</v>
          </cell>
          <cell r="AA35">
            <v>0</v>
          </cell>
          <cell r="AB35">
            <v>183</v>
          </cell>
          <cell r="AC35">
            <v>26.65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28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10.47</v>
          </cell>
          <cell r="V36">
            <v>12.375</v>
          </cell>
          <cell r="W36">
            <v>1.5</v>
          </cell>
          <cell r="X36">
            <v>11.5</v>
          </cell>
          <cell r="Y36">
            <v>7.25</v>
          </cell>
          <cell r="Z36">
            <v>0</v>
          </cell>
          <cell r="AA36">
            <v>0</v>
          </cell>
          <cell r="AB36">
            <v>183</v>
          </cell>
          <cell r="AC36">
            <v>29.61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28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10.47</v>
          </cell>
          <cell r="V37">
            <v>12.375</v>
          </cell>
          <cell r="W37">
            <v>1.5</v>
          </cell>
          <cell r="X37">
            <v>11.5</v>
          </cell>
          <cell r="Y37">
            <v>7.25</v>
          </cell>
          <cell r="Z37">
            <v>0</v>
          </cell>
          <cell r="AA37">
            <v>0</v>
          </cell>
          <cell r="AB37">
            <v>183</v>
          </cell>
          <cell r="AC37">
            <v>29.61</v>
          </cell>
          <cell r="AD37">
            <v>8</v>
          </cell>
        </row>
        <row r="38">
          <cell r="B38">
            <v>0</v>
          </cell>
          <cell r="C38">
            <v>20</v>
          </cell>
          <cell r="D38">
            <v>28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10.47</v>
          </cell>
          <cell r="V38">
            <v>11.88</v>
          </cell>
          <cell r="W38">
            <v>1.5</v>
          </cell>
          <cell r="X38">
            <v>11.5</v>
          </cell>
          <cell r="Y38">
            <v>7.2</v>
          </cell>
          <cell r="Z38">
            <v>0</v>
          </cell>
          <cell r="AA38">
            <v>0</v>
          </cell>
          <cell r="AB38">
            <v>183</v>
          </cell>
          <cell r="AC38">
            <v>98.7</v>
          </cell>
          <cell r="AD38">
            <v>8</v>
          </cell>
        </row>
        <row r="39">
          <cell r="B39">
            <v>0</v>
          </cell>
          <cell r="C39">
            <v>40</v>
          </cell>
          <cell r="D39">
            <v>28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11.88</v>
          </cell>
          <cell r="W39">
            <v>1.5</v>
          </cell>
          <cell r="X39">
            <v>11.5</v>
          </cell>
          <cell r="Y39">
            <v>7.2</v>
          </cell>
          <cell r="Z39">
            <v>0</v>
          </cell>
          <cell r="AA39">
            <v>0</v>
          </cell>
          <cell r="AB39">
            <v>183</v>
          </cell>
          <cell r="AC39">
            <v>98.7</v>
          </cell>
          <cell r="AD39">
            <v>8</v>
          </cell>
        </row>
        <row r="40">
          <cell r="B40">
            <v>0</v>
          </cell>
          <cell r="C40">
            <v>40</v>
          </cell>
          <cell r="D40">
            <v>28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11.88</v>
          </cell>
          <cell r="W40">
            <v>1.5</v>
          </cell>
          <cell r="X40">
            <v>11.5</v>
          </cell>
          <cell r="Y40">
            <v>7.2</v>
          </cell>
          <cell r="Z40">
            <v>0</v>
          </cell>
          <cell r="AA40">
            <v>0</v>
          </cell>
          <cell r="AB40">
            <v>183</v>
          </cell>
          <cell r="AC40">
            <v>98.7</v>
          </cell>
          <cell r="AD40">
            <v>8</v>
          </cell>
        </row>
        <row r="41">
          <cell r="B41">
            <v>0</v>
          </cell>
          <cell r="C41">
            <v>40</v>
          </cell>
          <cell r="D41">
            <v>40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60</v>
          </cell>
          <cell r="U41">
            <v>43.18</v>
          </cell>
          <cell r="V41">
            <v>11.88</v>
          </cell>
          <cell r="W41">
            <v>1.5</v>
          </cell>
          <cell r="X41">
            <v>11.5</v>
          </cell>
          <cell r="Y41">
            <v>7.2</v>
          </cell>
          <cell r="Z41">
            <v>0</v>
          </cell>
          <cell r="AA41">
            <v>0</v>
          </cell>
          <cell r="AB41">
            <v>183</v>
          </cell>
          <cell r="AC41">
            <v>98.7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37</v>
          </cell>
          <cell r="P42">
            <v>1.06</v>
          </cell>
          <cell r="T42">
            <v>80</v>
          </cell>
          <cell r="U42">
            <v>43.18</v>
          </cell>
          <cell r="V42">
            <v>11.88</v>
          </cell>
          <cell r="W42">
            <v>1.5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183</v>
          </cell>
          <cell r="AC42">
            <v>98.7</v>
          </cell>
          <cell r="AD42">
            <v>8</v>
          </cell>
        </row>
        <row r="43">
          <cell r="B43">
            <v>0</v>
          </cell>
          <cell r="C43">
            <v>40</v>
          </cell>
          <cell r="D43">
            <v>40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81.400000000000006</v>
          </cell>
          <cell r="P43">
            <v>1.06</v>
          </cell>
          <cell r="T43">
            <v>80</v>
          </cell>
          <cell r="U43">
            <v>43.18</v>
          </cell>
          <cell r="V43">
            <v>11.88</v>
          </cell>
          <cell r="W43">
            <v>1.5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183</v>
          </cell>
          <cell r="AC43">
            <v>98.7</v>
          </cell>
          <cell r="AD43">
            <v>8</v>
          </cell>
        </row>
        <row r="44">
          <cell r="B44">
            <v>0</v>
          </cell>
          <cell r="C44">
            <v>40</v>
          </cell>
          <cell r="D44">
            <v>40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70</v>
          </cell>
          <cell r="O44">
            <v>81.400000000000006</v>
          </cell>
          <cell r="P44">
            <v>1.06</v>
          </cell>
          <cell r="T44">
            <v>80</v>
          </cell>
          <cell r="U44">
            <v>43.18</v>
          </cell>
          <cell r="V44">
            <v>11.88</v>
          </cell>
          <cell r="W44">
            <v>1.5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183</v>
          </cell>
          <cell r="AC44">
            <v>98.7</v>
          </cell>
          <cell r="AD44">
            <v>8</v>
          </cell>
        </row>
        <row r="45">
          <cell r="B45">
            <v>0</v>
          </cell>
          <cell r="C45">
            <v>40</v>
          </cell>
          <cell r="D45">
            <v>40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70</v>
          </cell>
          <cell r="O45">
            <v>81.400000000000006</v>
          </cell>
          <cell r="P45">
            <v>1.06</v>
          </cell>
          <cell r="T45">
            <v>80</v>
          </cell>
          <cell r="U45">
            <v>43.18</v>
          </cell>
          <cell r="V45">
            <v>11.88</v>
          </cell>
          <cell r="W45">
            <v>1.5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183</v>
          </cell>
          <cell r="AC45">
            <v>98.7</v>
          </cell>
          <cell r="AD45">
            <v>8</v>
          </cell>
        </row>
        <row r="46">
          <cell r="B46">
            <v>0</v>
          </cell>
          <cell r="C46">
            <v>40</v>
          </cell>
          <cell r="D46">
            <v>40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81.400000000000006</v>
          </cell>
          <cell r="P46">
            <v>1.06</v>
          </cell>
          <cell r="T46">
            <v>110</v>
          </cell>
          <cell r="U46">
            <v>43.18</v>
          </cell>
          <cell r="V46">
            <v>11.385</v>
          </cell>
          <cell r="W46">
            <v>1.5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183</v>
          </cell>
          <cell r="AC46">
            <v>98.7</v>
          </cell>
          <cell r="AD46">
            <v>8</v>
          </cell>
        </row>
        <row r="47">
          <cell r="B47">
            <v>0</v>
          </cell>
          <cell r="C47">
            <v>40</v>
          </cell>
          <cell r="D47">
            <v>40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60</v>
          </cell>
          <cell r="O47">
            <v>81.400000000000006</v>
          </cell>
          <cell r="P47">
            <v>1.06</v>
          </cell>
          <cell r="T47">
            <v>110</v>
          </cell>
          <cell r="U47">
            <v>43.18</v>
          </cell>
          <cell r="V47">
            <v>11.385</v>
          </cell>
          <cell r="W47">
            <v>1.5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183</v>
          </cell>
          <cell r="AC47">
            <v>98.7</v>
          </cell>
          <cell r="AD47">
            <v>8</v>
          </cell>
        </row>
        <row r="48">
          <cell r="B48">
            <v>0</v>
          </cell>
          <cell r="C48">
            <v>40</v>
          </cell>
          <cell r="D48">
            <v>40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81.400000000000006</v>
          </cell>
          <cell r="P48">
            <v>1.06</v>
          </cell>
          <cell r="T48">
            <v>110</v>
          </cell>
          <cell r="U48">
            <v>43.18</v>
          </cell>
          <cell r="V48">
            <v>11.385</v>
          </cell>
          <cell r="W48">
            <v>1.5</v>
          </cell>
          <cell r="X48">
            <v>11.5</v>
          </cell>
          <cell r="Y48">
            <v>6.8500000000000005</v>
          </cell>
          <cell r="Z48">
            <v>0</v>
          </cell>
          <cell r="AA48">
            <v>0</v>
          </cell>
          <cell r="AB48">
            <v>183</v>
          </cell>
          <cell r="AC48">
            <v>98.7</v>
          </cell>
          <cell r="AD48">
            <v>8</v>
          </cell>
        </row>
        <row r="49">
          <cell r="B49">
            <v>0</v>
          </cell>
          <cell r="D49">
            <v>40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110</v>
          </cell>
          <cell r="U49">
            <v>43.18</v>
          </cell>
          <cell r="V49">
            <v>11.385</v>
          </cell>
          <cell r="W49">
            <v>1.5</v>
          </cell>
          <cell r="X49">
            <v>11.5</v>
          </cell>
          <cell r="Y49">
            <v>6.8500000000000005</v>
          </cell>
          <cell r="Z49">
            <v>0</v>
          </cell>
          <cell r="AA49">
            <v>0</v>
          </cell>
          <cell r="AB49">
            <v>183</v>
          </cell>
          <cell r="AC49">
            <v>98.7</v>
          </cell>
          <cell r="AD49">
            <v>8</v>
          </cell>
        </row>
        <row r="50">
          <cell r="B50">
            <v>0</v>
          </cell>
          <cell r="C50">
            <v>40</v>
          </cell>
          <cell r="D50">
            <v>40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37</v>
          </cell>
          <cell r="P50">
            <v>1.06</v>
          </cell>
          <cell r="T50">
            <v>0</v>
          </cell>
          <cell r="U50">
            <v>43.18</v>
          </cell>
          <cell r="V50">
            <v>10.89</v>
          </cell>
          <cell r="W50">
            <v>1.5</v>
          </cell>
          <cell r="X50">
            <v>11.5</v>
          </cell>
          <cell r="Y50">
            <v>6.8500000000000005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8</v>
          </cell>
        </row>
        <row r="51">
          <cell r="B51">
            <v>0</v>
          </cell>
          <cell r="C51">
            <v>40</v>
          </cell>
          <cell r="D51">
            <v>40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0</v>
          </cell>
          <cell r="P51">
            <v>1.06</v>
          </cell>
          <cell r="T51">
            <v>0</v>
          </cell>
          <cell r="U51">
            <v>0</v>
          </cell>
          <cell r="V51">
            <v>10.89</v>
          </cell>
          <cell r="W51">
            <v>1.5</v>
          </cell>
          <cell r="X51">
            <v>11.5</v>
          </cell>
          <cell r="Y51">
            <v>6.8500000000000005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8</v>
          </cell>
        </row>
        <row r="52">
          <cell r="B52">
            <v>0</v>
          </cell>
          <cell r="C52">
            <v>40</v>
          </cell>
          <cell r="D52">
            <v>40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0</v>
          </cell>
          <cell r="P52">
            <v>1.06</v>
          </cell>
          <cell r="T52">
            <v>0</v>
          </cell>
          <cell r="U52">
            <v>0</v>
          </cell>
          <cell r="V52">
            <v>10.89</v>
          </cell>
          <cell r="W52">
            <v>1.5</v>
          </cell>
          <cell r="X52">
            <v>11.5</v>
          </cell>
          <cell r="Y52">
            <v>6.8500000000000005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8</v>
          </cell>
        </row>
        <row r="53">
          <cell r="B53">
            <v>0</v>
          </cell>
          <cell r="C53">
            <v>40</v>
          </cell>
          <cell r="D53">
            <v>40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0</v>
          </cell>
          <cell r="P53">
            <v>1.06</v>
          </cell>
          <cell r="T53">
            <v>0</v>
          </cell>
          <cell r="U53">
            <v>0</v>
          </cell>
          <cell r="V53">
            <v>10.89</v>
          </cell>
          <cell r="W53">
            <v>1.5</v>
          </cell>
          <cell r="X53">
            <v>11.5</v>
          </cell>
          <cell r="Y53">
            <v>6.8500000000000005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8</v>
          </cell>
        </row>
        <row r="54">
          <cell r="B54">
            <v>0</v>
          </cell>
          <cell r="C54">
            <v>40</v>
          </cell>
          <cell r="D54">
            <v>40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1.06</v>
          </cell>
          <cell r="T54">
            <v>0</v>
          </cell>
          <cell r="U54">
            <v>0</v>
          </cell>
          <cell r="V54">
            <v>10.395</v>
          </cell>
          <cell r="W54">
            <v>1.5</v>
          </cell>
          <cell r="X54">
            <v>11.5</v>
          </cell>
          <cell r="Y54">
            <v>6.65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8</v>
          </cell>
        </row>
        <row r="55">
          <cell r="B55">
            <v>0</v>
          </cell>
          <cell r="C55">
            <v>40</v>
          </cell>
          <cell r="D55">
            <v>40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1.06</v>
          </cell>
          <cell r="T55">
            <v>0</v>
          </cell>
          <cell r="U55">
            <v>0</v>
          </cell>
          <cell r="V55">
            <v>10.395</v>
          </cell>
          <cell r="W55">
            <v>1.5</v>
          </cell>
          <cell r="X55">
            <v>11.5</v>
          </cell>
          <cell r="Y55">
            <v>6.65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8</v>
          </cell>
        </row>
        <row r="56">
          <cell r="B56">
            <v>0</v>
          </cell>
          <cell r="C56">
            <v>40</v>
          </cell>
          <cell r="D56">
            <v>40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1.06</v>
          </cell>
          <cell r="T56">
            <v>0</v>
          </cell>
          <cell r="U56">
            <v>0</v>
          </cell>
          <cell r="V56">
            <v>10.395</v>
          </cell>
          <cell r="W56">
            <v>1.5</v>
          </cell>
          <cell r="X56">
            <v>11.5</v>
          </cell>
          <cell r="Y56">
            <v>6.65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8</v>
          </cell>
        </row>
        <row r="57">
          <cell r="B57">
            <v>0</v>
          </cell>
          <cell r="C57">
            <v>40</v>
          </cell>
          <cell r="D57">
            <v>40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1.06</v>
          </cell>
          <cell r="T57">
            <v>0</v>
          </cell>
          <cell r="U57">
            <v>0</v>
          </cell>
          <cell r="V57">
            <v>10.395</v>
          </cell>
          <cell r="W57">
            <v>1.5</v>
          </cell>
          <cell r="X57">
            <v>11.5</v>
          </cell>
          <cell r="Y57">
            <v>6.65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8</v>
          </cell>
        </row>
        <row r="58">
          <cell r="B58">
            <v>0</v>
          </cell>
          <cell r="C58">
            <v>40</v>
          </cell>
          <cell r="D58">
            <v>20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9.9</v>
          </cell>
          <cell r="W58">
            <v>1.5</v>
          </cell>
          <cell r="X58">
            <v>11.5</v>
          </cell>
          <cell r="Y58">
            <v>6.6000000000000005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8</v>
          </cell>
        </row>
        <row r="59">
          <cell r="B59">
            <v>0</v>
          </cell>
          <cell r="C59">
            <v>40</v>
          </cell>
          <cell r="D59">
            <v>20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9.9</v>
          </cell>
          <cell r="W59">
            <v>1.5</v>
          </cell>
          <cell r="X59">
            <v>11.5</v>
          </cell>
          <cell r="Y59">
            <v>6.6000000000000005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20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9.9</v>
          </cell>
          <cell r="W60">
            <v>1.5</v>
          </cell>
          <cell r="X60">
            <v>11.5</v>
          </cell>
          <cell r="Y60">
            <v>6.6000000000000005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20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9.9</v>
          </cell>
          <cell r="W61">
            <v>1.5</v>
          </cell>
          <cell r="X61">
            <v>11.5</v>
          </cell>
          <cell r="Y61">
            <v>6.6000000000000005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20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9.9</v>
          </cell>
          <cell r="W62">
            <v>1.5</v>
          </cell>
          <cell r="X62">
            <v>11.5</v>
          </cell>
          <cell r="Y62">
            <v>6.65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20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9.9</v>
          </cell>
          <cell r="W63">
            <v>1.5</v>
          </cell>
          <cell r="X63">
            <v>11.5</v>
          </cell>
          <cell r="Y63">
            <v>6.65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20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9.9</v>
          </cell>
          <cell r="W64">
            <v>1.5</v>
          </cell>
          <cell r="X64">
            <v>11.5</v>
          </cell>
          <cell r="Y64">
            <v>6.65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20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9.9</v>
          </cell>
          <cell r="W65">
            <v>1.5</v>
          </cell>
          <cell r="X65">
            <v>11.5</v>
          </cell>
          <cell r="Y65">
            <v>6.65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20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9.9</v>
          </cell>
          <cell r="W66">
            <v>1.5</v>
          </cell>
          <cell r="X66">
            <v>11.5</v>
          </cell>
          <cell r="Y66">
            <v>6.95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20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9.9</v>
          </cell>
          <cell r="W67">
            <v>1.5</v>
          </cell>
          <cell r="X67">
            <v>11.5</v>
          </cell>
          <cell r="Y67">
            <v>6.95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40</v>
          </cell>
          <cell r="D68">
            <v>20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9.9</v>
          </cell>
          <cell r="W68">
            <v>1.5</v>
          </cell>
          <cell r="X68">
            <v>11.5</v>
          </cell>
          <cell r="Y68">
            <v>6.95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0</v>
          </cell>
          <cell r="D69">
            <v>20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9.9</v>
          </cell>
          <cell r="W69">
            <v>1.5</v>
          </cell>
          <cell r="X69">
            <v>11.5</v>
          </cell>
          <cell r="Y69">
            <v>6.95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10.395</v>
          </cell>
          <cell r="W70">
            <v>1.5</v>
          </cell>
          <cell r="X70">
            <v>11.5</v>
          </cell>
          <cell r="Y70">
            <v>7.0500000000000007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10.395</v>
          </cell>
          <cell r="W71">
            <v>1.5</v>
          </cell>
          <cell r="X71">
            <v>11.5</v>
          </cell>
          <cell r="Y71">
            <v>7.0500000000000007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10.395</v>
          </cell>
          <cell r="W72">
            <v>1.5</v>
          </cell>
          <cell r="X72">
            <v>11.5</v>
          </cell>
          <cell r="Y72">
            <v>7.0500000000000007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10.395</v>
          </cell>
          <cell r="W73">
            <v>1.5</v>
          </cell>
          <cell r="X73">
            <v>11.5</v>
          </cell>
          <cell r="Y73">
            <v>7.0500000000000007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10.395</v>
          </cell>
          <cell r="W74">
            <v>1.5</v>
          </cell>
          <cell r="X74">
            <v>11.5</v>
          </cell>
          <cell r="Y74">
            <v>7.4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10.395</v>
          </cell>
          <cell r="W75">
            <v>1.5</v>
          </cell>
          <cell r="X75">
            <v>11.5</v>
          </cell>
          <cell r="Y75">
            <v>7.4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60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10.395</v>
          </cell>
          <cell r="W76">
            <v>1.5</v>
          </cell>
          <cell r="X76">
            <v>11.5</v>
          </cell>
          <cell r="Y76">
            <v>7.4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60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10.395</v>
          </cell>
          <cell r="W77">
            <v>1.5</v>
          </cell>
          <cell r="X77">
            <v>11.5</v>
          </cell>
          <cell r="Y77">
            <v>7.4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0</v>
          </cell>
          <cell r="D78">
            <v>30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60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11.88</v>
          </cell>
          <cell r="W78">
            <v>1.5</v>
          </cell>
          <cell r="X78">
            <v>11.5</v>
          </cell>
          <cell r="Y78">
            <v>7.5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0</v>
          </cell>
          <cell r="D79">
            <v>30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60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11.88</v>
          </cell>
          <cell r="W79">
            <v>1.5</v>
          </cell>
          <cell r="X79">
            <v>11.5</v>
          </cell>
          <cell r="Y79">
            <v>7.5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0</v>
          </cell>
          <cell r="D80">
            <v>30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11.88</v>
          </cell>
          <cell r="W80">
            <v>1.5</v>
          </cell>
          <cell r="X80">
            <v>11.5</v>
          </cell>
          <cell r="Y80">
            <v>7.5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0</v>
          </cell>
          <cell r="D81">
            <v>30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11.88</v>
          </cell>
          <cell r="W81">
            <v>1.5</v>
          </cell>
          <cell r="X81">
            <v>11.5</v>
          </cell>
          <cell r="Y81">
            <v>7.5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20</v>
          </cell>
          <cell r="D82">
            <v>30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11.88</v>
          </cell>
          <cell r="W82">
            <v>1.5</v>
          </cell>
          <cell r="X82">
            <v>11.5</v>
          </cell>
          <cell r="Y82">
            <v>7.8000000000000007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20</v>
          </cell>
          <cell r="D83">
            <v>30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11.88</v>
          </cell>
          <cell r="W83">
            <v>1.5</v>
          </cell>
          <cell r="X83">
            <v>11.5</v>
          </cell>
          <cell r="Y83">
            <v>7.8000000000000007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20</v>
          </cell>
          <cell r="D84">
            <v>30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11.88</v>
          </cell>
          <cell r="W84">
            <v>1.5</v>
          </cell>
          <cell r="X84">
            <v>11.5</v>
          </cell>
          <cell r="Y84">
            <v>7.8000000000000007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20</v>
          </cell>
          <cell r="D85">
            <v>30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11.88</v>
          </cell>
          <cell r="W85">
            <v>1.5</v>
          </cell>
          <cell r="X85">
            <v>11.5</v>
          </cell>
          <cell r="Y85">
            <v>7.8000000000000007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20</v>
          </cell>
          <cell r="D86">
            <v>33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12.87</v>
          </cell>
          <cell r="W86">
            <v>1.5</v>
          </cell>
          <cell r="X86">
            <v>11.5</v>
          </cell>
          <cell r="Y86">
            <v>7.9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20</v>
          </cell>
          <cell r="D87">
            <v>33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12.87</v>
          </cell>
          <cell r="W87">
            <v>1.5</v>
          </cell>
          <cell r="X87">
            <v>11.5</v>
          </cell>
          <cell r="Y87">
            <v>7.9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20</v>
          </cell>
          <cell r="D88">
            <v>33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12.87</v>
          </cell>
          <cell r="W88">
            <v>1.5</v>
          </cell>
          <cell r="X88">
            <v>11.5</v>
          </cell>
          <cell r="Y88">
            <v>7.9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20</v>
          </cell>
          <cell r="D89">
            <v>33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12.87</v>
          </cell>
          <cell r="W89">
            <v>1.5</v>
          </cell>
          <cell r="X89">
            <v>11.5</v>
          </cell>
          <cell r="Y89">
            <v>7.9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40</v>
          </cell>
          <cell r="D90">
            <v>33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12.87</v>
          </cell>
          <cell r="W90">
            <v>1.5</v>
          </cell>
          <cell r="X90">
            <v>11.5</v>
          </cell>
          <cell r="Y90">
            <v>8.1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40</v>
          </cell>
          <cell r="D91">
            <v>33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35.33</v>
          </cell>
          <cell r="V91">
            <v>12.87</v>
          </cell>
          <cell r="W91">
            <v>1.5</v>
          </cell>
          <cell r="X91">
            <v>11.5</v>
          </cell>
          <cell r="Y91">
            <v>8.1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40</v>
          </cell>
          <cell r="D92">
            <v>33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35.33</v>
          </cell>
          <cell r="V92">
            <v>12.87</v>
          </cell>
          <cell r="W92">
            <v>1.5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40</v>
          </cell>
          <cell r="D93">
            <v>33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35.33</v>
          </cell>
          <cell r="V93">
            <v>12.87</v>
          </cell>
          <cell r="W93">
            <v>1.5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40</v>
          </cell>
          <cell r="D94">
            <v>33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37</v>
          </cell>
          <cell r="P94">
            <v>1.06</v>
          </cell>
          <cell r="T94">
            <v>30</v>
          </cell>
          <cell r="U94">
            <v>35.33</v>
          </cell>
          <cell r="V94">
            <v>12.87</v>
          </cell>
          <cell r="W94">
            <v>1.5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40</v>
          </cell>
          <cell r="D95">
            <v>33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37</v>
          </cell>
          <cell r="P95">
            <v>1.06</v>
          </cell>
          <cell r="T95">
            <v>110</v>
          </cell>
          <cell r="U95">
            <v>35.33</v>
          </cell>
          <cell r="V95">
            <v>12.87</v>
          </cell>
          <cell r="W95">
            <v>1.5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40</v>
          </cell>
          <cell r="D96">
            <v>33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37</v>
          </cell>
          <cell r="P96">
            <v>1.06</v>
          </cell>
          <cell r="T96">
            <v>110</v>
          </cell>
          <cell r="U96">
            <v>35.33</v>
          </cell>
          <cell r="V96">
            <v>12.87</v>
          </cell>
          <cell r="W96">
            <v>1.5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40</v>
          </cell>
          <cell r="D97">
            <v>33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37</v>
          </cell>
          <cell r="P97">
            <v>1.06</v>
          </cell>
          <cell r="T97">
            <v>110</v>
          </cell>
          <cell r="U97">
            <v>35.33</v>
          </cell>
          <cell r="V97">
            <v>12.87</v>
          </cell>
          <cell r="W97">
            <v>1.5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40</v>
          </cell>
          <cell r="D98">
            <v>33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81.400000000000006</v>
          </cell>
          <cell r="P98">
            <v>1.06</v>
          </cell>
          <cell r="T98">
            <v>110</v>
          </cell>
          <cell r="U98">
            <v>35.33</v>
          </cell>
          <cell r="V98">
            <v>12.87</v>
          </cell>
          <cell r="W98">
            <v>1.5</v>
          </cell>
          <cell r="X98">
            <v>11.5</v>
          </cell>
          <cell r="Y98">
            <v>8.3000000000000007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40</v>
          </cell>
          <cell r="D99">
            <v>33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81.400000000000006</v>
          </cell>
          <cell r="P99">
            <v>1.06</v>
          </cell>
          <cell r="T99">
            <v>110</v>
          </cell>
          <cell r="U99">
            <v>35.33</v>
          </cell>
          <cell r="V99">
            <v>12.87</v>
          </cell>
          <cell r="W99">
            <v>1.5</v>
          </cell>
          <cell r="X99">
            <v>11.5</v>
          </cell>
          <cell r="Y99">
            <v>8.3000000000000007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40</v>
          </cell>
          <cell r="D100">
            <v>33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70</v>
          </cell>
          <cell r="O100">
            <v>81.400000000000006</v>
          </cell>
          <cell r="P100">
            <v>1.06</v>
          </cell>
          <cell r="T100">
            <v>110</v>
          </cell>
          <cell r="U100">
            <v>35.33</v>
          </cell>
          <cell r="V100">
            <v>12.87</v>
          </cell>
          <cell r="W100">
            <v>1.5</v>
          </cell>
          <cell r="X100">
            <v>11.5</v>
          </cell>
          <cell r="Y100">
            <v>8.3000000000000007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40</v>
          </cell>
          <cell r="D101">
            <v>33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70</v>
          </cell>
          <cell r="O101">
            <v>81.400000000000006</v>
          </cell>
          <cell r="P101">
            <v>1.06</v>
          </cell>
          <cell r="T101">
            <v>110</v>
          </cell>
          <cell r="U101">
            <v>35.33</v>
          </cell>
          <cell r="V101">
            <v>12.87</v>
          </cell>
          <cell r="W101">
            <v>1.5</v>
          </cell>
          <cell r="X101">
            <v>11.5</v>
          </cell>
          <cell r="Y101">
            <v>8.3000000000000007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40</v>
          </cell>
          <cell r="D102">
            <v>33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70</v>
          </cell>
          <cell r="O102">
            <v>81.400000000000006</v>
          </cell>
          <cell r="P102">
            <v>1.06</v>
          </cell>
          <cell r="T102">
            <v>110</v>
          </cell>
          <cell r="U102">
            <v>35.33</v>
          </cell>
          <cell r="V102">
            <v>12.87</v>
          </cell>
          <cell r="W102">
            <v>1.5</v>
          </cell>
          <cell r="X102">
            <v>11.5</v>
          </cell>
          <cell r="Y102">
            <v>8.3000000000000007</v>
          </cell>
          <cell r="Z102">
            <v>0</v>
          </cell>
          <cell r="AA102">
            <v>0</v>
          </cell>
          <cell r="AB102">
            <v>183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60</v>
          </cell>
          <cell r="D103">
            <v>33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70</v>
          </cell>
          <cell r="O103">
            <v>81.400000000000006</v>
          </cell>
          <cell r="P103">
            <v>1.06</v>
          </cell>
          <cell r="T103">
            <v>110</v>
          </cell>
          <cell r="U103">
            <v>43.18</v>
          </cell>
          <cell r="V103">
            <v>12.87</v>
          </cell>
          <cell r="W103">
            <v>1.5</v>
          </cell>
          <cell r="X103">
            <v>11.5</v>
          </cell>
          <cell r="Y103">
            <v>8.3000000000000007</v>
          </cell>
          <cell r="Z103">
            <v>0</v>
          </cell>
          <cell r="AA103">
            <v>0</v>
          </cell>
          <cell r="AB103">
            <v>183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60</v>
          </cell>
          <cell r="D104">
            <v>33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60</v>
          </cell>
          <cell r="O104">
            <v>74</v>
          </cell>
          <cell r="P104">
            <v>1.06</v>
          </cell>
          <cell r="T104">
            <v>110</v>
          </cell>
          <cell r="U104">
            <v>43.18</v>
          </cell>
          <cell r="V104">
            <v>12.87</v>
          </cell>
          <cell r="W104">
            <v>1.5</v>
          </cell>
          <cell r="X104">
            <v>11.5</v>
          </cell>
          <cell r="Y104">
            <v>8.3000000000000007</v>
          </cell>
          <cell r="Z104">
            <v>0</v>
          </cell>
          <cell r="AA104">
            <v>0</v>
          </cell>
          <cell r="AB104">
            <v>183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33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60</v>
          </cell>
          <cell r="O105">
            <v>74</v>
          </cell>
          <cell r="P105">
            <v>1.06</v>
          </cell>
          <cell r="T105">
            <v>110</v>
          </cell>
          <cell r="U105">
            <v>43.18</v>
          </cell>
          <cell r="V105">
            <v>12.87</v>
          </cell>
          <cell r="W105">
            <v>1.5</v>
          </cell>
          <cell r="X105">
            <v>11.5</v>
          </cell>
          <cell r="Y105">
            <v>8.3000000000000007</v>
          </cell>
          <cell r="Z105">
            <v>0</v>
          </cell>
          <cell r="AA105">
            <v>0</v>
          </cell>
          <cell r="AB105">
            <v>183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33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37</v>
          </cell>
          <cell r="P106">
            <v>1.06</v>
          </cell>
          <cell r="T106">
            <v>110</v>
          </cell>
          <cell r="U106">
            <v>43.18</v>
          </cell>
          <cell r="V106">
            <v>12.87</v>
          </cell>
          <cell r="W106">
            <v>1.5</v>
          </cell>
          <cell r="X106">
            <v>11.5</v>
          </cell>
          <cell r="Y106">
            <v>8.35</v>
          </cell>
          <cell r="Z106">
            <v>0</v>
          </cell>
          <cell r="AA106">
            <v>0</v>
          </cell>
          <cell r="AB106">
            <v>183</v>
          </cell>
          <cell r="AC106">
            <v>20.73</v>
          </cell>
          <cell r="AD106">
            <v>8</v>
          </cell>
        </row>
        <row r="107">
          <cell r="B107">
            <v>0</v>
          </cell>
          <cell r="C107">
            <v>60</v>
          </cell>
          <cell r="D107">
            <v>33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0</v>
          </cell>
          <cell r="P107">
            <v>1.06</v>
          </cell>
          <cell r="T107">
            <v>110</v>
          </cell>
          <cell r="U107">
            <v>43.18</v>
          </cell>
          <cell r="V107">
            <v>12.87</v>
          </cell>
          <cell r="W107">
            <v>1.5</v>
          </cell>
          <cell r="X107">
            <v>11.5</v>
          </cell>
          <cell r="Y107">
            <v>8.35</v>
          </cell>
          <cell r="Z107">
            <v>0</v>
          </cell>
          <cell r="AA107">
            <v>0</v>
          </cell>
          <cell r="AB107">
            <v>183</v>
          </cell>
          <cell r="AC107">
            <v>20.73</v>
          </cell>
          <cell r="AD107">
            <v>8</v>
          </cell>
        </row>
        <row r="108">
          <cell r="B108">
            <v>0</v>
          </cell>
          <cell r="C108">
            <v>60</v>
          </cell>
          <cell r="D108">
            <v>33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0</v>
          </cell>
          <cell r="P108">
            <v>1.06</v>
          </cell>
          <cell r="T108">
            <v>110</v>
          </cell>
          <cell r="U108">
            <v>43.18</v>
          </cell>
          <cell r="V108">
            <v>12.87</v>
          </cell>
          <cell r="W108">
            <v>1.5</v>
          </cell>
          <cell r="X108">
            <v>11.5</v>
          </cell>
          <cell r="Y108">
            <v>8.35</v>
          </cell>
          <cell r="Z108">
            <v>0</v>
          </cell>
          <cell r="AA108">
            <v>0</v>
          </cell>
          <cell r="AB108">
            <v>183</v>
          </cell>
          <cell r="AC108">
            <v>20.73</v>
          </cell>
          <cell r="AD108">
            <v>8</v>
          </cell>
        </row>
        <row r="109">
          <cell r="B109">
            <v>0</v>
          </cell>
          <cell r="C109">
            <v>80</v>
          </cell>
          <cell r="D109">
            <v>50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0</v>
          </cell>
          <cell r="P109">
            <v>1.06</v>
          </cell>
          <cell r="T109">
            <v>110</v>
          </cell>
          <cell r="U109">
            <v>43.18</v>
          </cell>
          <cell r="V109">
            <v>12.87</v>
          </cell>
          <cell r="W109">
            <v>1.5</v>
          </cell>
          <cell r="X109">
            <v>11.5</v>
          </cell>
          <cell r="Y109">
            <v>8.35</v>
          </cell>
          <cell r="Z109">
            <v>0</v>
          </cell>
          <cell r="AA109">
            <v>0</v>
          </cell>
          <cell r="AB109">
            <v>183</v>
          </cell>
          <cell r="AC109">
            <v>20.73</v>
          </cell>
          <cell r="AD109">
            <v>8</v>
          </cell>
        </row>
        <row r="110">
          <cell r="B110">
            <v>0</v>
          </cell>
          <cell r="C110">
            <v>80</v>
          </cell>
          <cell r="D110">
            <v>50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0</v>
          </cell>
          <cell r="P110">
            <v>1.06</v>
          </cell>
          <cell r="T110">
            <v>220</v>
          </cell>
          <cell r="U110">
            <v>43.18</v>
          </cell>
          <cell r="V110">
            <v>12.87</v>
          </cell>
          <cell r="W110">
            <v>1.5</v>
          </cell>
          <cell r="X110">
            <v>11.5</v>
          </cell>
          <cell r="Y110">
            <v>8.35</v>
          </cell>
          <cell r="Z110">
            <v>0</v>
          </cell>
          <cell r="AA110">
            <v>0</v>
          </cell>
          <cell r="AB110">
            <v>183</v>
          </cell>
          <cell r="AC110">
            <v>20.73</v>
          </cell>
          <cell r="AD110">
            <v>8</v>
          </cell>
        </row>
        <row r="111">
          <cell r="B111">
            <v>0</v>
          </cell>
          <cell r="C111">
            <v>80</v>
          </cell>
          <cell r="D111">
            <v>50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0</v>
          </cell>
          <cell r="P111">
            <v>1.06</v>
          </cell>
          <cell r="T111">
            <v>220</v>
          </cell>
          <cell r="U111">
            <v>43.18</v>
          </cell>
          <cell r="V111">
            <v>12.87</v>
          </cell>
          <cell r="W111">
            <v>1.5</v>
          </cell>
          <cell r="X111">
            <v>11.5</v>
          </cell>
          <cell r="Y111">
            <v>8.35</v>
          </cell>
          <cell r="Z111">
            <v>0</v>
          </cell>
          <cell r="AA111">
            <v>0</v>
          </cell>
          <cell r="AB111">
            <v>183</v>
          </cell>
          <cell r="AC111">
            <v>20.73</v>
          </cell>
          <cell r="AD111">
            <v>8</v>
          </cell>
        </row>
        <row r="112">
          <cell r="B112">
            <v>0</v>
          </cell>
          <cell r="C112">
            <v>80</v>
          </cell>
          <cell r="D112">
            <v>50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1.06</v>
          </cell>
          <cell r="T112">
            <v>220</v>
          </cell>
          <cell r="U112">
            <v>43.18</v>
          </cell>
          <cell r="V112">
            <v>12.87</v>
          </cell>
          <cell r="W112">
            <v>1.5</v>
          </cell>
          <cell r="X112">
            <v>11.5</v>
          </cell>
          <cell r="Y112">
            <v>8.35</v>
          </cell>
          <cell r="Z112">
            <v>0</v>
          </cell>
          <cell r="AA112">
            <v>0</v>
          </cell>
          <cell r="AB112">
            <v>183</v>
          </cell>
          <cell r="AC112">
            <v>20.73</v>
          </cell>
          <cell r="AD112">
            <v>8</v>
          </cell>
        </row>
        <row r="113">
          <cell r="B113">
            <v>0</v>
          </cell>
          <cell r="C113">
            <v>80</v>
          </cell>
          <cell r="D113">
            <v>50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1.06</v>
          </cell>
          <cell r="T113">
            <v>220</v>
          </cell>
          <cell r="U113">
            <v>43.18</v>
          </cell>
          <cell r="V113">
            <v>12.87</v>
          </cell>
          <cell r="W113">
            <v>1.5</v>
          </cell>
          <cell r="X113">
            <v>11.5</v>
          </cell>
          <cell r="Y113">
            <v>8.35</v>
          </cell>
          <cell r="Z113">
            <v>0</v>
          </cell>
          <cell r="AA113">
            <v>0</v>
          </cell>
          <cell r="AB113">
            <v>183</v>
          </cell>
          <cell r="AC113">
            <v>20.73</v>
          </cell>
          <cell r="AD113">
            <v>8</v>
          </cell>
        </row>
      </sheetData>
      <sheetData sheetId="27"/>
      <sheetData sheetId="28">
        <row r="12">
          <cell r="C12">
            <v>969.91</v>
          </cell>
          <cell r="F12">
            <v>0</v>
          </cell>
        </row>
        <row r="13">
          <cell r="C13">
            <v>974.81</v>
          </cell>
          <cell r="F13">
            <v>0</v>
          </cell>
        </row>
        <row r="14">
          <cell r="C14">
            <v>952.3</v>
          </cell>
          <cell r="F14">
            <v>0</v>
          </cell>
        </row>
        <row r="15">
          <cell r="C15">
            <v>959.15</v>
          </cell>
        </row>
        <row r="16">
          <cell r="C16">
            <v>950.34</v>
          </cell>
          <cell r="F16">
            <v>0</v>
          </cell>
        </row>
        <row r="17">
          <cell r="C17">
            <v>936.64</v>
          </cell>
          <cell r="F17">
            <v>0</v>
          </cell>
        </row>
        <row r="18">
          <cell r="C18">
            <v>931.74</v>
          </cell>
          <cell r="F18">
            <v>0</v>
          </cell>
        </row>
        <row r="19">
          <cell r="C19">
            <v>946.43</v>
          </cell>
          <cell r="F19">
            <v>0</v>
          </cell>
        </row>
        <row r="20">
          <cell r="C20">
            <v>935.66</v>
          </cell>
          <cell r="F20">
            <v>0</v>
          </cell>
        </row>
        <row r="21">
          <cell r="C21">
            <v>944.47</v>
          </cell>
          <cell r="F21">
            <v>0</v>
          </cell>
        </row>
        <row r="22">
          <cell r="C22">
            <v>928.81</v>
          </cell>
          <cell r="F22">
            <v>0</v>
          </cell>
        </row>
        <row r="23">
          <cell r="C23">
            <v>905.32</v>
          </cell>
          <cell r="F23">
            <v>0</v>
          </cell>
        </row>
        <row r="24">
          <cell r="C24">
            <v>928.81</v>
          </cell>
          <cell r="F24">
            <v>0</v>
          </cell>
        </row>
        <row r="25">
          <cell r="C25">
            <v>942.51</v>
          </cell>
          <cell r="F25">
            <v>0</v>
          </cell>
        </row>
        <row r="26">
          <cell r="C26">
            <v>946.43</v>
          </cell>
          <cell r="F26">
            <v>0</v>
          </cell>
        </row>
        <row r="27">
          <cell r="C27">
            <v>947.4</v>
          </cell>
          <cell r="F27">
            <v>0</v>
          </cell>
        </row>
        <row r="28">
          <cell r="C28">
            <v>953.28</v>
          </cell>
          <cell r="F28">
            <v>0</v>
          </cell>
        </row>
        <row r="29">
          <cell r="C29">
            <v>968.94</v>
          </cell>
          <cell r="F29">
            <v>0</v>
          </cell>
        </row>
        <row r="30">
          <cell r="C30">
            <v>982.64</v>
          </cell>
          <cell r="F30">
            <v>0</v>
          </cell>
        </row>
        <row r="31">
          <cell r="C31">
            <v>997.32</v>
          </cell>
          <cell r="F31">
            <v>0</v>
          </cell>
        </row>
        <row r="32">
          <cell r="C32">
            <v>1048.21</v>
          </cell>
          <cell r="F32">
            <v>0</v>
          </cell>
        </row>
        <row r="33">
          <cell r="C33">
            <v>1102.04</v>
          </cell>
          <cell r="F33">
            <v>0</v>
          </cell>
        </row>
        <row r="34">
          <cell r="C34">
            <v>1191.1099999999999</v>
          </cell>
          <cell r="F34">
            <v>0</v>
          </cell>
        </row>
        <row r="35">
          <cell r="C35">
            <v>1298.77</v>
          </cell>
          <cell r="F35">
            <v>0</v>
          </cell>
        </row>
        <row r="36">
          <cell r="C36">
            <v>1425.02</v>
          </cell>
          <cell r="F36">
            <v>0</v>
          </cell>
        </row>
        <row r="37">
          <cell r="C37">
            <v>1540.51</v>
          </cell>
          <cell r="F37">
            <v>0</v>
          </cell>
        </row>
        <row r="38">
          <cell r="C38">
            <v>1619.79</v>
          </cell>
          <cell r="F38">
            <v>0</v>
          </cell>
        </row>
        <row r="39">
          <cell r="C39">
            <v>1640.34</v>
          </cell>
          <cell r="F39">
            <v>0</v>
          </cell>
        </row>
        <row r="40">
          <cell r="C40">
            <v>1675.57</v>
          </cell>
          <cell r="F40">
            <v>0</v>
          </cell>
        </row>
        <row r="41">
          <cell r="C41">
            <v>1722.55</v>
          </cell>
          <cell r="F41">
            <v>0</v>
          </cell>
        </row>
        <row r="42">
          <cell r="C42">
            <v>1740.17</v>
          </cell>
          <cell r="F42">
            <v>0</v>
          </cell>
        </row>
        <row r="43">
          <cell r="C43">
            <v>1714.72</v>
          </cell>
          <cell r="F43">
            <v>0</v>
          </cell>
        </row>
        <row r="44">
          <cell r="C44">
            <v>1691.23</v>
          </cell>
          <cell r="F44">
            <v>0</v>
          </cell>
        </row>
        <row r="45">
          <cell r="C45">
            <v>1666.77</v>
          </cell>
          <cell r="F45">
            <v>0</v>
          </cell>
        </row>
        <row r="46">
          <cell r="C46">
            <v>1650.13</v>
          </cell>
          <cell r="F46">
            <v>0</v>
          </cell>
        </row>
        <row r="47">
          <cell r="C47">
            <v>1633.49</v>
          </cell>
          <cell r="F47">
            <v>0</v>
          </cell>
        </row>
        <row r="48">
          <cell r="C48">
            <v>1628.6</v>
          </cell>
          <cell r="F48">
            <v>0</v>
          </cell>
        </row>
        <row r="49">
          <cell r="C49">
            <v>1636.43</v>
          </cell>
          <cell r="F49">
            <v>0</v>
          </cell>
        </row>
        <row r="50">
          <cell r="C50">
            <v>1650.13</v>
          </cell>
          <cell r="F50">
            <v>0</v>
          </cell>
        </row>
        <row r="51">
          <cell r="C51">
            <v>1645.23</v>
          </cell>
          <cell r="F51">
            <v>0</v>
          </cell>
        </row>
        <row r="52">
          <cell r="C52">
            <v>1625.66</v>
          </cell>
          <cell r="F52">
            <v>0</v>
          </cell>
        </row>
        <row r="53">
          <cell r="C53">
            <v>1603.15</v>
          </cell>
          <cell r="F53">
            <v>0</v>
          </cell>
        </row>
        <row r="54">
          <cell r="C54">
            <v>1591.4</v>
          </cell>
          <cell r="F54">
            <v>0</v>
          </cell>
        </row>
        <row r="55">
          <cell r="C55">
            <v>1576.72</v>
          </cell>
          <cell r="F55">
            <v>0</v>
          </cell>
        </row>
        <row r="56">
          <cell r="C56">
            <v>1565.96</v>
          </cell>
          <cell r="F56">
            <v>0</v>
          </cell>
        </row>
        <row r="57">
          <cell r="C57">
            <v>1548.34</v>
          </cell>
          <cell r="F57">
            <v>0</v>
          </cell>
        </row>
        <row r="58">
          <cell r="C58">
            <v>1541.49</v>
          </cell>
          <cell r="F58">
            <v>0</v>
          </cell>
        </row>
        <row r="59">
          <cell r="C59">
            <v>1552.26</v>
          </cell>
          <cell r="F59">
            <v>0</v>
          </cell>
        </row>
        <row r="60">
          <cell r="C60">
            <v>1496.85</v>
          </cell>
          <cell r="F60">
            <v>0</v>
          </cell>
        </row>
        <row r="61">
          <cell r="C61">
            <v>1457.7</v>
          </cell>
          <cell r="F61">
            <v>0</v>
          </cell>
        </row>
        <row r="62">
          <cell r="C62">
            <v>1440.09</v>
          </cell>
          <cell r="F62">
            <v>0</v>
          </cell>
        </row>
        <row r="63">
          <cell r="C63">
            <v>1404.85</v>
          </cell>
          <cell r="F63">
            <v>0</v>
          </cell>
        </row>
        <row r="64">
          <cell r="C64">
            <v>1340.26</v>
          </cell>
          <cell r="F64">
            <v>0</v>
          </cell>
        </row>
        <row r="65">
          <cell r="C65">
            <v>1340.26</v>
          </cell>
          <cell r="F65">
            <v>0</v>
          </cell>
        </row>
        <row r="66">
          <cell r="C66">
            <v>1360.81</v>
          </cell>
          <cell r="F66">
            <v>0</v>
          </cell>
        </row>
        <row r="67">
          <cell r="C67">
            <v>1369.62</v>
          </cell>
          <cell r="F67">
            <v>0</v>
          </cell>
        </row>
        <row r="68">
          <cell r="C68">
            <v>1353.96</v>
          </cell>
          <cell r="F68">
            <v>0</v>
          </cell>
        </row>
        <row r="69">
          <cell r="C69">
            <v>1357.87</v>
          </cell>
          <cell r="F69">
            <v>0</v>
          </cell>
        </row>
        <row r="70">
          <cell r="C70">
            <v>1360.81</v>
          </cell>
          <cell r="F70">
            <v>0</v>
          </cell>
        </row>
        <row r="71">
          <cell r="C71">
            <v>1359.83</v>
          </cell>
          <cell r="F71">
            <v>0</v>
          </cell>
        </row>
        <row r="72">
          <cell r="C72">
            <v>1426</v>
          </cell>
          <cell r="F72">
            <v>0</v>
          </cell>
        </row>
        <row r="73">
          <cell r="C73">
            <v>1408.38</v>
          </cell>
          <cell r="F73">
            <v>0</v>
          </cell>
        </row>
        <row r="74">
          <cell r="C74">
            <v>1409.36</v>
          </cell>
          <cell r="F74">
            <v>0</v>
          </cell>
        </row>
        <row r="75">
          <cell r="C75">
            <v>1406.43</v>
          </cell>
          <cell r="F75">
            <v>0</v>
          </cell>
        </row>
        <row r="76">
          <cell r="C76">
            <v>1421.11</v>
          </cell>
          <cell r="F76">
            <v>0</v>
          </cell>
        </row>
        <row r="77">
          <cell r="C77">
            <v>1418.17</v>
          </cell>
          <cell r="F77">
            <v>0</v>
          </cell>
        </row>
        <row r="78">
          <cell r="C78">
            <v>1430.89</v>
          </cell>
          <cell r="F78">
            <v>0</v>
          </cell>
        </row>
        <row r="79">
          <cell r="C79">
            <v>1432.85</v>
          </cell>
          <cell r="F79">
            <v>0</v>
          </cell>
        </row>
        <row r="80">
          <cell r="C80">
            <v>1438.72</v>
          </cell>
          <cell r="F80">
            <v>0</v>
          </cell>
        </row>
        <row r="81">
          <cell r="C81">
            <v>1418.17</v>
          </cell>
          <cell r="F81">
            <v>0</v>
          </cell>
        </row>
        <row r="82">
          <cell r="C82">
            <v>1410.34</v>
          </cell>
          <cell r="F82">
            <v>0</v>
          </cell>
        </row>
        <row r="83">
          <cell r="C83">
            <v>1399.57</v>
          </cell>
          <cell r="F83">
            <v>0</v>
          </cell>
        </row>
        <row r="84">
          <cell r="C84">
            <v>1417.19</v>
          </cell>
          <cell r="F84">
            <v>0</v>
          </cell>
        </row>
        <row r="85">
          <cell r="C85">
            <v>1348.68</v>
          </cell>
          <cell r="F85">
            <v>0</v>
          </cell>
        </row>
        <row r="86">
          <cell r="C86">
            <v>1375.11</v>
          </cell>
          <cell r="F86">
            <v>0</v>
          </cell>
        </row>
        <row r="87">
          <cell r="C87">
            <v>1426</v>
          </cell>
          <cell r="F87">
            <v>0</v>
          </cell>
        </row>
        <row r="88">
          <cell r="C88">
            <v>1426</v>
          </cell>
          <cell r="F88">
            <v>0</v>
          </cell>
        </row>
        <row r="89">
          <cell r="C89">
            <v>1472</v>
          </cell>
          <cell r="F89">
            <v>0</v>
          </cell>
        </row>
        <row r="90">
          <cell r="C90">
            <v>1539.53</v>
          </cell>
          <cell r="F90">
            <v>0</v>
          </cell>
        </row>
        <row r="91">
          <cell r="C91">
            <v>1522.89</v>
          </cell>
          <cell r="F91">
            <v>0</v>
          </cell>
        </row>
        <row r="92">
          <cell r="C92">
            <v>1488.64</v>
          </cell>
          <cell r="F92">
            <v>0</v>
          </cell>
        </row>
        <row r="93">
          <cell r="C93">
            <v>1438.72</v>
          </cell>
          <cell r="F93">
            <v>0</v>
          </cell>
        </row>
        <row r="94">
          <cell r="C94">
            <v>1386.85</v>
          </cell>
          <cell r="F94">
            <v>0</v>
          </cell>
        </row>
        <row r="95">
          <cell r="C95">
            <v>1384.89</v>
          </cell>
          <cell r="F95">
            <v>0</v>
          </cell>
        </row>
        <row r="96">
          <cell r="C96">
            <v>1343.79</v>
          </cell>
          <cell r="F96">
            <v>0</v>
          </cell>
        </row>
        <row r="97">
          <cell r="C97">
            <v>1323.23</v>
          </cell>
          <cell r="F97">
            <v>0</v>
          </cell>
        </row>
        <row r="98">
          <cell r="C98">
            <v>1305.6199999999999</v>
          </cell>
          <cell r="F98">
            <v>0</v>
          </cell>
        </row>
        <row r="99">
          <cell r="C99">
            <v>1267.45</v>
          </cell>
          <cell r="F99">
            <v>0</v>
          </cell>
        </row>
        <row r="100">
          <cell r="C100">
            <v>1239.06</v>
          </cell>
          <cell r="F100">
            <v>0</v>
          </cell>
        </row>
        <row r="101">
          <cell r="C101">
            <v>1204.81</v>
          </cell>
          <cell r="F101">
            <v>0</v>
          </cell>
        </row>
        <row r="102">
          <cell r="C102">
            <v>1188.17</v>
          </cell>
          <cell r="F102">
            <v>0</v>
          </cell>
        </row>
        <row r="103">
          <cell r="C103">
            <v>1168.5999999999999</v>
          </cell>
          <cell r="F103">
            <v>0</v>
          </cell>
        </row>
        <row r="104">
          <cell r="C104">
            <v>1185.23</v>
          </cell>
          <cell r="F104">
            <v>0</v>
          </cell>
        </row>
        <row r="105">
          <cell r="C105">
            <v>1147.06</v>
          </cell>
          <cell r="F105">
            <v>0</v>
          </cell>
        </row>
        <row r="106">
          <cell r="C106">
            <v>1123.57</v>
          </cell>
          <cell r="F106">
            <v>0</v>
          </cell>
        </row>
        <row r="107">
          <cell r="C107">
            <v>1106.94</v>
          </cell>
          <cell r="F107">
            <v>0</v>
          </cell>
        </row>
      </sheetData>
      <sheetData sheetId="29">
        <row r="13">
          <cell r="N13">
            <v>60.480000000000004</v>
          </cell>
        </row>
        <row r="14">
          <cell r="N14">
            <v>60.480000000000004</v>
          </cell>
        </row>
        <row r="15">
          <cell r="N15">
            <v>60.480000000000004</v>
          </cell>
        </row>
        <row r="16">
          <cell r="N16">
            <v>60.480000000000004</v>
          </cell>
        </row>
        <row r="17">
          <cell r="N17">
            <v>60.480000000000004</v>
          </cell>
        </row>
        <row r="18">
          <cell r="N18">
            <v>60.480000000000004</v>
          </cell>
        </row>
        <row r="19">
          <cell r="N19">
            <v>43.870000000000005</v>
          </cell>
        </row>
        <row r="20">
          <cell r="N20">
            <v>43.870000000000005</v>
          </cell>
        </row>
        <row r="21">
          <cell r="N21">
            <v>43.870000000000005</v>
          </cell>
        </row>
        <row r="22">
          <cell r="N22">
            <v>43.870000000000005</v>
          </cell>
        </row>
        <row r="23">
          <cell r="N23">
            <v>43.870000000000005</v>
          </cell>
        </row>
        <row r="24">
          <cell r="N24">
            <v>43.870000000000005</v>
          </cell>
        </row>
        <row r="25">
          <cell r="N25">
            <v>43.870000000000005</v>
          </cell>
        </row>
        <row r="26">
          <cell r="N26">
            <v>43.870000000000005</v>
          </cell>
        </row>
        <row r="27">
          <cell r="N27">
            <v>43.870000000000005</v>
          </cell>
        </row>
        <row r="28">
          <cell r="N28">
            <v>43.870000000000005</v>
          </cell>
        </row>
        <row r="29">
          <cell r="N29">
            <v>43.870000000000005</v>
          </cell>
        </row>
        <row r="30">
          <cell r="N30">
            <v>43.870000000000005</v>
          </cell>
        </row>
        <row r="31">
          <cell r="N31">
            <v>43.870000000000005</v>
          </cell>
        </row>
        <row r="32">
          <cell r="N32">
            <v>43.870000000000005</v>
          </cell>
        </row>
        <row r="33">
          <cell r="N33">
            <v>43.870000000000005</v>
          </cell>
        </row>
        <row r="34">
          <cell r="N34">
            <v>43.870000000000005</v>
          </cell>
        </row>
        <row r="35">
          <cell r="N35">
            <v>64.63000000000001</v>
          </cell>
        </row>
        <row r="36">
          <cell r="N36">
            <v>64.63000000000001</v>
          </cell>
        </row>
        <row r="37">
          <cell r="N37">
            <v>64.63000000000001</v>
          </cell>
        </row>
        <row r="38">
          <cell r="N38">
            <v>64.63000000000001</v>
          </cell>
        </row>
        <row r="39">
          <cell r="N39">
            <v>64.63000000000001</v>
          </cell>
        </row>
        <row r="40">
          <cell r="N40">
            <v>64.63000000000001</v>
          </cell>
        </row>
        <row r="41">
          <cell r="N41">
            <v>69.940000000000012</v>
          </cell>
        </row>
        <row r="42">
          <cell r="N42">
            <v>69.940000000000012</v>
          </cell>
        </row>
        <row r="43">
          <cell r="N43">
            <v>69.940000000000012</v>
          </cell>
        </row>
        <row r="44">
          <cell r="N44">
            <v>69.940000000000012</v>
          </cell>
        </row>
        <row r="45">
          <cell r="N45">
            <v>63.670000000000009</v>
          </cell>
        </row>
        <row r="46">
          <cell r="N46">
            <v>63.670000000000009</v>
          </cell>
        </row>
        <row r="47">
          <cell r="N47">
            <v>63.670000000000009</v>
          </cell>
        </row>
        <row r="48">
          <cell r="N48">
            <v>63.670000000000009</v>
          </cell>
        </row>
        <row r="49">
          <cell r="N49">
            <v>49.180000000000007</v>
          </cell>
        </row>
        <row r="50">
          <cell r="N50">
            <v>49.180000000000007</v>
          </cell>
        </row>
        <row r="51">
          <cell r="N51">
            <v>49.180000000000007</v>
          </cell>
        </row>
        <row r="52">
          <cell r="N52">
            <v>49.180000000000007</v>
          </cell>
        </row>
        <row r="53">
          <cell r="N53">
            <v>49.180000000000007</v>
          </cell>
        </row>
        <row r="54">
          <cell r="N54">
            <v>49.180000000000007</v>
          </cell>
        </row>
        <row r="55">
          <cell r="N55">
            <v>49.180000000000007</v>
          </cell>
        </row>
        <row r="56">
          <cell r="N56">
            <v>49.180000000000007</v>
          </cell>
        </row>
        <row r="57">
          <cell r="N57">
            <v>49.180000000000007</v>
          </cell>
        </row>
        <row r="58">
          <cell r="N58">
            <v>49.180000000000007</v>
          </cell>
        </row>
        <row r="59">
          <cell r="N59">
            <v>49.180000000000007</v>
          </cell>
        </row>
        <row r="60">
          <cell r="N60">
            <v>49.180000000000007</v>
          </cell>
        </row>
        <row r="61">
          <cell r="N61">
            <v>49.180000000000007</v>
          </cell>
        </row>
        <row r="62">
          <cell r="N62">
            <v>49.180000000000007</v>
          </cell>
        </row>
        <row r="63">
          <cell r="N63">
            <v>49.180000000000007</v>
          </cell>
        </row>
        <row r="64">
          <cell r="N64">
            <v>49.180000000000007</v>
          </cell>
        </row>
        <row r="65">
          <cell r="N65">
            <v>49.180000000000007</v>
          </cell>
        </row>
        <row r="66">
          <cell r="N66">
            <v>49.180000000000007</v>
          </cell>
        </row>
        <row r="67">
          <cell r="N67">
            <v>49.180000000000007</v>
          </cell>
        </row>
        <row r="68">
          <cell r="N68">
            <v>49.180000000000007</v>
          </cell>
        </row>
        <row r="69">
          <cell r="N69">
            <v>49.180000000000007</v>
          </cell>
        </row>
        <row r="70">
          <cell r="N70">
            <v>49.180000000000007</v>
          </cell>
        </row>
        <row r="71">
          <cell r="N71">
            <v>49.180000000000007</v>
          </cell>
        </row>
        <row r="72">
          <cell r="N72">
            <v>49.180000000000007</v>
          </cell>
        </row>
        <row r="73">
          <cell r="N73">
            <v>49.180000000000007</v>
          </cell>
        </row>
        <row r="74">
          <cell r="N74">
            <v>49.180000000000007</v>
          </cell>
        </row>
        <row r="75">
          <cell r="N75">
            <v>49.180000000000007</v>
          </cell>
        </row>
        <row r="76">
          <cell r="N76">
            <v>49.180000000000007</v>
          </cell>
        </row>
        <row r="77">
          <cell r="N77">
            <v>49.180000000000007</v>
          </cell>
        </row>
        <row r="78">
          <cell r="N78">
            <v>49.180000000000007</v>
          </cell>
        </row>
        <row r="79">
          <cell r="N79">
            <v>49.180000000000007</v>
          </cell>
        </row>
        <row r="80">
          <cell r="N80">
            <v>49.180000000000007</v>
          </cell>
        </row>
        <row r="81">
          <cell r="N81">
            <v>59.510000000000005</v>
          </cell>
        </row>
        <row r="82">
          <cell r="N82">
            <v>59.510000000000005</v>
          </cell>
        </row>
        <row r="83">
          <cell r="N83">
            <v>59.510000000000005</v>
          </cell>
        </row>
        <row r="84">
          <cell r="N84">
            <v>59.510000000000005</v>
          </cell>
        </row>
        <row r="85">
          <cell r="N85">
            <v>63.670000000000009</v>
          </cell>
        </row>
        <row r="86">
          <cell r="N86">
            <v>63.670000000000009</v>
          </cell>
        </row>
        <row r="87">
          <cell r="N87">
            <v>63.670000000000009</v>
          </cell>
        </row>
        <row r="88">
          <cell r="N88">
            <v>63.670000000000009</v>
          </cell>
        </row>
        <row r="89">
          <cell r="N89">
            <v>63.670000000000009</v>
          </cell>
        </row>
        <row r="90">
          <cell r="N90">
            <v>63.670000000000009</v>
          </cell>
        </row>
        <row r="91">
          <cell r="N91">
            <v>69.940000000000012</v>
          </cell>
        </row>
        <row r="92">
          <cell r="N92">
            <v>69.940000000000012</v>
          </cell>
        </row>
        <row r="93">
          <cell r="N93">
            <v>69.940000000000012</v>
          </cell>
        </row>
        <row r="94">
          <cell r="N94">
            <v>69.940000000000012</v>
          </cell>
        </row>
        <row r="95">
          <cell r="N95">
            <v>69.940000000000012</v>
          </cell>
        </row>
        <row r="96">
          <cell r="N96">
            <v>69.940000000000012</v>
          </cell>
        </row>
        <row r="97">
          <cell r="N97">
            <v>69.940000000000012</v>
          </cell>
        </row>
        <row r="98">
          <cell r="N98">
            <v>69.940000000000012</v>
          </cell>
        </row>
        <row r="99">
          <cell r="N99">
            <v>63.670000000000009</v>
          </cell>
        </row>
        <row r="100">
          <cell r="N100">
            <v>63.670000000000009</v>
          </cell>
        </row>
        <row r="101">
          <cell r="N101">
            <v>63.670000000000009</v>
          </cell>
        </row>
        <row r="102">
          <cell r="N102">
            <v>63.670000000000009</v>
          </cell>
        </row>
        <row r="103">
          <cell r="N103">
            <v>69.940000000000012</v>
          </cell>
        </row>
        <row r="104">
          <cell r="N104">
            <v>69.940000000000012</v>
          </cell>
        </row>
        <row r="105">
          <cell r="N105">
            <v>69.940000000000012</v>
          </cell>
        </row>
        <row r="106">
          <cell r="N106">
            <v>69.940000000000012</v>
          </cell>
        </row>
        <row r="107">
          <cell r="N107">
            <v>69.940000000000012</v>
          </cell>
        </row>
        <row r="108">
          <cell r="N108">
            <v>69.940000000000012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4DB4-FB2C-4F15-8069-0E2F660E9ABA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No.61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45397</v>
      </c>
      <c r="AJ5" s="10"/>
      <c r="AK5" s="11"/>
      <c r="AL5" s="12" t="str">
        <f>"Based on Revision No." &amp; '[1]Frm-1 Anticipated Gen.'!$T$2 &amp; " of NRLDC"</f>
        <v>Based on Revision No.61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969.91</v>
      </c>
      <c r="D12" s="42">
        <f>'[1]Frm-3 DEMAND'!F12</f>
        <v>0</v>
      </c>
      <c r="E12" s="43">
        <f>C12-D12</f>
        <v>969.91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286.56</v>
      </c>
      <c r="J12" s="43">
        <f>G12+H12+I12</f>
        <v>366.56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82.143740000000008</v>
      </c>
      <c r="L12" s="43">
        <f>'[1]Frm-4 Shared Projects'!N13</f>
        <v>60.480000000000004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16.586259999999999</v>
      </c>
      <c r="R12" s="43">
        <f>'[1]GoHP POWER'!G5+'[1]GoHP POWER'!H5+'[1]GoHP POWER'!I5</f>
        <v>13.6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180.53746268990005</v>
      </c>
      <c r="W12" s="43">
        <f t="shared" ref="W12:W59" si="0">C12-(F12+G12+H12+I12+Q12+D12)</f>
        <v>366.76373999999998</v>
      </c>
      <c r="X12" s="43">
        <f>V12+F12+G12+H12+I12+M12+N12+O12+P12+Q12+R12-(S12+T12+U12)+L12</f>
        <v>857.76372268990019</v>
      </c>
      <c r="Y12" s="43">
        <f>V12+M12+N12+P12+O12+R12-(S12+T12+U12)+L12</f>
        <v>254.61746268990004</v>
      </c>
      <c r="Z12" s="43">
        <f t="shared" ref="Z12:Z59" si="1">X12-C12+D12</f>
        <v>-112.14627731009978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1496.85</v>
      </c>
      <c r="AK12" s="42">
        <f>'[1]Frm-3 DEMAND'!F60</f>
        <v>0</v>
      </c>
      <c r="AL12" s="43">
        <f>AJ12-AK12</f>
        <v>1496.85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243.56</v>
      </c>
      <c r="AQ12" s="43">
        <f>AN12+AO12+AP12</f>
        <v>283.56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24.895395000000001</v>
      </c>
      <c r="AS12" s="43">
        <f>'[1]Frm-4 Shared Projects'!N61</f>
        <v>49.180000000000007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474.43560000000002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3.0546049999999996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214.78565568989998</v>
      </c>
      <c r="BD12" s="43">
        <f>AJ12-(AM12+AN12+AO12+AP12+AX12+AK12)</f>
        <v>1210.2353949999999</v>
      </c>
      <c r="BE12" s="43">
        <f>BC12+AM12+AN12+AO12+AP12+AT12+AU12+AV12+AW12+AX12+AY12-(AZ12+BA12+BB12)+AS12</f>
        <v>1025.0158606899001</v>
      </c>
      <c r="BF12" s="43">
        <f>BC12+AT12+AU12+AW12+AU12+AY12-(AZ12+BA12+BB12)+AS12</f>
        <v>738.40125568989993</v>
      </c>
      <c r="BG12" s="43">
        <f t="shared" ref="BG12:BG59" si="2">BE12-AJ12+AK12</f>
        <v>-471.83413931009977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974.81</v>
      </c>
      <c r="D13" s="42">
        <f>'[1]Frm-3 DEMAND'!F13</f>
        <v>0</v>
      </c>
      <c r="E13" s="43">
        <f t="shared" ref="E13:E59" si="3">C13-D13</f>
        <v>974.81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286.56</v>
      </c>
      <c r="J13" s="43">
        <f t="shared" ref="J13:J59" si="4">G13+H13+I13</f>
        <v>366.56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71.05574</v>
      </c>
      <c r="L13" s="43">
        <f>'[1]Frm-4 Shared Projects'!N14</f>
        <v>60.480000000000004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13.274260000000002</v>
      </c>
      <c r="R13" s="43">
        <f>'[1]GoHP POWER'!G6+'[1]GoHP POWER'!H6+'[1]GoHP POWER'!I6</f>
        <v>13.6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180.53746268990005</v>
      </c>
      <c r="W13" s="43">
        <f t="shared" si="0"/>
        <v>374.97573999999997</v>
      </c>
      <c r="X13" s="43">
        <f t="shared" ref="X13:X59" si="5">V13+F13+G13+H13+I13+M13+N13+O13+P13+Q13+R13-(S13+T13+U13)+L13</f>
        <v>854.45172268990018</v>
      </c>
      <c r="Y13" s="43">
        <f t="shared" ref="Y13:Y59" si="6">V13+M13+N13+P13+O13+R13-(S13+T13+U13)+L13</f>
        <v>254.61746268990004</v>
      </c>
      <c r="Z13" s="43">
        <f t="shared" si="1"/>
        <v>-120.35827731009977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1457.7</v>
      </c>
      <c r="AK13" s="42">
        <f>'[1]Frm-3 DEMAND'!F61</f>
        <v>0</v>
      </c>
      <c r="AL13" s="43">
        <f t="shared" ref="AL13:AL59" si="7">AJ13-AK13</f>
        <v>1457.7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243.56</v>
      </c>
      <c r="AQ13" s="43">
        <f t="shared" ref="AQ13:AQ58" si="8">AN13+AO13+AP13</f>
        <v>283.56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24.895395000000001</v>
      </c>
      <c r="AS13" s="43">
        <f>'[1]Frm-4 Shared Projects'!N62</f>
        <v>49.180000000000007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455.14960000000002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3.0546049999999996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214.78565568989998</v>
      </c>
      <c r="BD13" s="43">
        <f t="shared" ref="BD13:BD59" si="9">AJ13-(AM13+AN13+AO13+AP13+AX13+AK13)</f>
        <v>1171.0853950000001</v>
      </c>
      <c r="BE13" s="43">
        <f t="shared" ref="BE13:BE59" si="10">BC13+AM13+AN13+AO13+AP13+AT13+AU13+AV13+AW13+AX13+AY13-(AZ13+BA13+BB13)+AS13</f>
        <v>1005.7298606899001</v>
      </c>
      <c r="BF13" s="43">
        <f t="shared" ref="BF13:BF59" si="11">BC13+AT13+AU13+AW13+AU13+AY13-(AZ13+BA13+BB13)+AS13</f>
        <v>719.1152556899001</v>
      </c>
      <c r="BG13" s="43">
        <f t="shared" si="2"/>
        <v>-451.97013931009997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952.3</v>
      </c>
      <c r="D14" s="42">
        <f>'[1]Frm-3 DEMAND'!F14</f>
        <v>0</v>
      </c>
      <c r="E14" s="43">
        <f t="shared" si="3"/>
        <v>952.3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40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266.56</v>
      </c>
      <c r="J14" s="43">
        <f t="shared" si="4"/>
        <v>306.56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71.05574</v>
      </c>
      <c r="L14" s="43">
        <f>'[1]Frm-4 Shared Projects'!N15</f>
        <v>60.480000000000004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13.274260000000002</v>
      </c>
      <c r="R14" s="43">
        <f>'[1]GoHP POWER'!G7+'[1]GoHP POWER'!H7+'[1]GoHP POWER'!I7</f>
        <v>13.6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180.53746268990005</v>
      </c>
      <c r="W14" s="43">
        <f t="shared" si="0"/>
        <v>522.46573999999987</v>
      </c>
      <c r="X14" s="43">
        <f t="shared" si="5"/>
        <v>684.45172268990018</v>
      </c>
      <c r="Y14" s="43">
        <f t="shared" si="6"/>
        <v>254.61746268990004</v>
      </c>
      <c r="Z14" s="43">
        <f t="shared" si="1"/>
        <v>-267.84827731009977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1440.09</v>
      </c>
      <c r="AK14" s="42">
        <f>'[1]Frm-3 DEMAND'!F62</f>
        <v>0</v>
      </c>
      <c r="AL14" s="43">
        <f t="shared" si="7"/>
        <v>1440.09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243.56</v>
      </c>
      <c r="AQ14" s="43">
        <f t="shared" si="8"/>
        <v>283.56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24.895395000000001</v>
      </c>
      <c r="AS14" s="43">
        <f>'[1]Frm-4 Shared Projects'!N63</f>
        <v>49.180000000000007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449.36380000000003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3.0546049999999996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208.66359268989999</v>
      </c>
      <c r="BD14" s="43">
        <f t="shared" si="9"/>
        <v>1153.4753949999999</v>
      </c>
      <c r="BE14" s="43">
        <f t="shared" si="10"/>
        <v>993.82199768990017</v>
      </c>
      <c r="BF14" s="43">
        <f t="shared" si="11"/>
        <v>707.20739268989996</v>
      </c>
      <c r="BG14" s="43">
        <f t="shared" si="2"/>
        <v>-446.26800231009975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959.15</v>
      </c>
      <c r="D15" s="42">
        <f>'[1]Frm-3 DEMAND'!F14</f>
        <v>0</v>
      </c>
      <c r="E15" s="43">
        <f t="shared" si="3"/>
        <v>959.15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261.56</v>
      </c>
      <c r="J15" s="43">
        <f t="shared" si="4"/>
        <v>301.56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71.05574</v>
      </c>
      <c r="L15" s="43">
        <f>'[1]Frm-4 Shared Projects'!N16</f>
        <v>60.480000000000004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51.696123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13.274260000000002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183.67774268990001</v>
      </c>
      <c r="W15" s="43">
        <f t="shared" si="0"/>
        <v>534.31574000000001</v>
      </c>
      <c r="X15" s="43">
        <f t="shared" si="5"/>
        <v>727.4881256898999</v>
      </c>
      <c r="Y15" s="43">
        <f t="shared" si="6"/>
        <v>302.65386568990004</v>
      </c>
      <c r="Z15" s="43">
        <f t="shared" si="1"/>
        <v>-231.66187431010007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1404.85</v>
      </c>
      <c r="AK15" s="42">
        <f>'[1]Frm-3 DEMAND'!F63</f>
        <v>0</v>
      </c>
      <c r="AL15" s="43">
        <f t="shared" si="7"/>
        <v>1404.85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243.56</v>
      </c>
      <c r="AQ15" s="43">
        <f t="shared" si="8"/>
        <v>243.56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24.895395000000001</v>
      </c>
      <c r="AS15" s="43">
        <f>'[1]Frm-4 Shared Projects'!N64</f>
        <v>49.180000000000007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452.25670000000002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3.0546049999999996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208.66359268989999</v>
      </c>
      <c r="BD15" s="43">
        <f t="shared" si="9"/>
        <v>1158.2353949999999</v>
      </c>
      <c r="BE15" s="43">
        <f t="shared" si="10"/>
        <v>956.7148976899</v>
      </c>
      <c r="BF15" s="43">
        <f t="shared" si="11"/>
        <v>710.10029268990002</v>
      </c>
      <c r="BG15" s="43">
        <f t="shared" si="2"/>
        <v>-448.13510231009991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950.34</v>
      </c>
      <c r="D16" s="42">
        <f>'[1]Frm-3 DEMAND'!F16</f>
        <v>0</v>
      </c>
      <c r="E16" s="43">
        <f t="shared" si="3"/>
        <v>950.34</v>
      </c>
      <c r="F16" s="42">
        <f>'[1]Frm-1 Anticipated Gen.'!T22</f>
        <v>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261.56</v>
      </c>
      <c r="J16" s="43">
        <f t="shared" si="4"/>
        <v>301.56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71.05574</v>
      </c>
      <c r="L16" s="43">
        <f>'[1]Frm-4 Shared Projects'!N17</f>
        <v>60.480000000000004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187.07420000000002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13.274260000000002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188.0636095527</v>
      </c>
      <c r="W16" s="43">
        <f t="shared" si="0"/>
        <v>635.50574000000006</v>
      </c>
      <c r="X16" s="43">
        <f t="shared" si="5"/>
        <v>757.25206955270005</v>
      </c>
      <c r="Y16" s="43">
        <f t="shared" si="6"/>
        <v>442.41780955270002</v>
      </c>
      <c r="Z16" s="43">
        <f t="shared" si="1"/>
        <v>-193.08793044729998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1340.26</v>
      </c>
      <c r="AK16" s="42">
        <f>'[1]Frm-3 DEMAND'!F64</f>
        <v>0</v>
      </c>
      <c r="AL16" s="43">
        <f t="shared" si="7"/>
        <v>1340.26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253.56</v>
      </c>
      <c r="AQ16" s="43">
        <f t="shared" si="8"/>
        <v>253.56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24.981104999999999</v>
      </c>
      <c r="AS16" s="43">
        <f>'[1]Frm-4 Shared Projects'!N65</f>
        <v>49.180000000000007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420.4348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3.0688949999999999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199.7791526899</v>
      </c>
      <c r="BD16" s="43">
        <f t="shared" si="9"/>
        <v>1083.6311049999999</v>
      </c>
      <c r="BE16" s="43">
        <f t="shared" si="10"/>
        <v>926.02284768989989</v>
      </c>
      <c r="BF16" s="43">
        <f t="shared" si="11"/>
        <v>669.39395268990006</v>
      </c>
      <c r="BG16" s="43">
        <f t="shared" si="2"/>
        <v>-414.2371523101001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936.64</v>
      </c>
      <c r="D17" s="42">
        <f>'[1]Frm-3 DEMAND'!F17</f>
        <v>0</v>
      </c>
      <c r="E17" s="43">
        <f t="shared" si="3"/>
        <v>936.64</v>
      </c>
      <c r="F17" s="42">
        <f>'[1]Frm-1 Anticipated Gen.'!T23</f>
        <v>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253.56</v>
      </c>
      <c r="J17" s="43">
        <f t="shared" si="4"/>
        <v>293.56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56.957039999999999</v>
      </c>
      <c r="L17" s="43">
        <f>'[1]Frm-4 Shared Projects'!N18</f>
        <v>60.480000000000004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184.18130000000002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9.0629600000000003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188.0636095527</v>
      </c>
      <c r="W17" s="43">
        <f t="shared" si="0"/>
        <v>634.01703999999995</v>
      </c>
      <c r="X17" s="43">
        <f t="shared" si="5"/>
        <v>742.14786955270006</v>
      </c>
      <c r="Y17" s="43">
        <f t="shared" si="6"/>
        <v>439.52490955270008</v>
      </c>
      <c r="Z17" s="43">
        <f t="shared" si="1"/>
        <v>-194.49213044729993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1340.26</v>
      </c>
      <c r="AK17" s="42">
        <f>'[1]Frm-3 DEMAND'!F65</f>
        <v>0</v>
      </c>
      <c r="AL17" s="43">
        <f t="shared" si="7"/>
        <v>1340.26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253.56</v>
      </c>
      <c r="AQ17" s="43">
        <f t="shared" si="8"/>
        <v>253.56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24.981104999999999</v>
      </c>
      <c r="AS17" s="43">
        <f>'[1]Frm-4 Shared Projects'!N66</f>
        <v>49.180000000000007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420.4348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3.0688949999999999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199.7791526899</v>
      </c>
      <c r="BD17" s="43">
        <f t="shared" si="9"/>
        <v>1083.6311049999999</v>
      </c>
      <c r="BE17" s="43">
        <f t="shared" si="10"/>
        <v>926.02284768989989</v>
      </c>
      <c r="BF17" s="43">
        <f t="shared" si="11"/>
        <v>669.39395268990006</v>
      </c>
      <c r="BG17" s="43">
        <f t="shared" si="2"/>
        <v>-414.2371523101001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931.74</v>
      </c>
      <c r="D18" s="42">
        <f>'[1]Frm-3 DEMAND'!F18</f>
        <v>0</v>
      </c>
      <c r="E18" s="43">
        <f t="shared" si="3"/>
        <v>931.74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40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233.56</v>
      </c>
      <c r="J18" s="43">
        <f t="shared" si="4"/>
        <v>273.56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56.957039999999999</v>
      </c>
      <c r="L18" s="43">
        <f>'[1]Frm-4 Shared Projects'!N19</f>
        <v>43.870000000000005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199.61010000000002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9.0629600000000003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189.37213255269998</v>
      </c>
      <c r="W18" s="43">
        <f t="shared" si="0"/>
        <v>649.11704000000009</v>
      </c>
      <c r="X18" s="43">
        <f t="shared" si="5"/>
        <v>722.27519255269988</v>
      </c>
      <c r="Y18" s="43">
        <f t="shared" si="6"/>
        <v>439.65223255270001</v>
      </c>
      <c r="Z18" s="43">
        <f t="shared" si="1"/>
        <v>-209.46480744730013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1360.81</v>
      </c>
      <c r="AK18" s="42">
        <f>'[1]Frm-3 DEMAND'!F66</f>
        <v>0</v>
      </c>
      <c r="AL18" s="43">
        <f t="shared" si="7"/>
        <v>1360.81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253.56</v>
      </c>
      <c r="AQ18" s="43">
        <f t="shared" si="8"/>
        <v>253.56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24.981104999999999</v>
      </c>
      <c r="AS18" s="43">
        <f>'[1]Frm-4 Shared Projects'!N67</f>
        <v>49.180000000000007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430.07780000000002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3.0688949999999999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199.7791526899</v>
      </c>
      <c r="BD18" s="43">
        <f t="shared" si="9"/>
        <v>1104.1811049999999</v>
      </c>
      <c r="BE18" s="43">
        <f t="shared" si="10"/>
        <v>935.66584768989992</v>
      </c>
      <c r="BF18" s="43">
        <f t="shared" si="11"/>
        <v>679.03695268990009</v>
      </c>
      <c r="BG18" s="43">
        <f t="shared" si="2"/>
        <v>-425.14415231010003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946.43</v>
      </c>
      <c r="D19" s="42">
        <f>'[1]Frm-3 DEMAND'!F19</f>
        <v>0</v>
      </c>
      <c r="E19" s="43">
        <f t="shared" si="3"/>
        <v>946.43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40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233.56</v>
      </c>
      <c r="J19" s="43">
        <f t="shared" si="4"/>
        <v>273.56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56.957039999999999</v>
      </c>
      <c r="L19" s="43">
        <f>'[1]Frm-4 Shared Projects'!N20</f>
        <v>43.870000000000005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206.36020000000002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9.0629600000000003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189.1268876899</v>
      </c>
      <c r="W19" s="43">
        <f t="shared" si="0"/>
        <v>663.80703999999992</v>
      </c>
      <c r="X19" s="43">
        <f t="shared" si="5"/>
        <v>728.78004768990002</v>
      </c>
      <c r="Y19" s="43">
        <f t="shared" si="6"/>
        <v>446.15708768990004</v>
      </c>
      <c r="Z19" s="43">
        <f t="shared" si="1"/>
        <v>-217.64995231009993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1369.62</v>
      </c>
      <c r="AK19" s="42">
        <f>'[1]Frm-3 DEMAND'!F67</f>
        <v>0</v>
      </c>
      <c r="AL19" s="43">
        <f t="shared" si="7"/>
        <v>1369.62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253.56</v>
      </c>
      <c r="AQ19" s="43">
        <f t="shared" si="8"/>
        <v>253.56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24.981104999999999</v>
      </c>
      <c r="AS19" s="43">
        <f>'[1]Frm-4 Shared Projects'!N68</f>
        <v>49.180000000000007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433.935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3.0688949999999999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199.7791526899</v>
      </c>
      <c r="BD19" s="43">
        <f t="shared" si="9"/>
        <v>1112.9911049999998</v>
      </c>
      <c r="BE19" s="43">
        <f t="shared" si="10"/>
        <v>939.52304768990007</v>
      </c>
      <c r="BF19" s="43">
        <f t="shared" si="11"/>
        <v>682.89415268990001</v>
      </c>
      <c r="BG19" s="43">
        <f t="shared" si="2"/>
        <v>-430.09695231009982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935.66</v>
      </c>
      <c r="D20" s="42">
        <f>'[1]Frm-3 DEMAND'!F20</f>
        <v>0</v>
      </c>
      <c r="E20" s="43">
        <f t="shared" si="3"/>
        <v>935.66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233.56</v>
      </c>
      <c r="J20" s="43">
        <f t="shared" si="4"/>
        <v>233.56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56.571344999999994</v>
      </c>
      <c r="L20" s="43">
        <f>'[1]Frm-4 Shared Projects'!N21</f>
        <v>43.870000000000005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220.82470000000001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8.9986549999999994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187.81836468990002</v>
      </c>
      <c r="W20" s="43">
        <f t="shared" si="0"/>
        <v>693.10134500000004</v>
      </c>
      <c r="X20" s="43">
        <f t="shared" si="5"/>
        <v>701.87171968989992</v>
      </c>
      <c r="Y20" s="43">
        <f t="shared" si="6"/>
        <v>459.31306468990005</v>
      </c>
      <c r="Z20" s="43">
        <f t="shared" si="1"/>
        <v>-233.78828031010005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1353.96</v>
      </c>
      <c r="AK20" s="42">
        <f>'[1]Frm-3 DEMAND'!F68</f>
        <v>0</v>
      </c>
      <c r="AL20" s="43">
        <f t="shared" si="7"/>
        <v>1353.96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253.56</v>
      </c>
      <c r="AQ20" s="43">
        <f t="shared" si="8"/>
        <v>253.56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25.281089999999999</v>
      </c>
      <c r="AS20" s="43">
        <f>'[1]Frm-4 Shared Projects'!N69</f>
        <v>49.180000000000007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427.18490000000003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3.1189099999999996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199.7791526899</v>
      </c>
      <c r="BD20" s="43">
        <f t="shared" si="9"/>
        <v>1097.2810899999999</v>
      </c>
      <c r="BE20" s="43">
        <f t="shared" si="10"/>
        <v>932.82296268990012</v>
      </c>
      <c r="BF20" s="43">
        <f t="shared" si="11"/>
        <v>676.14405268990004</v>
      </c>
      <c r="BG20" s="43">
        <f t="shared" si="2"/>
        <v>-421.13703731009991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944.47</v>
      </c>
      <c r="D21" s="42">
        <f>'[1]Frm-3 DEMAND'!F21</f>
        <v>0</v>
      </c>
      <c r="E21" s="43">
        <f t="shared" si="3"/>
        <v>944.47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233.56</v>
      </c>
      <c r="J21" s="43">
        <f t="shared" si="4"/>
        <v>233.56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56.571344999999994</v>
      </c>
      <c r="L21" s="43">
        <f>'[1]Frm-4 Shared Projects'!N22</f>
        <v>43.870000000000005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225.64620000000002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8.9986549999999994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187.81836468990002</v>
      </c>
      <c r="W21" s="43">
        <f t="shared" si="0"/>
        <v>701.91134499999998</v>
      </c>
      <c r="X21" s="43">
        <f t="shared" si="5"/>
        <v>706.69321968989993</v>
      </c>
      <c r="Y21" s="43">
        <f t="shared" si="6"/>
        <v>464.13456468990006</v>
      </c>
      <c r="Z21" s="43">
        <f t="shared" si="1"/>
        <v>-237.77678031010009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1357.87</v>
      </c>
      <c r="AK21" s="42">
        <f>'[1]Frm-3 DEMAND'!F69</f>
        <v>0</v>
      </c>
      <c r="AL21" s="43">
        <f t="shared" si="7"/>
        <v>1357.87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253.56</v>
      </c>
      <c r="AQ21" s="43">
        <f t="shared" si="8"/>
        <v>253.56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25.281089999999999</v>
      </c>
      <c r="AS21" s="43">
        <f>'[1]Frm-4 Shared Projects'!N70</f>
        <v>49.180000000000007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429.11350000000004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3.1189099999999996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199.7791526899</v>
      </c>
      <c r="BD21" s="43">
        <f t="shared" si="9"/>
        <v>1101.1910899999998</v>
      </c>
      <c r="BE21" s="43">
        <f t="shared" si="10"/>
        <v>934.75156268990008</v>
      </c>
      <c r="BF21" s="43">
        <f t="shared" si="11"/>
        <v>678.0726526899</v>
      </c>
      <c r="BG21" s="43">
        <f t="shared" si="2"/>
        <v>-423.11843731009981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928.81</v>
      </c>
      <c r="D22" s="42">
        <f>'[1]Frm-3 DEMAND'!F22</f>
        <v>0</v>
      </c>
      <c r="E22" s="43">
        <f t="shared" si="3"/>
        <v>928.81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233.56</v>
      </c>
      <c r="J22" s="43">
        <f t="shared" si="4"/>
        <v>233.56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56.571344999999994</v>
      </c>
      <c r="L22" s="43">
        <f>'[1]Frm-4 Shared Projects'!N23</f>
        <v>43.870000000000005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217.93180000000001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8.9986549999999994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183.58213768990001</v>
      </c>
      <c r="W22" s="43">
        <f t="shared" si="0"/>
        <v>686.2513449999999</v>
      </c>
      <c r="X22" s="43">
        <f t="shared" si="5"/>
        <v>694.74259268989999</v>
      </c>
      <c r="Y22" s="43">
        <f t="shared" si="6"/>
        <v>452.18393768990001</v>
      </c>
      <c r="Z22" s="43">
        <f t="shared" si="1"/>
        <v>-234.06740731009995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1360.81</v>
      </c>
      <c r="AK22" s="42">
        <f>'[1]Frm-3 DEMAND'!F70</f>
        <v>0</v>
      </c>
      <c r="AL22" s="43">
        <f t="shared" si="7"/>
        <v>1360.81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305.76</v>
      </c>
      <c r="AQ22" s="43">
        <f t="shared" si="8"/>
        <v>305.76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77.481089999999995</v>
      </c>
      <c r="AS22" s="43">
        <f>'[1]Frm-4 Shared Projects'!N71</f>
        <v>49.180000000000007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401.14879999999999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10.91891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199.16915268990002</v>
      </c>
      <c r="BD22" s="43">
        <f t="shared" si="9"/>
        <v>1044.1310899999999</v>
      </c>
      <c r="BE22" s="43">
        <f t="shared" si="10"/>
        <v>966.17686268989996</v>
      </c>
      <c r="BF22" s="43">
        <f t="shared" si="11"/>
        <v>649.4979526899001</v>
      </c>
      <c r="BG22" s="43">
        <f t="shared" si="2"/>
        <v>-394.63313731009998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905.32</v>
      </c>
      <c r="D23" s="42">
        <f>'[1]Frm-3 DEMAND'!F23</f>
        <v>0</v>
      </c>
      <c r="E23" s="43">
        <f t="shared" si="3"/>
        <v>905.32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233.56</v>
      </c>
      <c r="J23" s="43">
        <f t="shared" si="4"/>
        <v>233.56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56.571344999999994</v>
      </c>
      <c r="L23" s="43">
        <f>'[1]Frm-4 Shared Projects'!N24</f>
        <v>43.870000000000005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206.36020000000002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8.9986549999999994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183.48653368990003</v>
      </c>
      <c r="W23" s="43">
        <f t="shared" si="0"/>
        <v>662.76134500000012</v>
      </c>
      <c r="X23" s="43">
        <f t="shared" si="5"/>
        <v>683.07538868989991</v>
      </c>
      <c r="Y23" s="43">
        <f t="shared" si="6"/>
        <v>440.51673368990004</v>
      </c>
      <c r="Z23" s="43">
        <f t="shared" si="1"/>
        <v>-222.24461131010014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1359.83</v>
      </c>
      <c r="AK23" s="42">
        <f>'[1]Frm-3 DEMAND'!F71</f>
        <v>0</v>
      </c>
      <c r="AL23" s="43">
        <f t="shared" si="7"/>
        <v>1359.83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305.76</v>
      </c>
      <c r="AQ23" s="43">
        <f t="shared" si="8"/>
        <v>305.76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77.481089999999995</v>
      </c>
      <c r="AS23" s="43">
        <f>'[1]Frm-4 Shared Projects'!N72</f>
        <v>49.180000000000007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401.14879999999999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10.91891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198.4091526899</v>
      </c>
      <c r="BD23" s="43">
        <f t="shared" si="9"/>
        <v>1043.1510899999998</v>
      </c>
      <c r="BE23" s="43">
        <f t="shared" si="10"/>
        <v>965.41686268989997</v>
      </c>
      <c r="BF23" s="43">
        <f t="shared" si="11"/>
        <v>648.73795268990011</v>
      </c>
      <c r="BG23" s="43">
        <f t="shared" si="2"/>
        <v>-394.41313731009996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928.81</v>
      </c>
      <c r="D24" s="42">
        <f>'[1]Frm-3 DEMAND'!F24</f>
        <v>0</v>
      </c>
      <c r="E24" s="43">
        <f t="shared" si="3"/>
        <v>928.81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233.56</v>
      </c>
      <c r="J24" s="43">
        <f t="shared" si="4"/>
        <v>233.56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56.571344999999994</v>
      </c>
      <c r="L24" s="43">
        <f>'[1]Frm-4 Shared Projects'!N25</f>
        <v>43.870000000000005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216.9675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8.9986549999999994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184.79505668990001</v>
      </c>
      <c r="W24" s="43">
        <f t="shared" si="0"/>
        <v>686.2513449999999</v>
      </c>
      <c r="X24" s="43">
        <f t="shared" si="5"/>
        <v>694.99121168989996</v>
      </c>
      <c r="Y24" s="43">
        <f t="shared" si="6"/>
        <v>452.43255668990003</v>
      </c>
      <c r="Z24" s="43">
        <f t="shared" si="1"/>
        <v>-233.81878831009999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1426</v>
      </c>
      <c r="AK24" s="42">
        <f>'[1]Frm-3 DEMAND'!F72</f>
        <v>0</v>
      </c>
      <c r="AL24" s="43">
        <f t="shared" si="7"/>
        <v>1426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324.76</v>
      </c>
      <c r="AQ24" s="43">
        <f t="shared" si="8"/>
        <v>324.76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77.566800000000001</v>
      </c>
      <c r="AS24" s="43">
        <f>'[1]Frm-4 Shared Projects'!N73</f>
        <v>49.180000000000007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405.97030000000001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10.933199999999999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197.8091526899</v>
      </c>
      <c r="BD24" s="43">
        <f t="shared" si="9"/>
        <v>1090.3068000000001</v>
      </c>
      <c r="BE24" s="43">
        <f t="shared" si="10"/>
        <v>988.65265268989992</v>
      </c>
      <c r="BF24" s="43">
        <f t="shared" si="11"/>
        <v>652.95945268989999</v>
      </c>
      <c r="BG24" s="43">
        <f t="shared" si="2"/>
        <v>-437.34734731010008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942.51</v>
      </c>
      <c r="D25" s="42">
        <f>'[1]Frm-3 DEMAND'!F25</f>
        <v>0</v>
      </c>
      <c r="E25" s="43">
        <f t="shared" si="3"/>
        <v>942.51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233.56</v>
      </c>
      <c r="J25" s="43">
        <f t="shared" si="4"/>
        <v>233.56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56.571344999999994</v>
      </c>
      <c r="L25" s="43">
        <f>'[1]Frm-4 Shared Projects'!N26</f>
        <v>43.870000000000005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223.7176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8.9986549999999994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184.79505668990001</v>
      </c>
      <c r="W25" s="43">
        <f t="shared" si="0"/>
        <v>699.95134499999995</v>
      </c>
      <c r="X25" s="43">
        <f t="shared" si="5"/>
        <v>701.74131168989993</v>
      </c>
      <c r="Y25" s="43">
        <f t="shared" si="6"/>
        <v>459.18265668990006</v>
      </c>
      <c r="Z25" s="43">
        <f t="shared" si="1"/>
        <v>-240.76868831010006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1408.38</v>
      </c>
      <c r="AK25" s="42">
        <f>'[1]Frm-3 DEMAND'!F73</f>
        <v>0</v>
      </c>
      <c r="AL25" s="43">
        <f t="shared" si="7"/>
        <v>1408.38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323.76</v>
      </c>
      <c r="AQ25" s="43">
        <f t="shared" si="8"/>
        <v>323.76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77.566800000000001</v>
      </c>
      <c r="AS25" s="43">
        <f>'[1]Frm-4 Shared Projects'!N74</f>
        <v>49.180000000000007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399.22020000000003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10.933199999999999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196.85915268990001</v>
      </c>
      <c r="BD25" s="43">
        <f t="shared" si="9"/>
        <v>1073.6868000000002</v>
      </c>
      <c r="BE25" s="43">
        <f t="shared" si="10"/>
        <v>979.95255268990013</v>
      </c>
      <c r="BF25" s="43">
        <f t="shared" si="11"/>
        <v>645.25935268989997</v>
      </c>
      <c r="BG25" s="43">
        <f t="shared" si="2"/>
        <v>-428.42744731009998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946.43</v>
      </c>
      <c r="D26" s="42">
        <f>'[1]Frm-3 DEMAND'!F26</f>
        <v>0</v>
      </c>
      <c r="E26" s="43">
        <f t="shared" si="3"/>
        <v>946.43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233.56</v>
      </c>
      <c r="J26" s="43">
        <f t="shared" si="4"/>
        <v>233.56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56.571344999999994</v>
      </c>
      <c r="L26" s="43">
        <f>'[1]Frm-4 Shared Projects'!N27</f>
        <v>43.870000000000005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226.6105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8.9986549999999994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183.48653368990003</v>
      </c>
      <c r="W26" s="43">
        <f t="shared" si="0"/>
        <v>703.87134500000002</v>
      </c>
      <c r="X26" s="43">
        <f t="shared" si="5"/>
        <v>703.32568868989995</v>
      </c>
      <c r="Y26" s="43">
        <f t="shared" si="6"/>
        <v>460.76703368990007</v>
      </c>
      <c r="Z26" s="43">
        <f t="shared" si="1"/>
        <v>-243.1043113101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1409.36</v>
      </c>
      <c r="AK26" s="42">
        <f>'[1]Frm-3 DEMAND'!F74</f>
        <v>0</v>
      </c>
      <c r="AL26" s="43">
        <f t="shared" si="7"/>
        <v>1409.36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271.56</v>
      </c>
      <c r="AQ26" s="43">
        <f t="shared" si="8"/>
        <v>271.56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25.366799999999998</v>
      </c>
      <c r="AS26" s="43">
        <f>'[1]Frm-4 Shared Projects'!N75</f>
        <v>49.180000000000007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429.11350000000004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3.1331999999999995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196.11915268990001</v>
      </c>
      <c r="BD26" s="43">
        <f t="shared" si="9"/>
        <v>1134.6668</v>
      </c>
      <c r="BE26" s="43">
        <f t="shared" si="10"/>
        <v>949.10585268990008</v>
      </c>
      <c r="BF26" s="43">
        <f t="shared" si="11"/>
        <v>674.41265268990014</v>
      </c>
      <c r="BG26" s="43">
        <f t="shared" si="2"/>
        <v>-460.25414731009982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947.4</v>
      </c>
      <c r="D27" s="42">
        <f>'[1]Frm-3 DEMAND'!F27</f>
        <v>0</v>
      </c>
      <c r="E27" s="43">
        <f t="shared" si="3"/>
        <v>947.4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228.56</v>
      </c>
      <c r="J27" s="43">
        <f t="shared" si="4"/>
        <v>228.56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56.571344999999994</v>
      </c>
      <c r="L27" s="43">
        <f>'[1]Frm-4 Shared Projects'!N28</f>
        <v>43.870000000000005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229.5034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8.9986549999999994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183.48653368990003</v>
      </c>
      <c r="W27" s="43">
        <f t="shared" si="0"/>
        <v>709.84134500000005</v>
      </c>
      <c r="X27" s="43">
        <f t="shared" si="5"/>
        <v>701.21858868989989</v>
      </c>
      <c r="Y27" s="43">
        <f t="shared" si="6"/>
        <v>463.65993368990001</v>
      </c>
      <c r="Z27" s="43">
        <f t="shared" si="1"/>
        <v>-246.18141131010009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1406.43</v>
      </c>
      <c r="AK27" s="42">
        <f>'[1]Frm-3 DEMAND'!F75</f>
        <v>0</v>
      </c>
      <c r="AL27" s="43">
        <f t="shared" si="7"/>
        <v>1406.43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271.56</v>
      </c>
      <c r="AQ27" s="43">
        <f t="shared" si="8"/>
        <v>271.56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25.366799999999998</v>
      </c>
      <c r="AS27" s="43">
        <f>'[1]Frm-4 Shared Projects'!N76</f>
        <v>49.180000000000007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425.25630000000001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3.1331999999999995</v>
      </c>
      <c r="AY27" s="43">
        <f>'[1]GoHP POWER'!G68+'[1]GoHP POWER'!H68+'[1]GoHP POWER'!I68</f>
        <v>8.6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192.0614406899</v>
      </c>
      <c r="BD27" s="43">
        <f t="shared" si="9"/>
        <v>1131.7368000000001</v>
      </c>
      <c r="BE27" s="43">
        <f t="shared" si="10"/>
        <v>949.79094068990003</v>
      </c>
      <c r="BF27" s="43">
        <f t="shared" si="11"/>
        <v>675.09774068990009</v>
      </c>
      <c r="BG27" s="43">
        <f t="shared" si="2"/>
        <v>-456.63905931010004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953.28</v>
      </c>
      <c r="D28" s="42">
        <f>'[1]Frm-3 DEMAND'!F28</f>
        <v>0</v>
      </c>
      <c r="E28" s="43">
        <f t="shared" si="3"/>
        <v>953.28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235.56</v>
      </c>
      <c r="J28" s="43">
        <f t="shared" si="4"/>
        <v>235.56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56.399924999999996</v>
      </c>
      <c r="L28" s="43">
        <f>'[1]Frm-4 Shared Projects'!N29</f>
        <v>43.870000000000005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225.64620000000002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8.9700750000000014</v>
      </c>
      <c r="R28" s="43">
        <f>'[1]GoHP POWER'!G21+'[1]GoHP POWER'!H21+'[1]GoHP POWER'!I21</f>
        <v>16.399999999999999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179.57580668990002</v>
      </c>
      <c r="W28" s="43">
        <f t="shared" si="0"/>
        <v>708.74992499999996</v>
      </c>
      <c r="X28" s="43">
        <f t="shared" si="5"/>
        <v>710.02208168990001</v>
      </c>
      <c r="Y28" s="43">
        <f t="shared" si="6"/>
        <v>465.49200668989999</v>
      </c>
      <c r="Z28" s="43">
        <f t="shared" si="1"/>
        <v>-243.25791831009997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1421.11</v>
      </c>
      <c r="AK28" s="42">
        <f>'[1]Frm-3 DEMAND'!F76</f>
        <v>0</v>
      </c>
      <c r="AL28" s="43">
        <f t="shared" si="7"/>
        <v>1421.11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271.56</v>
      </c>
      <c r="AQ28" s="43">
        <f t="shared" si="8"/>
        <v>291.56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25.623930000000001</v>
      </c>
      <c r="AS28" s="43">
        <f>'[1]Frm-4 Shared Projects'!N77</f>
        <v>49.180000000000007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422.36340000000001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3.1760700000000002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190.43842568989999</v>
      </c>
      <c r="BD28" s="43">
        <f t="shared" si="9"/>
        <v>1126.37393</v>
      </c>
      <c r="BE28" s="43">
        <f t="shared" si="10"/>
        <v>966.31789568990007</v>
      </c>
      <c r="BF28" s="43">
        <f t="shared" si="11"/>
        <v>671.58182568989992</v>
      </c>
      <c r="BG28" s="43">
        <f t="shared" si="2"/>
        <v>-454.79210431009983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968.94</v>
      </c>
      <c r="D29" s="42">
        <f>'[1]Frm-3 DEMAND'!F29</f>
        <v>0</v>
      </c>
      <c r="E29" s="43">
        <f t="shared" si="3"/>
        <v>968.94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239.56</v>
      </c>
      <c r="J29" s="43">
        <f t="shared" si="4"/>
        <v>239.56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56.399924999999996</v>
      </c>
      <c r="L29" s="43">
        <f>'[1]Frm-4 Shared Projects'!N30</f>
        <v>43.870000000000005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231.43200000000002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8.9700750000000014</v>
      </c>
      <c r="R29" s="43">
        <f>'[1]GoHP POWER'!G22+'[1]GoHP POWER'!H22+'[1]GoHP POWER'!I22</f>
        <v>16.399999999999999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179.57580668990002</v>
      </c>
      <c r="W29" s="43">
        <f t="shared" si="0"/>
        <v>720.40992500000004</v>
      </c>
      <c r="X29" s="43">
        <f t="shared" si="5"/>
        <v>719.8078816899</v>
      </c>
      <c r="Y29" s="43">
        <f t="shared" si="6"/>
        <v>471.27780668989999</v>
      </c>
      <c r="Z29" s="43">
        <f t="shared" si="1"/>
        <v>-249.13211831010005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1418.17</v>
      </c>
      <c r="AK29" s="42">
        <f>'[1]Frm-3 DEMAND'!F77</f>
        <v>0</v>
      </c>
      <c r="AL29" s="43">
        <f t="shared" si="7"/>
        <v>1418.17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271.56</v>
      </c>
      <c r="AQ29" s="43">
        <f t="shared" si="8"/>
        <v>291.56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25.623930000000001</v>
      </c>
      <c r="AS29" s="43">
        <f>'[1]Frm-4 Shared Projects'!N78</f>
        <v>49.180000000000007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421.39910000000003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3.1760700000000002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189.26842568990003</v>
      </c>
      <c r="BD29" s="43">
        <f t="shared" si="9"/>
        <v>1123.4339300000001</v>
      </c>
      <c r="BE29" s="43">
        <f t="shared" si="10"/>
        <v>964.18359568990013</v>
      </c>
      <c r="BF29" s="43">
        <f t="shared" si="11"/>
        <v>669.44752568989998</v>
      </c>
      <c r="BG29" s="43">
        <f t="shared" si="2"/>
        <v>-453.98640431009994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982.64</v>
      </c>
      <c r="D30" s="42">
        <f>'[1]Frm-3 DEMAND'!F30</f>
        <v>0</v>
      </c>
      <c r="E30" s="43">
        <f t="shared" si="3"/>
        <v>982.64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239.56</v>
      </c>
      <c r="J30" s="43">
        <f t="shared" si="4"/>
        <v>239.56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58.975124999999998</v>
      </c>
      <c r="L30" s="43">
        <f>'[1]Frm-4 Shared Projects'!N31</f>
        <v>43.870000000000005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234.32490000000001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9.3548749999999998</v>
      </c>
      <c r="R30" s="43">
        <f>'[1]GoHP POWER'!G23+'[1]GoHP POWER'!H23+'[1]GoHP POWER'!I23</f>
        <v>16.399999999999999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187.00050768990002</v>
      </c>
      <c r="W30" s="43">
        <f t="shared" si="0"/>
        <v>733.72512499999993</v>
      </c>
      <c r="X30" s="43">
        <f t="shared" si="5"/>
        <v>730.51028268990001</v>
      </c>
      <c r="Y30" s="43">
        <f t="shared" si="6"/>
        <v>481.59540768990001</v>
      </c>
      <c r="Z30" s="43">
        <f t="shared" si="1"/>
        <v>-252.12971731009998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1430.89</v>
      </c>
      <c r="AK30" s="42">
        <f>'[1]Frm-3 DEMAND'!F78</f>
        <v>0</v>
      </c>
      <c r="AL30" s="43">
        <f t="shared" si="7"/>
        <v>1430.89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271.56</v>
      </c>
      <c r="AQ30" s="43">
        <f t="shared" si="8"/>
        <v>291.56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25.623930000000001</v>
      </c>
      <c r="AS30" s="43">
        <f>'[1]Frm-4 Shared Projects'!N79</f>
        <v>49.180000000000007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428.14920000000001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3.1760700000000002</v>
      </c>
      <c r="AY30" s="43">
        <f>'[1]GoHP POWER'!G71+'[1]GoHP POWER'!H71+'[1]GoHP POWER'!I71</f>
        <v>9.6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188.07842568990003</v>
      </c>
      <c r="BD30" s="43">
        <f t="shared" si="9"/>
        <v>1136.1539300000002</v>
      </c>
      <c r="BE30" s="43">
        <f t="shared" si="10"/>
        <v>969.74369568990005</v>
      </c>
      <c r="BF30" s="43">
        <f t="shared" si="11"/>
        <v>675.00762568990012</v>
      </c>
      <c r="BG30" s="43">
        <f t="shared" si="2"/>
        <v>-461.14630431010005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997.32</v>
      </c>
      <c r="D31" s="42">
        <f>'[1]Frm-3 DEMAND'!F31</f>
        <v>0</v>
      </c>
      <c r="E31" s="43">
        <f t="shared" si="3"/>
        <v>997.32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239.56</v>
      </c>
      <c r="J31" s="43">
        <f t="shared" si="4"/>
        <v>239.56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58.975124999999998</v>
      </c>
      <c r="L31" s="43">
        <f>'[1]Frm-4 Shared Projects'!N32</f>
        <v>43.870000000000005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207.3245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9.3548749999999998</v>
      </c>
      <c r="R31" s="43">
        <f>'[1]GoHP POWER'!G24+'[1]GoHP POWER'!H24+'[1]GoHP POWER'!I24</f>
        <v>89.72999999999999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183.86069868989995</v>
      </c>
      <c r="W31" s="43">
        <f t="shared" si="0"/>
        <v>748.405125</v>
      </c>
      <c r="X31" s="43">
        <f t="shared" si="5"/>
        <v>773.70007368990002</v>
      </c>
      <c r="Y31" s="43">
        <f t="shared" si="6"/>
        <v>524.78519868989997</v>
      </c>
      <c r="Z31" s="43">
        <f t="shared" si="1"/>
        <v>-223.61992631010003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1432.85</v>
      </c>
      <c r="AK31" s="42">
        <f>'[1]Frm-3 DEMAND'!F79</f>
        <v>0</v>
      </c>
      <c r="AL31" s="43">
        <f t="shared" si="7"/>
        <v>1432.85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271.56</v>
      </c>
      <c r="AQ31" s="43">
        <f t="shared" si="8"/>
        <v>291.56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25.623930000000001</v>
      </c>
      <c r="AS31" s="43">
        <f>'[1]Frm-4 Shared Projects'!N80</f>
        <v>49.180000000000007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430.07780000000002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3.1760700000000002</v>
      </c>
      <c r="AY31" s="43">
        <f>'[1]GoHP POWER'!G72+'[1]GoHP POWER'!H72+'[1]GoHP POWER'!I72</f>
        <v>9.6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186.89842568990002</v>
      </c>
      <c r="BD31" s="43">
        <f t="shared" si="9"/>
        <v>1138.11393</v>
      </c>
      <c r="BE31" s="43">
        <f t="shared" si="10"/>
        <v>970.49229568989995</v>
      </c>
      <c r="BF31" s="43">
        <f t="shared" si="11"/>
        <v>675.75622568990002</v>
      </c>
      <c r="BG31" s="43">
        <f t="shared" si="2"/>
        <v>-462.35770431009996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1048.21</v>
      </c>
      <c r="D32" s="42">
        <f>'[1]Frm-3 DEMAND'!F32</f>
        <v>0</v>
      </c>
      <c r="E32" s="43">
        <f t="shared" si="3"/>
        <v>1048.21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239.56</v>
      </c>
      <c r="J32" s="43">
        <f t="shared" si="4"/>
        <v>259.56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119.04057</v>
      </c>
      <c r="L32" s="43">
        <f>'[1]Frm-4 Shared Projects'!N33</f>
        <v>43.870000000000005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215.03890000000001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18.329430000000002</v>
      </c>
      <c r="R32" s="43">
        <f>'[1]GoHP POWER'!G25+'[1]GoHP POWER'!H25+'[1]GoHP POWER'!I25</f>
        <v>89.72999999999999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182.55217568989991</v>
      </c>
      <c r="W32" s="43">
        <f t="shared" si="0"/>
        <v>770.32057000000009</v>
      </c>
      <c r="X32" s="43">
        <f t="shared" si="5"/>
        <v>809.08050568989995</v>
      </c>
      <c r="Y32" s="43">
        <f t="shared" si="6"/>
        <v>531.19107568989989</v>
      </c>
      <c r="Z32" s="43">
        <f t="shared" si="1"/>
        <v>-239.12949431010009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1438.72</v>
      </c>
      <c r="AK32" s="42">
        <f>'[1]Frm-3 DEMAND'!F80</f>
        <v>0</v>
      </c>
      <c r="AL32" s="43">
        <f t="shared" si="7"/>
        <v>1438.72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274.56</v>
      </c>
      <c r="AQ32" s="43">
        <f t="shared" si="8"/>
        <v>294.56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25.70964</v>
      </c>
      <c r="AS32" s="43">
        <f>'[1]Frm-4 Shared Projects'!N81</f>
        <v>59.510000000000005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419.47050000000002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3.1903600000000001</v>
      </c>
      <c r="AY32" s="43">
        <f>'[1]GoHP POWER'!G73+'[1]GoHP POWER'!H73+'[1]GoHP POWER'!I73</f>
        <v>19.2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190.6986658628</v>
      </c>
      <c r="BD32" s="43">
        <f t="shared" si="9"/>
        <v>1140.96964</v>
      </c>
      <c r="BE32" s="43">
        <f t="shared" si="10"/>
        <v>986.62952586280016</v>
      </c>
      <c r="BF32" s="43">
        <f t="shared" si="11"/>
        <v>688.87916586280005</v>
      </c>
      <c r="BG32" s="43">
        <f t="shared" si="2"/>
        <v>-452.09047413719986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1102.04</v>
      </c>
      <c r="D33" s="42">
        <f>'[1]Frm-3 DEMAND'!F33</f>
        <v>0</v>
      </c>
      <c r="E33" s="43">
        <f t="shared" si="3"/>
        <v>1102.04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40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239.56</v>
      </c>
      <c r="J33" s="43">
        <f t="shared" si="4"/>
        <v>279.56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144.22727</v>
      </c>
      <c r="L33" s="43">
        <f>'[1]Frm-4 Shared Projects'!N34</f>
        <v>43.870000000000005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230.46770000000001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25.852730000000001</v>
      </c>
      <c r="R33" s="43">
        <f>'[1]GoHP POWER'!G26+'[1]GoHP POWER'!H26+'[1]GoHP POWER'!I26</f>
        <v>89.72999999999999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184.62070468989992</v>
      </c>
      <c r="W33" s="43">
        <f t="shared" si="0"/>
        <v>796.62726999999995</v>
      </c>
      <c r="X33" s="43">
        <f t="shared" si="5"/>
        <v>854.10113468989994</v>
      </c>
      <c r="Y33" s="43">
        <f t="shared" si="6"/>
        <v>548.68840468989993</v>
      </c>
      <c r="Z33" s="43">
        <f t="shared" si="1"/>
        <v>-247.93886531010003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1418.17</v>
      </c>
      <c r="AK33" s="42">
        <f>'[1]Frm-3 DEMAND'!F81</f>
        <v>0</v>
      </c>
      <c r="AL33" s="43">
        <f t="shared" si="7"/>
        <v>1418.17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274.56</v>
      </c>
      <c r="AQ33" s="43">
        <f t="shared" si="8"/>
        <v>294.56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25.70964</v>
      </c>
      <c r="AS33" s="43">
        <f>'[1]Frm-4 Shared Projects'!N82</f>
        <v>59.510000000000005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376.077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3.1903600000000001</v>
      </c>
      <c r="AY33" s="43">
        <f>'[1]GoHP POWER'!G74+'[1]GoHP POWER'!H74+'[1]GoHP POWER'!I74</f>
        <v>94.33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184.70198686279991</v>
      </c>
      <c r="BD33" s="43">
        <f t="shared" si="9"/>
        <v>1120.4196400000001</v>
      </c>
      <c r="BE33" s="43">
        <f t="shared" si="10"/>
        <v>1012.3693468627999</v>
      </c>
      <c r="BF33" s="43">
        <f t="shared" si="11"/>
        <v>714.61898686279994</v>
      </c>
      <c r="BG33" s="43">
        <f t="shared" si="2"/>
        <v>-405.80065313720013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1191.1099999999999</v>
      </c>
      <c r="D34" s="42">
        <f>'[1]Frm-3 DEMAND'!F34</f>
        <v>0</v>
      </c>
      <c r="E34" s="43">
        <f t="shared" si="3"/>
        <v>1191.1099999999999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40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244.56</v>
      </c>
      <c r="J34" s="43">
        <f t="shared" si="4"/>
        <v>284.56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144.22727</v>
      </c>
      <c r="L34" s="43">
        <f>'[1]Frm-4 Shared Projects'!N35</f>
        <v>64.63000000000001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261.32530000000003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25.852730000000001</v>
      </c>
      <c r="R34" s="43">
        <f>'[1]GoHP POWER'!G27+'[1]GoHP POWER'!H27+'[1]GoHP POWER'!I27</f>
        <v>89.72999999999999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184.62070468989992</v>
      </c>
      <c r="W34" s="43">
        <f t="shared" si="0"/>
        <v>880.69726999999989</v>
      </c>
      <c r="X34" s="43">
        <f t="shared" si="5"/>
        <v>910.71873468989997</v>
      </c>
      <c r="Y34" s="43">
        <f t="shared" si="6"/>
        <v>600.30600468989996</v>
      </c>
      <c r="Z34" s="43">
        <f t="shared" si="1"/>
        <v>-280.39126531009993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1410.34</v>
      </c>
      <c r="AK34" s="42">
        <f>'[1]Frm-3 DEMAND'!F82</f>
        <v>0</v>
      </c>
      <c r="AL34" s="43">
        <f t="shared" si="7"/>
        <v>1410.34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273.56</v>
      </c>
      <c r="AQ34" s="43">
        <f t="shared" si="8"/>
        <v>293.56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25.70964</v>
      </c>
      <c r="AS34" s="43">
        <f>'[1]Frm-4 Shared Projects'!N83</f>
        <v>59.510000000000005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252.16445000000002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3.1903600000000001</v>
      </c>
      <c r="AY34" s="43">
        <f>'[1]GoHP POWER'!G75+'[1]GoHP POWER'!H75+'[1]GoHP POWER'!I75</f>
        <v>159.38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181.05447786279984</v>
      </c>
      <c r="BD34" s="43">
        <f t="shared" si="9"/>
        <v>1113.5896399999999</v>
      </c>
      <c r="BE34" s="43">
        <f t="shared" si="10"/>
        <v>948.85928786279987</v>
      </c>
      <c r="BF34" s="43">
        <f t="shared" si="11"/>
        <v>652.10892786279987</v>
      </c>
      <c r="BG34" s="43">
        <f t="shared" si="2"/>
        <v>-461.48071213720004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1298.77</v>
      </c>
      <c r="D35" s="42">
        <f>'[1]Frm-3 DEMAND'!F35</f>
        <v>0</v>
      </c>
      <c r="E35" s="43">
        <f t="shared" si="3"/>
        <v>1298.77</v>
      </c>
      <c r="F35" s="42">
        <f>'[1]Frm-1 Anticipated Gen.'!T41</f>
        <v>60</v>
      </c>
      <c r="G35" s="42">
        <f>'[1]Frm-1 Anticipated Gen.'!B41</f>
        <v>0</v>
      </c>
      <c r="H35" s="43">
        <f>'[1]Frm-1 Anticipated Gen.'!C41</f>
        <v>40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274.56</v>
      </c>
      <c r="J35" s="43">
        <f t="shared" si="4"/>
        <v>314.56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144.22727</v>
      </c>
      <c r="L35" s="43">
        <f>'[1]Frm-4 Shared Projects'!N36</f>
        <v>64.63000000000001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267.11110000000002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25.852730000000001</v>
      </c>
      <c r="R35" s="43">
        <f>'[1]GoHP POWER'!G28+'[1]GoHP POWER'!H28+'[1]GoHP POWER'!I28</f>
        <v>89.72999999999999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184.62070468989992</v>
      </c>
      <c r="W35" s="43">
        <f t="shared" si="0"/>
        <v>898.35726999999997</v>
      </c>
      <c r="X35" s="43">
        <f t="shared" si="5"/>
        <v>1006.5045346898999</v>
      </c>
      <c r="Y35" s="43">
        <f t="shared" si="6"/>
        <v>606.09180468989996</v>
      </c>
      <c r="Z35" s="43">
        <f t="shared" si="1"/>
        <v>-292.26546531010013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1399.57</v>
      </c>
      <c r="AK35" s="42">
        <f>'[1]Frm-3 DEMAND'!F83</f>
        <v>0</v>
      </c>
      <c r="AL35" s="43">
        <f t="shared" si="7"/>
        <v>1399.57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273.56</v>
      </c>
      <c r="AQ35" s="43">
        <f t="shared" si="8"/>
        <v>293.56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25.70964</v>
      </c>
      <c r="AS35" s="43">
        <f>'[1]Frm-4 Shared Projects'!N84</f>
        <v>59.510000000000005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223.65009900000001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3.1903600000000001</v>
      </c>
      <c r="AY35" s="43">
        <f>'[1]GoHP POWER'!G76+'[1]GoHP POWER'!H76+'[1]GoHP POWER'!I76</f>
        <v>258.40000000000003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179.14522786280003</v>
      </c>
      <c r="BD35" s="43">
        <f t="shared" si="9"/>
        <v>1102.8196399999999</v>
      </c>
      <c r="BE35" s="43">
        <f t="shared" si="10"/>
        <v>1017.4556868628001</v>
      </c>
      <c r="BF35" s="43">
        <f t="shared" si="11"/>
        <v>720.70532686280012</v>
      </c>
      <c r="BG35" s="43">
        <f t="shared" si="2"/>
        <v>-382.11431313719982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1425.02</v>
      </c>
      <c r="D36" s="42">
        <f>'[1]Frm-3 DEMAND'!F36</f>
        <v>0</v>
      </c>
      <c r="E36" s="43">
        <f t="shared" si="3"/>
        <v>1425.02</v>
      </c>
      <c r="F36" s="42">
        <f>'[1]Frm-1 Anticipated Gen.'!T42</f>
        <v>80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375.65</v>
      </c>
      <c r="J36" s="43">
        <f t="shared" si="4"/>
        <v>415.65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220.36759000000001</v>
      </c>
      <c r="L36" s="43">
        <f>'[1]Frm-4 Shared Projects'!N37</f>
        <v>64.63000000000001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257.46809999999999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37.912410000000001</v>
      </c>
      <c r="R36" s="43">
        <f>'[1]GoHP POWER'!G29+'[1]GoHP POWER'!H29+'[1]GoHP POWER'!I29</f>
        <v>89.72999999999999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190.00366768989988</v>
      </c>
      <c r="W36" s="43">
        <f t="shared" si="0"/>
        <v>891.45758999999998</v>
      </c>
      <c r="X36" s="43">
        <f t="shared" si="5"/>
        <v>1135.3941776898998</v>
      </c>
      <c r="Y36" s="43">
        <f t="shared" si="6"/>
        <v>601.83176768989983</v>
      </c>
      <c r="Z36" s="43">
        <f t="shared" si="1"/>
        <v>-289.62582231010015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1417.19</v>
      </c>
      <c r="AK36" s="42">
        <f>'[1]Frm-3 DEMAND'!F84</f>
        <v>0</v>
      </c>
      <c r="AL36" s="43">
        <f t="shared" si="7"/>
        <v>1417.19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273.56</v>
      </c>
      <c r="AQ36" s="43">
        <f t="shared" si="8"/>
        <v>313.56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25.881059999999998</v>
      </c>
      <c r="AS36" s="43">
        <f>'[1]Frm-4 Shared Projects'!N85</f>
        <v>63.670000000000009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239.1464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3.2189399999999999</v>
      </c>
      <c r="AY36" s="43">
        <f>'[1]GoHP POWER'!G77+'[1]GoHP POWER'!H77+'[1]GoHP POWER'!I77</f>
        <v>352.45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177.60836786280015</v>
      </c>
      <c r="BD36" s="43">
        <f t="shared" si="9"/>
        <v>1100.4110600000001</v>
      </c>
      <c r="BE36" s="43">
        <f t="shared" si="10"/>
        <v>1149.6537078628003</v>
      </c>
      <c r="BF36" s="43">
        <f t="shared" si="11"/>
        <v>832.87476786280001</v>
      </c>
      <c r="BG36" s="43">
        <f t="shared" si="2"/>
        <v>-267.53629213719978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1540.51</v>
      </c>
      <c r="D37" s="42">
        <f>'[1]Frm-3 DEMAND'!F37</f>
        <v>0</v>
      </c>
      <c r="E37" s="43">
        <f t="shared" si="3"/>
        <v>1540.51</v>
      </c>
      <c r="F37" s="42">
        <f>'[1]Frm-1 Anticipated Gen.'!T43</f>
        <v>80</v>
      </c>
      <c r="G37" s="42">
        <f>'[1]Frm-1 Anticipated Gen.'!B43</f>
        <v>0</v>
      </c>
      <c r="H37" s="43">
        <f>'[1]Frm-1 Anticipated Gen.'!C43</f>
        <v>40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413.27799999999996</v>
      </c>
      <c r="J37" s="43">
        <f t="shared" si="4"/>
        <v>453.27799999999996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220.36759000000001</v>
      </c>
      <c r="L37" s="43">
        <f>'[1]Frm-4 Shared Projects'!N38</f>
        <v>64.63000000000001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37.912410000000001</v>
      </c>
      <c r="R37" s="43">
        <f>'[1]GoHP POWER'!G30+'[1]GoHP POWER'!H30+'[1]GoHP POWER'!I30</f>
        <v>89.72999999999999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184.37019268989982</v>
      </c>
      <c r="W37" s="43">
        <f t="shared" si="0"/>
        <v>969.31958999999995</v>
      </c>
      <c r="X37" s="43">
        <f t="shared" si="5"/>
        <v>909.92060268989985</v>
      </c>
      <c r="Y37" s="43">
        <f t="shared" si="6"/>
        <v>338.73019268989981</v>
      </c>
      <c r="Z37" s="43">
        <f t="shared" si="1"/>
        <v>-630.58939731010014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1348.68</v>
      </c>
      <c r="AK37" s="42">
        <f>'[1]Frm-3 DEMAND'!F85</f>
        <v>0</v>
      </c>
      <c r="AL37" s="43">
        <f t="shared" si="7"/>
        <v>1348.68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273.56</v>
      </c>
      <c r="AQ37" s="43">
        <f t="shared" si="8"/>
        <v>313.56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53.085160000000002</v>
      </c>
      <c r="AS37" s="43">
        <f>'[1]Frm-4 Shared Projects'!N86</f>
        <v>63.670000000000009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155.25230000000002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11.34484</v>
      </c>
      <c r="AY37" s="43">
        <f>'[1]GoHP POWER'!G78+'[1]GoHP POWER'!H78+'[1]GoHP POWER'!I78</f>
        <v>452.69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181.04512786280014</v>
      </c>
      <c r="BD37" s="43">
        <f t="shared" si="9"/>
        <v>1023.7751600000001</v>
      </c>
      <c r="BE37" s="43">
        <f t="shared" si="10"/>
        <v>1177.5622678628001</v>
      </c>
      <c r="BF37" s="43">
        <f t="shared" si="11"/>
        <v>852.65742786280009</v>
      </c>
      <c r="BG37" s="43">
        <f t="shared" si="2"/>
        <v>-171.11773213719994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1619.79</v>
      </c>
      <c r="D38" s="42">
        <f>'[1]Frm-3 DEMAND'!F38</f>
        <v>0</v>
      </c>
      <c r="E38" s="43">
        <f t="shared" si="3"/>
        <v>1619.79</v>
      </c>
      <c r="F38" s="42">
        <f>'[1]Frm-1 Anticipated Gen.'!T44</f>
        <v>80</v>
      </c>
      <c r="G38" s="42">
        <f>'[1]Frm-1 Anticipated Gen.'!B44</f>
        <v>0</v>
      </c>
      <c r="H38" s="43">
        <f>'[1]Frm-1 Anticipated Gen.'!C44</f>
        <v>40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414.27799999999996</v>
      </c>
      <c r="J38" s="43">
        <f t="shared" si="4"/>
        <v>454.27799999999996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220.36759000000001</v>
      </c>
      <c r="L38" s="43">
        <f>'[1]Frm-4 Shared Projects'!N39</f>
        <v>64.63000000000001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37.912410000000001</v>
      </c>
      <c r="R38" s="43">
        <f>'[1]GoHP POWER'!G31+'[1]GoHP POWER'!H31+'[1]GoHP POWER'!I31</f>
        <v>89.72999999999999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183.61763068989981</v>
      </c>
      <c r="W38" s="43">
        <f t="shared" si="0"/>
        <v>1047.5995899999998</v>
      </c>
      <c r="X38" s="43">
        <f t="shared" si="5"/>
        <v>910.16804068989973</v>
      </c>
      <c r="Y38" s="43">
        <f t="shared" si="6"/>
        <v>337.9776306898998</v>
      </c>
      <c r="Z38" s="43">
        <f t="shared" si="1"/>
        <v>-709.62195931010024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1375.11</v>
      </c>
      <c r="AK38" s="42">
        <f>'[1]Frm-3 DEMAND'!F86</f>
        <v>0</v>
      </c>
      <c r="AL38" s="43">
        <f t="shared" si="7"/>
        <v>1375.11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273.56</v>
      </c>
      <c r="AQ38" s="43">
        <f t="shared" si="8"/>
        <v>313.56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68.582610000000003</v>
      </c>
      <c r="AS38" s="43">
        <f>'[1]Frm-4 Shared Projects'!N87</f>
        <v>63.670000000000009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20.751736000000001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14.347389999999999</v>
      </c>
      <c r="AY38" s="43">
        <f>'[1]GoHP POWER'!G79+'[1]GoHP POWER'!H79+'[1]GoHP POWER'!I79</f>
        <v>553.36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177.07639655270003</v>
      </c>
      <c r="BD38" s="43">
        <f t="shared" si="9"/>
        <v>1047.2026099999998</v>
      </c>
      <c r="BE38" s="43">
        <f t="shared" si="10"/>
        <v>1142.7655225527001</v>
      </c>
      <c r="BF38" s="43">
        <f t="shared" si="11"/>
        <v>814.8581325527</v>
      </c>
      <c r="BG38" s="43">
        <f t="shared" si="2"/>
        <v>-232.34447744729982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1640.34</v>
      </c>
      <c r="D39" s="42">
        <f>'[1]Frm-3 DEMAND'!F39</f>
        <v>0</v>
      </c>
      <c r="E39" s="43">
        <f t="shared" si="3"/>
        <v>1640.34</v>
      </c>
      <c r="F39" s="42">
        <f>'[1]Frm-1 Anticipated Gen.'!T45</f>
        <v>80</v>
      </c>
      <c r="G39" s="42">
        <f>'[1]Frm-1 Anticipated Gen.'!B45</f>
        <v>0</v>
      </c>
      <c r="H39" s="43">
        <f>'[1]Frm-1 Anticipated Gen.'!C45</f>
        <v>40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414.27799999999996</v>
      </c>
      <c r="J39" s="43">
        <f t="shared" si="4"/>
        <v>454.27799999999996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220.36759000000001</v>
      </c>
      <c r="L39" s="43">
        <f>'[1]Frm-4 Shared Projects'!N40</f>
        <v>64.63000000000001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37.912410000000001</v>
      </c>
      <c r="R39" s="43">
        <f>'[1]GoHP POWER'!G32+'[1]GoHP POWER'!H32+'[1]GoHP POWER'!I32</f>
        <v>89.72999999999999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183.83763068989984</v>
      </c>
      <c r="W39" s="43">
        <f t="shared" si="0"/>
        <v>1068.14959</v>
      </c>
      <c r="X39" s="43">
        <f t="shared" si="5"/>
        <v>910.38804068989975</v>
      </c>
      <c r="Y39" s="43">
        <f t="shared" si="6"/>
        <v>338.19763068989982</v>
      </c>
      <c r="Z39" s="43">
        <f t="shared" si="1"/>
        <v>-729.95195931010016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1426</v>
      </c>
      <c r="AK39" s="42">
        <f>'[1]Frm-3 DEMAND'!F87</f>
        <v>0</v>
      </c>
      <c r="AL39" s="43">
        <f t="shared" si="7"/>
        <v>1426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273.56</v>
      </c>
      <c r="AQ39" s="43">
        <f t="shared" si="8"/>
        <v>313.56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68.582610000000003</v>
      </c>
      <c r="AS39" s="43">
        <f>'[1]Frm-4 Shared Projects'!N88</f>
        <v>63.670000000000009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14.347389999999999</v>
      </c>
      <c r="AY39" s="43">
        <f>'[1]GoHP POWER'!G80+'[1]GoHP POWER'!H80+'[1]GoHP POWER'!I80</f>
        <v>581.55999999999995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185.3844505526996</v>
      </c>
      <c r="BD39" s="43">
        <f t="shared" si="9"/>
        <v>1098.0926099999999</v>
      </c>
      <c r="BE39" s="43">
        <f t="shared" si="10"/>
        <v>1158.5218405526996</v>
      </c>
      <c r="BF39" s="43">
        <f t="shared" si="11"/>
        <v>830.61445055269951</v>
      </c>
      <c r="BG39" s="43">
        <f t="shared" si="2"/>
        <v>-267.47815944730041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1675.57</v>
      </c>
      <c r="D40" s="42">
        <f>'[1]Frm-3 DEMAND'!F40</f>
        <v>0</v>
      </c>
      <c r="E40" s="43">
        <f t="shared" si="3"/>
        <v>1675.57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405.57799999999997</v>
      </c>
      <c r="J40" s="43">
        <f t="shared" si="4"/>
        <v>445.57799999999997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211.62473499999999</v>
      </c>
      <c r="L40" s="43">
        <f>'[1]Frm-4 Shared Projects'!N41</f>
        <v>69.940000000000012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36.605265000000003</v>
      </c>
      <c r="R40" s="43">
        <f>'[1]GoHP POWER'!G33+'[1]GoHP POWER'!H33+'[1]GoHP POWER'!I33</f>
        <v>89.72999999999999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182.11910168989985</v>
      </c>
      <c r="W40" s="43">
        <f t="shared" si="0"/>
        <v>1083.386735</v>
      </c>
      <c r="X40" s="43">
        <f t="shared" si="5"/>
        <v>933.9723666898999</v>
      </c>
      <c r="Y40" s="43">
        <f t="shared" si="6"/>
        <v>341.78910168989984</v>
      </c>
      <c r="Z40" s="43">
        <f t="shared" si="1"/>
        <v>-741.59763331010004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1426</v>
      </c>
      <c r="AK40" s="42">
        <f>'[1]Frm-3 DEMAND'!F88</f>
        <v>0</v>
      </c>
      <c r="AL40" s="43">
        <f t="shared" si="7"/>
        <v>1426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305.75</v>
      </c>
      <c r="AQ40" s="43">
        <f t="shared" si="8"/>
        <v>345.75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68.75403</v>
      </c>
      <c r="AS40" s="43">
        <f>'[1]Frm-4 Shared Projects'!N89</f>
        <v>63.670000000000009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14.375970000000001</v>
      </c>
      <c r="AY40" s="43">
        <f>'[1]GoHP POWER'!G81+'[1]GoHP POWER'!H81+'[1]GoHP POWER'!I81</f>
        <v>600.6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183.75015555269948</v>
      </c>
      <c r="BD40" s="43">
        <f t="shared" si="9"/>
        <v>1035.8740299999999</v>
      </c>
      <c r="BE40" s="43">
        <f t="shared" si="10"/>
        <v>1238.1461255526997</v>
      </c>
      <c r="BF40" s="43">
        <f t="shared" si="11"/>
        <v>848.02015555269952</v>
      </c>
      <c r="BG40" s="43">
        <f t="shared" si="2"/>
        <v>-187.85387444730031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1722.55</v>
      </c>
      <c r="D41" s="42">
        <f>'[1]Frm-3 DEMAND'!F41</f>
        <v>0</v>
      </c>
      <c r="E41" s="43">
        <f t="shared" si="3"/>
        <v>1722.55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405.57799999999997</v>
      </c>
      <c r="J41" s="43">
        <f t="shared" si="4"/>
        <v>445.57799999999997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211.62473499999999</v>
      </c>
      <c r="L41" s="43">
        <f>'[1]Frm-4 Shared Projects'!N42</f>
        <v>69.940000000000012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82.013715000000005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36.605265000000003</v>
      </c>
      <c r="R41" s="43">
        <f>'[1]GoHP POWER'!G34+'[1]GoHP POWER'!H34+'[1]GoHP POWER'!I34</f>
        <v>89.72999999999999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182.62910168989984</v>
      </c>
      <c r="W41" s="43">
        <f t="shared" si="0"/>
        <v>1130.3667350000001</v>
      </c>
      <c r="X41" s="43">
        <f t="shared" si="5"/>
        <v>1016.4960816898999</v>
      </c>
      <c r="Y41" s="43">
        <f t="shared" si="6"/>
        <v>424.31281668989988</v>
      </c>
      <c r="Z41" s="43">
        <f t="shared" si="1"/>
        <v>-706.05391831010002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1472</v>
      </c>
      <c r="AK41" s="42">
        <f>'[1]Frm-3 DEMAND'!F89</f>
        <v>0</v>
      </c>
      <c r="AL41" s="43">
        <f t="shared" si="7"/>
        <v>1472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305.75</v>
      </c>
      <c r="AQ41" s="43">
        <f t="shared" si="8"/>
        <v>345.75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68.75403</v>
      </c>
      <c r="AS41" s="43">
        <f>'[1]Frm-4 Shared Projects'!N90</f>
        <v>63.670000000000009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14.375970000000001</v>
      </c>
      <c r="AY41" s="43">
        <f>'[1]GoHP POWER'!G82+'[1]GoHP POWER'!H82+'[1]GoHP POWER'!I82</f>
        <v>626.89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185.8150755526994</v>
      </c>
      <c r="BD41" s="43">
        <f t="shared" si="9"/>
        <v>1001.8740299999999</v>
      </c>
      <c r="BE41" s="43">
        <f t="shared" si="10"/>
        <v>1346.5010455526995</v>
      </c>
      <c r="BF41" s="43">
        <f t="shared" si="11"/>
        <v>876.37507555269929</v>
      </c>
      <c r="BG41" s="43">
        <f t="shared" si="2"/>
        <v>-125.49895444730055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1740.17</v>
      </c>
      <c r="D42" s="42">
        <f>'[1]Frm-3 DEMAND'!F42</f>
        <v>0</v>
      </c>
      <c r="E42" s="43">
        <f t="shared" si="3"/>
        <v>1740.17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355.37799999999999</v>
      </c>
      <c r="J42" s="43">
        <f t="shared" si="4"/>
        <v>395.37799999999999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143.92728500000001</v>
      </c>
      <c r="L42" s="43">
        <f>'[1]Frm-4 Shared Projects'!N43</f>
        <v>69.940000000000012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410.79180000000002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25.802715000000003</v>
      </c>
      <c r="R42" s="43">
        <f>'[1]GoHP POWER'!G35+'[1]GoHP POWER'!H35+'[1]GoHP POWER'!I35</f>
        <v>89.72999999999999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184.57762468989998</v>
      </c>
      <c r="W42" s="43">
        <f t="shared" si="0"/>
        <v>1208.9892850000001</v>
      </c>
      <c r="X42" s="43">
        <f t="shared" si="5"/>
        <v>1286.2201396899</v>
      </c>
      <c r="Y42" s="43">
        <f t="shared" si="6"/>
        <v>755.0394246899001</v>
      </c>
      <c r="Z42" s="43">
        <f t="shared" si="1"/>
        <v>-453.94986031010012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1539.53</v>
      </c>
      <c r="AK42" s="42">
        <f>'[1]Frm-3 DEMAND'!F90</f>
        <v>0</v>
      </c>
      <c r="AL42" s="43">
        <f t="shared" si="7"/>
        <v>1539.53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305.75</v>
      </c>
      <c r="AQ42" s="43">
        <f t="shared" si="8"/>
        <v>345.75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68.75403</v>
      </c>
      <c r="AS42" s="43">
        <f>'[1]Frm-4 Shared Projects'!N91</f>
        <v>69.940000000000012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14.375970000000001</v>
      </c>
      <c r="AY42" s="43">
        <f>'[1]GoHP POWER'!G83+'[1]GoHP POWER'!H83+'[1]GoHP POWER'!I83</f>
        <v>626.89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185.80918955269948</v>
      </c>
      <c r="BD42" s="43">
        <f t="shared" si="9"/>
        <v>1069.4040299999999</v>
      </c>
      <c r="BE42" s="43">
        <f t="shared" si="10"/>
        <v>1352.7651595526995</v>
      </c>
      <c r="BF42" s="43">
        <f t="shared" si="11"/>
        <v>882.63918955269946</v>
      </c>
      <c r="BG42" s="43">
        <f t="shared" si="2"/>
        <v>-186.76484044730046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1714.72</v>
      </c>
      <c r="D43" s="42">
        <f>'[1]Frm-3 DEMAND'!F43</f>
        <v>0</v>
      </c>
      <c r="E43" s="43">
        <f t="shared" si="3"/>
        <v>1714.72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316.75</v>
      </c>
      <c r="J43" s="43">
        <f t="shared" si="4"/>
        <v>356.75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143.92728500000001</v>
      </c>
      <c r="L43" s="43">
        <f>'[1]Frm-4 Shared Projects'!N44</f>
        <v>69.940000000000012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416.57760000000002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25.802715000000003</v>
      </c>
      <c r="R43" s="43">
        <f>'[1]GoHP POWER'!G36+'[1]GoHP POWER'!H36+'[1]GoHP POWER'!I36</f>
        <v>89.72999999999999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191.58962468989989</v>
      </c>
      <c r="W43" s="43">
        <f t="shared" si="0"/>
        <v>1222.167285</v>
      </c>
      <c r="X43" s="43">
        <f t="shared" si="5"/>
        <v>1260.3899396899001</v>
      </c>
      <c r="Y43" s="43">
        <f t="shared" si="6"/>
        <v>767.83722468990004</v>
      </c>
      <c r="Z43" s="43">
        <f t="shared" si="1"/>
        <v>-454.33006031009995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1522.89</v>
      </c>
      <c r="AK43" s="42">
        <f>'[1]Frm-3 DEMAND'!F91</f>
        <v>0</v>
      </c>
      <c r="AL43" s="43">
        <f t="shared" si="7"/>
        <v>1522.89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305.75</v>
      </c>
      <c r="AQ43" s="43">
        <f t="shared" si="8"/>
        <v>345.75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68.75403</v>
      </c>
      <c r="AS43" s="43">
        <f>'[1]Frm-4 Shared Projects'!N92</f>
        <v>69.940000000000012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14.375970000000001</v>
      </c>
      <c r="AY43" s="43">
        <f>'[1]GoHP POWER'!G84+'[1]GoHP POWER'!H84+'[1]GoHP POWER'!I84</f>
        <v>626.89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182.90037855269958</v>
      </c>
      <c r="BD43" s="43">
        <f t="shared" si="9"/>
        <v>1052.76403</v>
      </c>
      <c r="BE43" s="43">
        <f t="shared" si="10"/>
        <v>1349.8563485526997</v>
      </c>
      <c r="BF43" s="43">
        <f t="shared" si="11"/>
        <v>879.73037855269968</v>
      </c>
      <c r="BG43" s="43">
        <f t="shared" si="2"/>
        <v>-173.03365144730037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1691.23</v>
      </c>
      <c r="D44" s="42">
        <f>'[1]Frm-3 DEMAND'!F44</f>
        <v>0</v>
      </c>
      <c r="E44" s="43">
        <f t="shared" si="3"/>
        <v>1691.23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318.75</v>
      </c>
      <c r="J44" s="43">
        <f t="shared" si="4"/>
        <v>358.75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58.058285000000005</v>
      </c>
      <c r="L44" s="43">
        <f>'[1]Frm-4 Shared Projects'!N45</f>
        <v>63.670000000000009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472.50700000000001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12.971715000000001</v>
      </c>
      <c r="R44" s="43">
        <f>'[1]GoHP POWER'!G37+'[1]GoHP POWER'!H37+'[1]GoHP POWER'!I37</f>
        <v>89.72999999999999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190.54336668989993</v>
      </c>
      <c r="W44" s="43">
        <f t="shared" si="0"/>
        <v>1319.5082849999999</v>
      </c>
      <c r="X44" s="43">
        <f t="shared" si="5"/>
        <v>1188.1720816898999</v>
      </c>
      <c r="Y44" s="43">
        <f t="shared" si="6"/>
        <v>816.45036668989985</v>
      </c>
      <c r="Z44" s="43">
        <f t="shared" si="1"/>
        <v>-503.05791831010015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1488.64</v>
      </c>
      <c r="AK44" s="42">
        <f>'[1]Frm-3 DEMAND'!F92</f>
        <v>0</v>
      </c>
      <c r="AL44" s="43">
        <f t="shared" si="7"/>
        <v>1488.64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326.37799999999999</v>
      </c>
      <c r="AQ44" s="43">
        <f t="shared" si="8"/>
        <v>366.37799999999999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53.256580000000007</v>
      </c>
      <c r="AS44" s="43">
        <f>'[1]Frm-4 Shared Projects'!N93</f>
        <v>69.940000000000012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11.373420000000001</v>
      </c>
      <c r="AY44" s="43">
        <f>'[1]GoHP POWER'!G85+'[1]GoHP POWER'!H85+'[1]GoHP POWER'!I85</f>
        <v>626.89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177.12837855269959</v>
      </c>
      <c r="BD44" s="43">
        <f t="shared" si="9"/>
        <v>1000.88858</v>
      </c>
      <c r="BE44" s="43">
        <f t="shared" si="10"/>
        <v>1361.7097985526996</v>
      </c>
      <c r="BF44" s="43">
        <f t="shared" si="11"/>
        <v>873.95837855269963</v>
      </c>
      <c r="BG44" s="43">
        <f t="shared" si="2"/>
        <v>-126.93020144730053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1666.77</v>
      </c>
      <c r="D45" s="42">
        <f>'[1]Frm-3 DEMAND'!F45</f>
        <v>0</v>
      </c>
      <c r="E45" s="43">
        <f t="shared" si="3"/>
        <v>1666.77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286.56</v>
      </c>
      <c r="J45" s="43">
        <f t="shared" si="4"/>
        <v>326.56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24.809685000000002</v>
      </c>
      <c r="L45" s="43">
        <f>'[1]Frm-4 Shared Projects'!N46</f>
        <v>63.670000000000009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475.3999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3.0403149999999997</v>
      </c>
      <c r="R45" s="43">
        <f>'[1]GoHP POWER'!G38+'[1]GoHP POWER'!H38+'[1]GoHP POWER'!I38</f>
        <v>89.72999999999999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196.57484168989987</v>
      </c>
      <c r="W45" s="43">
        <f t="shared" si="0"/>
        <v>1337.1696849999998</v>
      </c>
      <c r="X45" s="43">
        <f t="shared" si="5"/>
        <v>1154.9750566898999</v>
      </c>
      <c r="Y45" s="43">
        <f t="shared" si="6"/>
        <v>825.37474168989991</v>
      </c>
      <c r="Z45" s="43">
        <f t="shared" si="1"/>
        <v>-511.79494331010005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1438.72</v>
      </c>
      <c r="AK45" s="42">
        <f>'[1]Frm-3 DEMAND'!F93</f>
        <v>0</v>
      </c>
      <c r="AL45" s="43">
        <f t="shared" si="7"/>
        <v>1438.72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324.37799999999999</v>
      </c>
      <c r="AQ45" s="43">
        <f t="shared" si="8"/>
        <v>364.37799999999999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53.256580000000007</v>
      </c>
      <c r="AS45" s="43">
        <f>'[1]Frm-4 Shared Projects'!N94</f>
        <v>69.940000000000012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11.373420000000001</v>
      </c>
      <c r="AY45" s="43">
        <f>'[1]GoHP POWER'!G86+'[1]GoHP POWER'!H86+'[1]GoHP POWER'!I86</f>
        <v>571.91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175.10332755269974</v>
      </c>
      <c r="BD45" s="43">
        <f t="shared" si="9"/>
        <v>952.96857999999997</v>
      </c>
      <c r="BE45" s="43">
        <f t="shared" si="10"/>
        <v>1302.7047475526997</v>
      </c>
      <c r="BF45" s="43">
        <f t="shared" si="11"/>
        <v>816.95332755269976</v>
      </c>
      <c r="BG45" s="43">
        <f t="shared" si="2"/>
        <v>-136.01525244730033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1650.13</v>
      </c>
      <c r="D46" s="42">
        <f>'[1]Frm-3 DEMAND'!F46</f>
        <v>0</v>
      </c>
      <c r="E46" s="43">
        <f t="shared" si="3"/>
        <v>1650.13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286.56</v>
      </c>
      <c r="J46" s="43">
        <f t="shared" si="4"/>
        <v>326.56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24.809685000000002</v>
      </c>
      <c r="L46" s="43">
        <f>'[1]Frm-4 Shared Projects'!N47</f>
        <v>63.670000000000009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469.61410000000001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3.0403149999999997</v>
      </c>
      <c r="R46" s="43">
        <f>'[1]GoHP POWER'!G39+'[1]GoHP POWER'!H39+'[1]GoHP POWER'!I39</f>
        <v>82.929999999999993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199.0851196898999</v>
      </c>
      <c r="W46" s="43">
        <f t="shared" si="0"/>
        <v>1320.529685</v>
      </c>
      <c r="X46" s="43">
        <f t="shared" si="5"/>
        <v>1144.8995346899001</v>
      </c>
      <c r="Y46" s="43">
        <f t="shared" si="6"/>
        <v>815.29921968989981</v>
      </c>
      <c r="Z46" s="43">
        <f t="shared" si="1"/>
        <v>-505.23046531010004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1386.85</v>
      </c>
      <c r="AK46" s="42">
        <f>'[1]Frm-3 DEMAND'!F94</f>
        <v>0</v>
      </c>
      <c r="AL46" s="43">
        <f t="shared" si="7"/>
        <v>1386.85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377.27799999999996</v>
      </c>
      <c r="AQ46" s="43">
        <f t="shared" si="8"/>
        <v>417.27799999999996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114.15658000000001</v>
      </c>
      <c r="AS46" s="43">
        <f>'[1]Frm-4 Shared Projects'!N95</f>
        <v>69.940000000000012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20.473420000000001</v>
      </c>
      <c r="AY46" s="43">
        <f>'[1]GoHP POWER'!G87+'[1]GoHP POWER'!H87+'[1]GoHP POWER'!I87</f>
        <v>531.96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166.80339186279991</v>
      </c>
      <c r="BD46" s="43">
        <f t="shared" si="9"/>
        <v>839.09857999999986</v>
      </c>
      <c r="BE46" s="43">
        <f t="shared" si="10"/>
        <v>1316.4548118627999</v>
      </c>
      <c r="BF46" s="43">
        <f t="shared" si="11"/>
        <v>768.7033918628</v>
      </c>
      <c r="BG46" s="43">
        <f t="shared" si="2"/>
        <v>-70.395188137199966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1633.49</v>
      </c>
      <c r="D47" s="42">
        <f>'[1]Frm-3 DEMAND'!F47</f>
        <v>0</v>
      </c>
      <c r="E47" s="43">
        <f t="shared" si="3"/>
        <v>1633.49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281.56</v>
      </c>
      <c r="J47" s="43">
        <f t="shared" si="4"/>
        <v>321.56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24.809685000000002</v>
      </c>
      <c r="L47" s="43">
        <f>'[1]Frm-4 Shared Projects'!N48</f>
        <v>63.670000000000009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488.90010000000001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3.0403149999999997</v>
      </c>
      <c r="R47" s="43">
        <f>'[1]GoHP POWER'!G40+'[1]GoHP POWER'!H40+'[1]GoHP POWER'!I40</f>
        <v>27.23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202.95894268990008</v>
      </c>
      <c r="W47" s="43">
        <f t="shared" si="0"/>
        <v>1308.8896850000001</v>
      </c>
      <c r="X47" s="43">
        <f t="shared" si="5"/>
        <v>1107.3593576899002</v>
      </c>
      <c r="Y47" s="43">
        <f t="shared" si="6"/>
        <v>782.75904268990007</v>
      </c>
      <c r="Z47" s="43">
        <f t="shared" si="1"/>
        <v>-526.1306423100998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1384.89</v>
      </c>
      <c r="AK47" s="42">
        <f>'[1]Frm-3 DEMAND'!F95</f>
        <v>0</v>
      </c>
      <c r="AL47" s="43">
        <f t="shared" si="7"/>
        <v>1384.89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377.27799999999996</v>
      </c>
      <c r="AQ47" s="43">
        <f t="shared" si="8"/>
        <v>417.27799999999996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114.15658000000001</v>
      </c>
      <c r="AS47" s="43">
        <f>'[1]Frm-4 Shared Projects'!N96</f>
        <v>69.940000000000012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20.473420000000001</v>
      </c>
      <c r="AY47" s="43">
        <f>'[1]GoHP POWER'!G88+'[1]GoHP POWER'!H88+'[1]GoHP POWER'!I88</f>
        <v>455.34999999999997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167.42426886280026</v>
      </c>
      <c r="BD47" s="43">
        <f t="shared" si="9"/>
        <v>837.13858000000005</v>
      </c>
      <c r="BE47" s="43">
        <f t="shared" si="10"/>
        <v>1240.4656888628003</v>
      </c>
      <c r="BF47" s="43">
        <f t="shared" si="11"/>
        <v>692.71426886280028</v>
      </c>
      <c r="BG47" s="43">
        <f t="shared" si="2"/>
        <v>-144.42431113719977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1628.6</v>
      </c>
      <c r="D48" s="42">
        <f>'[1]Frm-3 DEMAND'!F48</f>
        <v>0</v>
      </c>
      <c r="E48" s="43">
        <f t="shared" si="3"/>
        <v>1628.6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281.56</v>
      </c>
      <c r="J48" s="43">
        <f t="shared" si="4"/>
        <v>321.56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24.638265000000001</v>
      </c>
      <c r="L48" s="43">
        <f>'[1]Frm-4 Shared Projects'!N49</f>
        <v>49.180000000000007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492.75730000000004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3.0117349999999998</v>
      </c>
      <c r="R48" s="43">
        <f>'[1]GoHP POWER'!G41+'[1]GoHP POWER'!H41+'[1]GoHP POWER'!I41</f>
        <v>26.630000000000003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205.34297868989998</v>
      </c>
      <c r="W48" s="43">
        <f t="shared" si="0"/>
        <v>1304.0282649999999</v>
      </c>
      <c r="X48" s="43">
        <f t="shared" si="5"/>
        <v>1098.4820136899002</v>
      </c>
      <c r="Y48" s="43">
        <f t="shared" si="6"/>
        <v>773.9102786899</v>
      </c>
      <c r="Z48" s="43">
        <f t="shared" si="1"/>
        <v>-530.1179863100997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1343.79</v>
      </c>
      <c r="AK48" s="42">
        <f>'[1]Frm-3 DEMAND'!F96</f>
        <v>0</v>
      </c>
      <c r="AL48" s="43">
        <f t="shared" si="7"/>
        <v>1343.79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40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377.27799999999996</v>
      </c>
      <c r="AQ48" s="43">
        <f t="shared" si="8"/>
        <v>417.27799999999996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114.15658000000001</v>
      </c>
      <c r="AS48" s="43">
        <f>'[1]Frm-4 Shared Projects'!N97</f>
        <v>69.940000000000012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20.473420000000001</v>
      </c>
      <c r="AY48" s="43">
        <f>'[1]GoHP POWER'!G89+'[1]GoHP POWER'!H89+'[1]GoHP POWER'!I89</f>
        <v>455.34999999999997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167.42426886280026</v>
      </c>
      <c r="BD48" s="43">
        <f t="shared" si="9"/>
        <v>796.03857999999991</v>
      </c>
      <c r="BE48" s="43">
        <f t="shared" si="10"/>
        <v>1240.4656888628003</v>
      </c>
      <c r="BF48" s="43">
        <f t="shared" si="11"/>
        <v>692.71426886280028</v>
      </c>
      <c r="BG48" s="43">
        <f t="shared" si="2"/>
        <v>-103.32431113719963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1636.43</v>
      </c>
      <c r="D49" s="42">
        <f>'[1]Frm-3 DEMAND'!F49</f>
        <v>0</v>
      </c>
      <c r="E49" s="43">
        <f t="shared" si="3"/>
        <v>1636.43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281.56</v>
      </c>
      <c r="J49" s="43">
        <f t="shared" si="4"/>
        <v>321.56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24.638265000000001</v>
      </c>
      <c r="L49" s="43">
        <f>'[1]Frm-4 Shared Projects'!N50</f>
        <v>49.180000000000007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498.54310000000004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3.0117349999999998</v>
      </c>
      <c r="R49" s="43">
        <f>'[1]GoHP POWER'!G42+'[1]GoHP POWER'!H42+'[1]GoHP POWER'!I42</f>
        <v>18.03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209.62544586280001</v>
      </c>
      <c r="W49" s="43">
        <f t="shared" si="0"/>
        <v>1311.8582650000001</v>
      </c>
      <c r="X49" s="43">
        <f t="shared" si="5"/>
        <v>1099.9502808628001</v>
      </c>
      <c r="Y49" s="43">
        <f t="shared" si="6"/>
        <v>775.37854586280014</v>
      </c>
      <c r="Z49" s="43">
        <f t="shared" si="1"/>
        <v>-536.47971913719994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1323.23</v>
      </c>
      <c r="AK49" s="42">
        <f>'[1]Frm-3 DEMAND'!F97</f>
        <v>0</v>
      </c>
      <c r="AL49" s="43">
        <f t="shared" si="7"/>
        <v>1323.23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377.27799999999996</v>
      </c>
      <c r="AQ49" s="43">
        <f t="shared" si="8"/>
        <v>437.27799999999996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120.20108</v>
      </c>
      <c r="AS49" s="43">
        <f>'[1]Frm-4 Shared Projects'!N98</f>
        <v>69.940000000000012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22.278919999999999</v>
      </c>
      <c r="AY49" s="43">
        <f>'[1]GoHP POWER'!G90+'[1]GoHP POWER'!H90+'[1]GoHP POWER'!I90</f>
        <v>455.34999999999997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167.42426886280026</v>
      </c>
      <c r="BD49" s="43">
        <f t="shared" si="9"/>
        <v>753.67308000000003</v>
      </c>
      <c r="BE49" s="43">
        <f t="shared" si="10"/>
        <v>1262.2711888628003</v>
      </c>
      <c r="BF49" s="43">
        <f t="shared" si="11"/>
        <v>692.71426886280028</v>
      </c>
      <c r="BG49" s="43">
        <f t="shared" si="2"/>
        <v>-60.958811137199746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1650.13</v>
      </c>
      <c r="D50" s="42">
        <f>'[1]Frm-3 DEMAND'!F50</f>
        <v>0</v>
      </c>
      <c r="E50" s="43">
        <f t="shared" si="3"/>
        <v>1650.13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281.56</v>
      </c>
      <c r="J50" s="43">
        <f t="shared" si="4"/>
        <v>321.56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24.638265000000001</v>
      </c>
      <c r="L50" s="43">
        <f>'[1]Frm-4 Shared Projects'!N51</f>
        <v>49.180000000000007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513.97190000000001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3.0117349999999998</v>
      </c>
      <c r="R50" s="43">
        <f>'[1]GoHP POWER'!G43+'[1]GoHP POWER'!H43+'[1]GoHP POWER'!I43</f>
        <v>0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210.2904108628</v>
      </c>
      <c r="W50" s="43">
        <f t="shared" si="0"/>
        <v>1325.5582650000001</v>
      </c>
      <c r="X50" s="43">
        <f t="shared" si="5"/>
        <v>1098.0140458628</v>
      </c>
      <c r="Y50" s="43">
        <f t="shared" si="6"/>
        <v>773.44231086280001</v>
      </c>
      <c r="Z50" s="43">
        <f t="shared" si="1"/>
        <v>-552.11595413720011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1305.6199999999999</v>
      </c>
      <c r="AK50" s="42">
        <f>'[1]Frm-3 DEMAND'!F98</f>
        <v>0</v>
      </c>
      <c r="AL50" s="43">
        <f t="shared" si="7"/>
        <v>1305.6199999999999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362.14</v>
      </c>
      <c r="AQ50" s="43">
        <f t="shared" si="8"/>
        <v>422.14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111.50108</v>
      </c>
      <c r="AS50" s="43">
        <f>'[1]Frm-4 Shared Projects'!N99</f>
        <v>63.670000000000009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20.978920000000002</v>
      </c>
      <c r="AY50" s="43">
        <f>'[1]GoHP POWER'!G91+'[1]GoHP POWER'!H91+'[1]GoHP POWER'!I91</f>
        <v>543.70999999999992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164.74646886280027</v>
      </c>
      <c r="BD50" s="43">
        <f t="shared" si="9"/>
        <v>752.50107999999989</v>
      </c>
      <c r="BE50" s="43">
        <f t="shared" si="10"/>
        <v>1325.2453888628002</v>
      </c>
      <c r="BF50" s="43">
        <f t="shared" si="11"/>
        <v>772.12646886280015</v>
      </c>
      <c r="BG50" s="43">
        <f t="shared" si="2"/>
        <v>19.625388862800264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1645.23</v>
      </c>
      <c r="D51" s="42">
        <f>'[1]Frm-3 DEMAND'!F51</f>
        <v>0</v>
      </c>
      <c r="E51" s="43">
        <f t="shared" si="3"/>
        <v>1645.23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281.56</v>
      </c>
      <c r="J51" s="43">
        <f t="shared" si="4"/>
        <v>321.56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24.638265000000001</v>
      </c>
      <c r="L51" s="43">
        <f>'[1]Frm-4 Shared Projects'!N52</f>
        <v>49.180000000000007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511.07900000000001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3.0117349999999998</v>
      </c>
      <c r="R51" s="43">
        <f>'[1]GoHP POWER'!G44+'[1]GoHP POWER'!H44+'[1]GoHP POWER'!I44</f>
        <v>0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211.02041086279999</v>
      </c>
      <c r="W51" s="43">
        <f t="shared" si="0"/>
        <v>1320.658265</v>
      </c>
      <c r="X51" s="43">
        <f t="shared" si="5"/>
        <v>1095.8511458628002</v>
      </c>
      <c r="Y51" s="43">
        <f t="shared" si="6"/>
        <v>771.27941086279998</v>
      </c>
      <c r="Z51" s="43">
        <f t="shared" si="1"/>
        <v>-549.37885413719982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1267.45</v>
      </c>
      <c r="AK51" s="42">
        <f>'[1]Frm-3 DEMAND'!F99</f>
        <v>0</v>
      </c>
      <c r="AL51" s="43">
        <f t="shared" si="7"/>
        <v>1267.45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362.14</v>
      </c>
      <c r="AQ51" s="43">
        <f t="shared" si="8"/>
        <v>422.14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111.50108</v>
      </c>
      <c r="AS51" s="43">
        <f>'[1]Frm-4 Shared Projects'!N100</f>
        <v>63.670000000000009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20.978920000000002</v>
      </c>
      <c r="AY51" s="43">
        <f>'[1]GoHP POWER'!G92+'[1]GoHP POWER'!H92+'[1]GoHP POWER'!I92</f>
        <v>597.4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169.37366955269988</v>
      </c>
      <c r="BD51" s="43">
        <f t="shared" si="9"/>
        <v>714.33108000000004</v>
      </c>
      <c r="BE51" s="43">
        <f t="shared" si="10"/>
        <v>1383.5625895527</v>
      </c>
      <c r="BF51" s="43">
        <f t="shared" si="11"/>
        <v>830.44366955269982</v>
      </c>
      <c r="BG51" s="43">
        <f t="shared" si="2"/>
        <v>116.1125895527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1625.66</v>
      </c>
      <c r="D52" s="42">
        <f>'[1]Frm-3 DEMAND'!F52</f>
        <v>0</v>
      </c>
      <c r="E52" s="43">
        <f t="shared" si="3"/>
        <v>1625.66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243.56</v>
      </c>
      <c r="J52" s="43">
        <f t="shared" si="4"/>
        <v>283.56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24.595410000000001</v>
      </c>
      <c r="L52" s="43">
        <f>'[1]Frm-4 Shared Projects'!N53</f>
        <v>49.180000000000007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519.7577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3.0045899999999999</v>
      </c>
      <c r="R52" s="43">
        <f>'[1]GoHP POWER'!G45+'[1]GoHP POWER'!H45+'[1]GoHP POWER'!I45</f>
        <v>0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211.91041086280001</v>
      </c>
      <c r="W52" s="43">
        <f t="shared" si="0"/>
        <v>1339.0954100000001</v>
      </c>
      <c r="X52" s="43">
        <f t="shared" si="5"/>
        <v>1067.4127008628</v>
      </c>
      <c r="Y52" s="43">
        <f t="shared" si="6"/>
        <v>780.84811086280001</v>
      </c>
      <c r="Z52" s="43">
        <f t="shared" si="1"/>
        <v>-558.24729913720012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1239.06</v>
      </c>
      <c r="AK52" s="42">
        <f>'[1]Frm-3 DEMAND'!F100</f>
        <v>0</v>
      </c>
      <c r="AL52" s="43">
        <f t="shared" si="7"/>
        <v>1239.06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277.75</v>
      </c>
      <c r="AQ52" s="43">
        <f t="shared" si="8"/>
        <v>337.75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77.379035000000002</v>
      </c>
      <c r="AS52" s="43">
        <f>'[1]Frm-4 Shared Projects'!N101</f>
        <v>63.670000000000009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15.880965000000002</v>
      </c>
      <c r="AY52" s="43">
        <f>'[1]GoHP POWER'!G93+'[1]GoHP POWER'!H93+'[1]GoHP POWER'!I93</f>
        <v>626.29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173.05355155269996</v>
      </c>
      <c r="BD52" s="43">
        <f t="shared" si="9"/>
        <v>775.42903499999989</v>
      </c>
      <c r="BE52" s="43">
        <f t="shared" si="10"/>
        <v>1326.6445165526998</v>
      </c>
      <c r="BF52" s="43">
        <f t="shared" si="11"/>
        <v>863.01355155269982</v>
      </c>
      <c r="BG52" s="43">
        <f t="shared" si="2"/>
        <v>87.584516552699824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1603.15</v>
      </c>
      <c r="D53" s="42">
        <f>'[1]Frm-3 DEMAND'!F53</f>
        <v>0</v>
      </c>
      <c r="E53" s="43">
        <f t="shared" si="3"/>
        <v>1603.15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243.56</v>
      </c>
      <c r="J53" s="43">
        <f t="shared" si="4"/>
        <v>283.56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24.595410000000001</v>
      </c>
      <c r="L53" s="43">
        <f>'[1]Frm-4 Shared Projects'!N54</f>
        <v>49.180000000000007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509.15040000000005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3.0045899999999999</v>
      </c>
      <c r="R53" s="43">
        <f>'[1]GoHP POWER'!G46+'[1]GoHP POWER'!H46+'[1]GoHP POWER'!I46</f>
        <v>0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212.6004108628</v>
      </c>
      <c r="W53" s="43">
        <f t="shared" si="0"/>
        <v>1316.5854100000001</v>
      </c>
      <c r="X53" s="43">
        <f t="shared" si="5"/>
        <v>1057.4954008628001</v>
      </c>
      <c r="Y53" s="43">
        <f t="shared" si="6"/>
        <v>770.93081086280017</v>
      </c>
      <c r="Z53" s="43">
        <f t="shared" si="1"/>
        <v>-545.65459913719997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1204.81</v>
      </c>
      <c r="AK53" s="42">
        <f>'[1]Frm-3 DEMAND'!F101</f>
        <v>0</v>
      </c>
      <c r="AL53" s="43">
        <f t="shared" si="7"/>
        <v>1204.81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245.56</v>
      </c>
      <c r="AQ53" s="43">
        <f t="shared" si="8"/>
        <v>305.56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77.379035000000002</v>
      </c>
      <c r="AS53" s="43">
        <f>'[1]Frm-4 Shared Projects'!N102</f>
        <v>63.670000000000009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15.880965000000002</v>
      </c>
      <c r="AY53" s="43">
        <f>'[1]GoHP POWER'!G94+'[1]GoHP POWER'!H94+'[1]GoHP POWER'!I94</f>
        <v>592.92999999999995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176.77785155269987</v>
      </c>
      <c r="BD53" s="43">
        <f t="shared" si="9"/>
        <v>773.36903499999994</v>
      </c>
      <c r="BE53" s="43">
        <f t="shared" si="10"/>
        <v>1264.8188165526999</v>
      </c>
      <c r="BF53" s="43">
        <f t="shared" si="11"/>
        <v>833.37785155269978</v>
      </c>
      <c r="BG53" s="43">
        <f t="shared" si="2"/>
        <v>60.008816552699955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1591.4</v>
      </c>
      <c r="D54" s="42">
        <f>'[1]Frm-3 DEMAND'!F54</f>
        <v>0</v>
      </c>
      <c r="E54" s="43">
        <f t="shared" si="3"/>
        <v>1591.4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243.56</v>
      </c>
      <c r="J54" s="43">
        <f t="shared" si="4"/>
        <v>283.56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24.595410000000001</v>
      </c>
      <c r="L54" s="43">
        <f>'[1]Frm-4 Shared Projects'!N55</f>
        <v>49.180000000000007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502.40030000000002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3.0045899999999999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213.49565568989999</v>
      </c>
      <c r="W54" s="43">
        <f t="shared" si="0"/>
        <v>1304.8354100000001</v>
      </c>
      <c r="X54" s="43">
        <f t="shared" si="5"/>
        <v>1051.6405456899001</v>
      </c>
      <c r="Y54" s="43">
        <f t="shared" si="6"/>
        <v>765.07595568989996</v>
      </c>
      <c r="Z54" s="43">
        <f t="shared" si="1"/>
        <v>-539.75945431009995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1188.17</v>
      </c>
      <c r="AK54" s="42">
        <f>'[1]Frm-3 DEMAND'!F102</f>
        <v>0</v>
      </c>
      <c r="AL54" s="43">
        <f t="shared" si="7"/>
        <v>1188.17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60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245.56</v>
      </c>
      <c r="AQ54" s="43">
        <f t="shared" si="8"/>
        <v>305.56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77.379035000000002</v>
      </c>
      <c r="AS54" s="43">
        <f>'[1]Frm-4 Shared Projects'!N103</f>
        <v>69.940000000000012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15.880965000000002</v>
      </c>
      <c r="AY54" s="43">
        <f>'[1]GoHP POWER'!G95+'[1]GoHP POWER'!H95+'[1]GoHP POWER'!I95</f>
        <v>571.30999999999995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177.69040255269999</v>
      </c>
      <c r="BD54" s="43">
        <f t="shared" si="9"/>
        <v>756.72903500000007</v>
      </c>
      <c r="BE54" s="43">
        <f t="shared" si="10"/>
        <v>1250.3813675526999</v>
      </c>
      <c r="BF54" s="43">
        <f t="shared" si="11"/>
        <v>818.94040255269999</v>
      </c>
      <c r="BG54" s="43">
        <f t="shared" si="2"/>
        <v>62.211367552699812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1576.72</v>
      </c>
      <c r="D55" s="42">
        <f>'[1]Frm-3 DEMAND'!F55</f>
        <v>0</v>
      </c>
      <c r="E55" s="43">
        <f t="shared" si="3"/>
        <v>1576.72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243.56</v>
      </c>
      <c r="J55" s="43">
        <f t="shared" si="4"/>
        <v>283.56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24.595410000000001</v>
      </c>
      <c r="L55" s="43">
        <f>'[1]Frm-4 Shared Projects'!N56</f>
        <v>49.180000000000007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495.65020000000004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3.0045899999999999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214.1756556899</v>
      </c>
      <c r="W55" s="43">
        <f t="shared" si="0"/>
        <v>1290.1554100000001</v>
      </c>
      <c r="X55" s="43">
        <f t="shared" si="5"/>
        <v>1045.5704456899</v>
      </c>
      <c r="Y55" s="43">
        <f t="shared" si="6"/>
        <v>759.00585568990005</v>
      </c>
      <c r="Z55" s="43">
        <f t="shared" si="1"/>
        <v>-531.14955431010003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1168.5999999999999</v>
      </c>
      <c r="AK55" s="42">
        <f>'[1]Frm-3 DEMAND'!F103</f>
        <v>0</v>
      </c>
      <c r="AL55" s="43">
        <f t="shared" si="7"/>
        <v>1168.5999999999999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80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262.56</v>
      </c>
      <c r="AQ55" s="43">
        <f t="shared" si="8"/>
        <v>342.56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77.379035000000002</v>
      </c>
      <c r="AS55" s="43">
        <f>'[1]Frm-4 Shared Projects'!N104</f>
        <v>69.940000000000012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15.880965000000002</v>
      </c>
      <c r="AY55" s="43">
        <f>'[1]GoHP POWER'!G96+'[1]GoHP POWER'!H96+'[1]GoHP POWER'!I96</f>
        <v>455.34999999999997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171.89009086280026</v>
      </c>
      <c r="BD55" s="43">
        <f t="shared" si="9"/>
        <v>700.1590349999999</v>
      </c>
      <c r="BE55" s="43">
        <f t="shared" si="10"/>
        <v>1165.6210558628002</v>
      </c>
      <c r="BF55" s="43">
        <f t="shared" si="11"/>
        <v>697.18009086280028</v>
      </c>
      <c r="BG55" s="43">
        <f t="shared" si="2"/>
        <v>-2.9789441371997327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1565.96</v>
      </c>
      <c r="D56" s="42">
        <f>'[1]Frm-3 DEMAND'!F56</f>
        <v>0</v>
      </c>
      <c r="E56" s="43">
        <f t="shared" si="3"/>
        <v>1565.96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243.56</v>
      </c>
      <c r="J56" s="43">
        <f t="shared" si="4"/>
        <v>283.56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24.638265000000001</v>
      </c>
      <c r="L56" s="43">
        <f>'[1]Frm-4 Shared Projects'!N57</f>
        <v>49.180000000000007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489.86440000000005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3.0117349999999998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214.51565568989997</v>
      </c>
      <c r="W56" s="43">
        <f t="shared" si="0"/>
        <v>1279.388265</v>
      </c>
      <c r="X56" s="43">
        <f t="shared" si="5"/>
        <v>1040.1317906899001</v>
      </c>
      <c r="Y56" s="43">
        <f t="shared" si="6"/>
        <v>753.56005568990008</v>
      </c>
      <c r="Z56" s="43">
        <f t="shared" si="1"/>
        <v>-525.82820931009996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1185.23</v>
      </c>
      <c r="AK56" s="42">
        <f>'[1]Frm-3 DEMAND'!F104</f>
        <v>0</v>
      </c>
      <c r="AL56" s="43">
        <f t="shared" si="7"/>
        <v>1185.23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262.56</v>
      </c>
      <c r="AQ56" s="43">
        <f t="shared" si="8"/>
        <v>342.56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77.379035000000002</v>
      </c>
      <c r="AS56" s="43">
        <f>'[1]Frm-4 Shared Projects'!N105</f>
        <v>69.940000000000012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15.880965000000002</v>
      </c>
      <c r="AY56" s="43">
        <f>'[1]GoHP POWER'!G97+'[1]GoHP POWER'!H97+'[1]GoHP POWER'!I97</f>
        <v>357.68000000000006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171.05183586280003</v>
      </c>
      <c r="BD56" s="43">
        <f t="shared" si="9"/>
        <v>606.78903500000013</v>
      </c>
      <c r="BE56" s="43">
        <f t="shared" si="10"/>
        <v>1177.1128008628002</v>
      </c>
      <c r="BF56" s="43">
        <f t="shared" si="11"/>
        <v>598.67183586280021</v>
      </c>
      <c r="BG56" s="43">
        <f t="shared" si="2"/>
        <v>-8.1171991371998047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1548.34</v>
      </c>
      <c r="D57" s="42">
        <f>'[1]Frm-3 DEMAND'!F57</f>
        <v>0</v>
      </c>
      <c r="E57" s="43">
        <f t="shared" si="3"/>
        <v>1548.34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243.56</v>
      </c>
      <c r="J57" s="43">
        <f t="shared" si="4"/>
        <v>283.56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24.638265000000001</v>
      </c>
      <c r="L57" s="43">
        <f>'[1]Frm-4 Shared Projects'!N58</f>
        <v>49.180000000000007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481.1857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3.0117349999999998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214.78565568989998</v>
      </c>
      <c r="W57" s="43">
        <f t="shared" si="0"/>
        <v>1261.7682649999999</v>
      </c>
      <c r="X57" s="43">
        <f t="shared" si="5"/>
        <v>1031.7230906899001</v>
      </c>
      <c r="Y57" s="43">
        <f t="shared" si="6"/>
        <v>745.1513556898999</v>
      </c>
      <c r="Z57" s="43">
        <f t="shared" si="1"/>
        <v>-516.6169093100998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1147.06</v>
      </c>
      <c r="AK57" s="42">
        <f>'[1]Frm-3 DEMAND'!F105</f>
        <v>0</v>
      </c>
      <c r="AL57" s="43">
        <f t="shared" si="7"/>
        <v>1147.06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262.56</v>
      </c>
      <c r="AQ57" s="43">
        <f t="shared" si="8"/>
        <v>342.56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77.379035000000002</v>
      </c>
      <c r="AS57" s="43">
        <f>'[1]Frm-4 Shared Projects'!N106</f>
        <v>69.940000000000012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15.880965000000002</v>
      </c>
      <c r="AY57" s="43">
        <f>'[1]GoHP POWER'!G98+'[1]GoHP POWER'!H98+'[1]GoHP POWER'!I98</f>
        <v>224.28000000000003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179.19756986280004</v>
      </c>
      <c r="BD57" s="43">
        <f t="shared" si="9"/>
        <v>568.61903500000005</v>
      </c>
      <c r="BE57" s="43">
        <f t="shared" si="10"/>
        <v>1051.8585348628001</v>
      </c>
      <c r="BF57" s="43">
        <f t="shared" si="11"/>
        <v>473.41756986280006</v>
      </c>
      <c r="BG57" s="43">
        <f t="shared" si="2"/>
        <v>-95.201465137199875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1541.49</v>
      </c>
      <c r="D58" s="42">
        <f>'[1]Frm-3 DEMAND'!F58</f>
        <v>0</v>
      </c>
      <c r="E58" s="43">
        <f t="shared" si="3"/>
        <v>1541.49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243.56</v>
      </c>
      <c r="J58" s="43">
        <f t="shared" si="4"/>
        <v>283.56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24.638265000000001</v>
      </c>
      <c r="L58" s="43">
        <f>'[1]Frm-4 Shared Projects'!N59</f>
        <v>49.180000000000007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478.2928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3.0117349999999998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214.78565568989998</v>
      </c>
      <c r="W58" s="43">
        <f t="shared" si="0"/>
        <v>1254.918265</v>
      </c>
      <c r="X58" s="43">
        <f t="shared" si="5"/>
        <v>1028.8301906899001</v>
      </c>
      <c r="Y58" s="43">
        <f t="shared" si="6"/>
        <v>742.25845568990007</v>
      </c>
      <c r="Z58" s="43">
        <f t="shared" si="1"/>
        <v>-512.65980931009994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1123.57</v>
      </c>
      <c r="AK58" s="42">
        <f>'[1]Frm-3 DEMAND'!F106</f>
        <v>0</v>
      </c>
      <c r="AL58" s="43">
        <f t="shared" si="7"/>
        <v>1123.57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262.56</v>
      </c>
      <c r="AQ58" s="43">
        <f t="shared" si="8"/>
        <v>342.56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77.379035000000002</v>
      </c>
      <c r="AS58" s="43">
        <f>'[1]Frm-4 Shared Projects'!N107</f>
        <v>69.940000000000012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15.880965000000002</v>
      </c>
      <c r="AY58" s="43">
        <f>'[1]GoHP POWER'!G99+'[1]GoHP POWER'!H99+'[1]GoHP POWER'!I99</f>
        <v>193.6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180.40317086279993</v>
      </c>
      <c r="BD58" s="43">
        <f t="shared" si="9"/>
        <v>545.12903500000004</v>
      </c>
      <c r="BE58" s="43">
        <f t="shared" si="10"/>
        <v>1022.3841358627999</v>
      </c>
      <c r="BF58" s="43">
        <f t="shared" si="11"/>
        <v>443.94317086279995</v>
      </c>
      <c r="BG58" s="43">
        <f t="shared" si="2"/>
        <v>-101.18586413720004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1552.26</v>
      </c>
      <c r="D59" s="42">
        <f>'[1]Frm-3 DEMAND'!F59</f>
        <v>0</v>
      </c>
      <c r="E59" s="43">
        <f t="shared" si="3"/>
        <v>1552.26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243.56</v>
      </c>
      <c r="J59" s="43">
        <f t="shared" si="4"/>
        <v>283.56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24.638265000000001</v>
      </c>
      <c r="L59" s="43">
        <f>'[1]Frm-4 Shared Projects'!N60</f>
        <v>49.180000000000007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483.11430000000001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3.0117349999999998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214.78565568989998</v>
      </c>
      <c r="W59" s="43">
        <f t="shared" si="0"/>
        <v>1265.688265</v>
      </c>
      <c r="X59" s="43">
        <f t="shared" si="5"/>
        <v>1033.6516906899001</v>
      </c>
      <c r="Y59" s="43">
        <f t="shared" si="6"/>
        <v>747.07995568990009</v>
      </c>
      <c r="Z59" s="43">
        <f t="shared" si="1"/>
        <v>-518.60830931009991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1106.94</v>
      </c>
      <c r="AK59" s="42">
        <f>'[1]Frm-3 DEMAND'!F107</f>
        <v>0</v>
      </c>
      <c r="AL59" s="43">
        <f t="shared" si="7"/>
        <v>1106.94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262.56</v>
      </c>
      <c r="AQ59" s="43">
        <f>AN59+AO59+AP59</f>
        <v>342.56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77.379035000000002</v>
      </c>
      <c r="AS59" s="43">
        <f>'[1]Frm-4 Shared Projects'!N108</f>
        <v>69.940000000000012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15.880965000000002</v>
      </c>
      <c r="AY59" s="43">
        <f>'[1]GoHP POWER'!G100+'[1]GoHP POWER'!H100+'[1]GoHP POWER'!I100</f>
        <v>154.85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183.0038648627999</v>
      </c>
      <c r="BD59" s="43">
        <f t="shared" si="9"/>
        <v>528.49903500000016</v>
      </c>
      <c r="BE59" s="43">
        <f t="shared" si="10"/>
        <v>986.23482986279987</v>
      </c>
      <c r="BF59" s="43">
        <f t="shared" si="11"/>
        <v>407.79386486279992</v>
      </c>
      <c r="BG59" s="43">
        <f t="shared" si="2"/>
        <v>-120.70517013720018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32005</v>
      </c>
      <c r="AK60" s="47">
        <f t="shared" si="12"/>
        <v>0</v>
      </c>
      <c r="AL60" s="47">
        <f t="shared" si="12"/>
        <v>32005</v>
      </c>
      <c r="AM60" s="47">
        <f t="shared" si="12"/>
        <v>1010</v>
      </c>
      <c r="AN60" s="47">
        <f t="shared" si="12"/>
        <v>0</v>
      </c>
      <c r="AO60" s="47">
        <f t="shared" si="12"/>
        <v>765</v>
      </c>
      <c r="AP60" s="47">
        <f t="shared" si="12"/>
        <v>6753</v>
      </c>
      <c r="AQ60" s="47">
        <f t="shared" si="12"/>
        <v>7518</v>
      </c>
      <c r="AR60" s="47">
        <f t="shared" si="12"/>
        <v>1628</v>
      </c>
      <c r="AS60" s="47">
        <f t="shared" si="12"/>
        <v>1354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5940</v>
      </c>
      <c r="AX60" s="47">
        <f t="shared" si="12"/>
        <v>280</v>
      </c>
      <c r="AY60" s="47">
        <f t="shared" si="12"/>
        <v>3523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4547</v>
      </c>
      <c r="BD60" s="47">
        <f>ROUND(SUM((W12:W59),(BD12:BD59))/4,0)</f>
        <v>23198</v>
      </c>
      <c r="BE60" s="47">
        <f>ROUND(SUM((X12:X59),(BE12:BE59))/4,0)</f>
        <v>24172</v>
      </c>
      <c r="BF60" s="47">
        <f>ROUND(SUM((Y12:Y59),(BF12:BF59))/4,0)</f>
        <v>15364</v>
      </c>
      <c r="BG60" s="47">
        <f>ROUND(SUM((Z12:Z59),(BG12:BG59))/4,2)</f>
        <v>-7833.21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69.827760000000012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35.232550000000003</v>
      </c>
      <c r="AD62" s="60"/>
      <c r="AE62" s="64">
        <v>11</v>
      </c>
      <c r="AF62" s="64"/>
      <c r="AG62" s="61">
        <f>[1]Abstract!G9</f>
        <v>35.232550000000003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241.71925000000002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10.1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182.31925000000001</v>
      </c>
      <c r="AD63" s="72"/>
      <c r="AE63" s="76">
        <v>12</v>
      </c>
      <c r="AF63" s="76"/>
      <c r="AG63" s="73">
        <f>[1]Abstract!G10</f>
        <v>182.31925000000001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320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-78.280749999999983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45.47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59.4</v>
      </c>
      <c r="AD64" s="72"/>
      <c r="AE64" s="76">
        <v>13</v>
      </c>
      <c r="AF64" s="76"/>
      <c r="AG64" s="73">
        <f>[1]Abstract!G34</f>
        <v>59.4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2.8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241.71925000000002</v>
      </c>
      <c r="AD65" s="72"/>
      <c r="AE65" s="76">
        <v>14</v>
      </c>
      <c r="AF65" s="76"/>
      <c r="AG65" s="73">
        <f>[1]Abstract!G35</f>
        <v>241.71925000000002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320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13.53670000000001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-78.280749999999983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2024-04-16T03:28:35Z</dcterms:created>
  <dcterms:modified xsi:type="dcterms:W3CDTF">2024-04-16T03:28:42Z</dcterms:modified>
</cp:coreProperties>
</file>