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4042024\"/>
    </mc:Choice>
  </mc:AlternateContent>
  <xr:revisionPtr revIDLastSave="0" documentId="8_{A25599CD-6AC4-4A39-9D06-C3D40E44E6F2}" xr6:coauthVersionLast="36" xr6:coauthVersionMax="36" xr10:uidLastSave="{00000000-0000-0000-0000-000000000000}"/>
  <bookViews>
    <workbookView xWindow="0" yWindow="0" windowWidth="28800" windowHeight="11925" xr2:uid="{493F63D4-2E66-440C-B7DE-04441FE9C9FB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Y59" i="1"/>
  <c r="V59" i="1"/>
  <c r="U59" i="1"/>
  <c r="T59" i="1"/>
  <c r="S59" i="1"/>
  <c r="R59" i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F58" i="1"/>
  <c r="BC58" i="1"/>
  <c r="BE58" i="1" s="1"/>
  <c r="BG58" i="1" s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Q58" i="1" s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BD57" i="1" s="1"/>
  <c r="Y57" i="1"/>
  <c r="V57" i="1"/>
  <c r="X57" i="1" s="1"/>
  <c r="Z57" i="1" s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X56" i="1" s="1"/>
  <c r="Z56" i="1" s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W56" i="1" s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Q53" i="1" s="1"/>
  <c r="AO53" i="1"/>
  <c r="AN53" i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F52" i="1"/>
  <c r="D52" i="1"/>
  <c r="C52" i="1"/>
  <c r="W52" i="1" s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BD49" i="1" s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Q48" i="1" s="1"/>
  <c r="AO48" i="1"/>
  <c r="AN48" i="1"/>
  <c r="AM48" i="1"/>
  <c r="AK48" i="1"/>
  <c r="AJ48" i="1"/>
  <c r="Y48" i="1"/>
  <c r="V48" i="1"/>
  <c r="X48" i="1" s="1"/>
  <c r="Z48" i="1" s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W48" i="1" s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Y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BD46" i="1" s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BF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Y45" i="1"/>
  <c r="V45" i="1"/>
  <c r="X45" i="1" s="1"/>
  <c r="Z45" i="1" s="1"/>
  <c r="U45" i="1"/>
  <c r="T45" i="1"/>
  <c r="S45" i="1"/>
  <c r="R45" i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V44" i="1"/>
  <c r="X44" i="1" s="1"/>
  <c r="U44" i="1"/>
  <c r="T44" i="1"/>
  <c r="S44" i="1"/>
  <c r="Y44" i="1" s="1"/>
  <c r="R44" i="1"/>
  <c r="Q44" i="1"/>
  <c r="P44" i="1"/>
  <c r="O44" i="1"/>
  <c r="N44" i="1"/>
  <c r="M44" i="1"/>
  <c r="L44" i="1"/>
  <c r="K44" i="1"/>
  <c r="I44" i="1"/>
  <c r="H44" i="1"/>
  <c r="G44" i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C42" i="1"/>
  <c r="BB42" i="1"/>
  <c r="BA42" i="1"/>
  <c r="AZ42" i="1"/>
  <c r="AY42" i="1"/>
  <c r="AX42" i="1"/>
  <c r="AW42" i="1"/>
  <c r="AV42" i="1"/>
  <c r="AU42" i="1"/>
  <c r="BF42" i="1" s="1"/>
  <c r="AT42" i="1"/>
  <c r="AS42" i="1"/>
  <c r="AR42" i="1"/>
  <c r="AP42" i="1"/>
  <c r="AO42" i="1"/>
  <c r="AN42" i="1"/>
  <c r="AM42" i="1"/>
  <c r="AK42" i="1"/>
  <c r="AJ42" i="1"/>
  <c r="Y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C41" i="1"/>
  <c r="BB41" i="1"/>
  <c r="BA41" i="1"/>
  <c r="AZ41" i="1"/>
  <c r="BF41" i="1" s="1"/>
  <c r="AY41" i="1"/>
  <c r="AX41" i="1"/>
  <c r="AW41" i="1"/>
  <c r="AV41" i="1"/>
  <c r="AU41" i="1"/>
  <c r="AT41" i="1"/>
  <c r="AS41" i="1"/>
  <c r="AR41" i="1"/>
  <c r="AP41" i="1"/>
  <c r="AO41" i="1"/>
  <c r="AN41" i="1"/>
  <c r="AM41" i="1"/>
  <c r="AK41" i="1"/>
  <c r="AJ41" i="1"/>
  <c r="Y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J41" i="1" s="1"/>
  <c r="F41" i="1"/>
  <c r="D41" i="1"/>
  <c r="C41" i="1"/>
  <c r="BC40" i="1"/>
  <c r="BB40" i="1"/>
  <c r="BA40" i="1"/>
  <c r="AZ40" i="1"/>
  <c r="BF40" i="1" s="1"/>
  <c r="AY40" i="1"/>
  <c r="AX40" i="1"/>
  <c r="AW40" i="1"/>
  <c r="AV40" i="1"/>
  <c r="AU40" i="1"/>
  <c r="AT40" i="1"/>
  <c r="AS40" i="1"/>
  <c r="AR40" i="1"/>
  <c r="AP40" i="1"/>
  <c r="AO40" i="1"/>
  <c r="AN40" i="1"/>
  <c r="AM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D40" i="1"/>
  <c r="E40" i="1" s="1"/>
  <c r="C40" i="1"/>
  <c r="BC39" i="1"/>
  <c r="BB39" i="1"/>
  <c r="BA39" i="1"/>
  <c r="AZ39" i="1"/>
  <c r="BF39" i="1" s="1"/>
  <c r="AY39" i="1"/>
  <c r="AX39" i="1"/>
  <c r="AW39" i="1"/>
  <c r="AV39" i="1"/>
  <c r="AU39" i="1"/>
  <c r="AT39" i="1"/>
  <c r="AS39" i="1"/>
  <c r="AR39" i="1"/>
  <c r="AP39" i="1"/>
  <c r="AO39" i="1"/>
  <c r="AN39" i="1"/>
  <c r="AM39" i="1"/>
  <c r="AK39" i="1"/>
  <c r="AJ39" i="1"/>
  <c r="BD39" i="1" s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C36" i="1"/>
  <c r="W36" i="1" s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J22" i="1"/>
  <c r="I22" i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J21" i="1"/>
  <c r="I21" i="1"/>
  <c r="H21" i="1"/>
  <c r="G21" i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J20" i="1"/>
  <c r="I20" i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J17" i="1"/>
  <c r="I17" i="1"/>
  <c r="H17" i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J16" i="1"/>
  <c r="I16" i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J15" i="1"/>
  <c r="I15" i="1"/>
  <c r="H15" i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J14" i="1"/>
  <c r="I14" i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J13" i="1"/>
  <c r="I13" i="1"/>
  <c r="H13" i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K12" i="1"/>
  <c r="AJ12" i="1"/>
  <c r="BD12" i="1" s="1"/>
  <c r="U12" i="1"/>
  <c r="BB60" i="1" s="1"/>
  <c r="T12" i="1"/>
  <c r="S12" i="1"/>
  <c r="AZ60" i="1" s="1"/>
  <c r="R12" i="1"/>
  <c r="AY60" i="1" s="1"/>
  <c r="Q12" i="1"/>
  <c r="AX60" i="1" s="1"/>
  <c r="P12" i="1"/>
  <c r="AW60" i="1" s="1"/>
  <c r="O12" i="1"/>
  <c r="AV60" i="1" s="1"/>
  <c r="N12" i="1"/>
  <c r="M12" i="1"/>
  <c r="L12" i="1"/>
  <c r="K12" i="1"/>
  <c r="AR60" i="1" s="1"/>
  <c r="J12" i="1"/>
  <c r="I12" i="1"/>
  <c r="AP60" i="1" s="1"/>
  <c r="H12" i="1"/>
  <c r="AO60" i="1" s="1"/>
  <c r="G12" i="1"/>
  <c r="AN60" i="1" s="1"/>
  <c r="F12" i="1"/>
  <c r="D12" i="1"/>
  <c r="C12" i="1"/>
  <c r="AJ60" i="1" s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Y36" i="1" l="1"/>
  <c r="X36" i="1"/>
  <c r="Z36" i="1" s="1"/>
  <c r="Y14" i="1"/>
  <c r="X14" i="1"/>
  <c r="Z14" i="1" s="1"/>
  <c r="Y16" i="1"/>
  <c r="X16" i="1"/>
  <c r="Z16" i="1" s="1"/>
  <c r="Y18" i="1"/>
  <c r="X18" i="1"/>
  <c r="Z18" i="1" s="1"/>
  <c r="BF12" i="1"/>
  <c r="BE12" i="1"/>
  <c r="BG12" i="1" s="1"/>
  <c r="BF14" i="1"/>
  <c r="BE14" i="1"/>
  <c r="BG14" i="1" s="1"/>
  <c r="BF16" i="1"/>
  <c r="BE16" i="1"/>
  <c r="BG16" i="1" s="1"/>
  <c r="BF18" i="1"/>
  <c r="BE18" i="1"/>
  <c r="BG18" i="1" s="1"/>
  <c r="BF20" i="1"/>
  <c r="BE20" i="1"/>
  <c r="BG20" i="1" s="1"/>
  <c r="BF22" i="1"/>
  <c r="BE22" i="1"/>
  <c r="BG22" i="1" s="1"/>
  <c r="BF24" i="1"/>
  <c r="BE24" i="1"/>
  <c r="BG24" i="1" s="1"/>
  <c r="BF26" i="1"/>
  <c r="BE26" i="1"/>
  <c r="BG26" i="1" s="1"/>
  <c r="BF28" i="1"/>
  <c r="BE28" i="1"/>
  <c r="BG28" i="1" s="1"/>
  <c r="BF30" i="1"/>
  <c r="BE30" i="1"/>
  <c r="BG30" i="1" s="1"/>
  <c r="BF32" i="1"/>
  <c r="BE32" i="1"/>
  <c r="BG32" i="1" s="1"/>
  <c r="BF34" i="1"/>
  <c r="BE34" i="1"/>
  <c r="BG34" i="1" s="1"/>
  <c r="BF36" i="1"/>
  <c r="BE36" i="1"/>
  <c r="BG36" i="1" s="1"/>
  <c r="BF38" i="1"/>
  <c r="BE38" i="1"/>
  <c r="BG38" i="1" s="1"/>
  <c r="Y15" i="1"/>
  <c r="X15" i="1"/>
  <c r="Z15" i="1" s="1"/>
  <c r="Y13" i="1"/>
  <c r="X13" i="1"/>
  <c r="Z13" i="1" s="1"/>
  <c r="Y19" i="1"/>
  <c r="X19" i="1"/>
  <c r="Z19" i="1" s="1"/>
  <c r="Y23" i="1"/>
  <c r="X23" i="1"/>
  <c r="Z23" i="1" s="1"/>
  <c r="Y27" i="1"/>
  <c r="X27" i="1"/>
  <c r="Z27" i="1" s="1"/>
  <c r="Y29" i="1"/>
  <c r="X29" i="1"/>
  <c r="Z29" i="1" s="1"/>
  <c r="Y31" i="1"/>
  <c r="X31" i="1"/>
  <c r="Z31" i="1" s="1"/>
  <c r="Y33" i="1"/>
  <c r="X33" i="1"/>
  <c r="Z33" i="1" s="1"/>
  <c r="Y35" i="1"/>
  <c r="X35" i="1"/>
  <c r="Z35" i="1" s="1"/>
  <c r="Y37" i="1"/>
  <c r="X37" i="1"/>
  <c r="Z37" i="1" s="1"/>
  <c r="Y39" i="1"/>
  <c r="X39" i="1"/>
  <c r="Z39" i="1" s="1"/>
  <c r="Y21" i="1"/>
  <c r="X21" i="1"/>
  <c r="Z21" i="1" s="1"/>
  <c r="BF17" i="1"/>
  <c r="BE17" i="1"/>
  <c r="BG17" i="1" s="1"/>
  <c r="BF21" i="1"/>
  <c r="BE21" i="1"/>
  <c r="BG21" i="1" s="1"/>
  <c r="BF23" i="1"/>
  <c r="BE23" i="1"/>
  <c r="BG23" i="1" s="1"/>
  <c r="BF25" i="1"/>
  <c r="BE25" i="1"/>
  <c r="BG25" i="1" s="1"/>
  <c r="BF27" i="1"/>
  <c r="BE27" i="1"/>
  <c r="BG27" i="1" s="1"/>
  <c r="BF29" i="1"/>
  <c r="BE29" i="1"/>
  <c r="BG29" i="1" s="1"/>
  <c r="BF31" i="1"/>
  <c r="BE31" i="1"/>
  <c r="BG31" i="1" s="1"/>
  <c r="BF33" i="1"/>
  <c r="BE33" i="1"/>
  <c r="BG33" i="1" s="1"/>
  <c r="BF35" i="1"/>
  <c r="BE35" i="1"/>
  <c r="BG35" i="1" s="1"/>
  <c r="BF37" i="1"/>
  <c r="BE37" i="1"/>
  <c r="BG37" i="1" s="1"/>
  <c r="Y17" i="1"/>
  <c r="X17" i="1"/>
  <c r="Z17" i="1" s="1"/>
  <c r="Y25" i="1"/>
  <c r="X25" i="1"/>
  <c r="Z25" i="1" s="1"/>
  <c r="BF13" i="1"/>
  <c r="BE13" i="1"/>
  <c r="BG13" i="1" s="1"/>
  <c r="BF15" i="1"/>
  <c r="BE15" i="1"/>
  <c r="BG15" i="1" s="1"/>
  <c r="BF19" i="1"/>
  <c r="BE19" i="1"/>
  <c r="BG19" i="1" s="1"/>
  <c r="Y20" i="1"/>
  <c r="X20" i="1"/>
  <c r="Z20" i="1" s="1"/>
  <c r="Y22" i="1"/>
  <c r="X22" i="1"/>
  <c r="Z22" i="1" s="1"/>
  <c r="Y24" i="1"/>
  <c r="X24" i="1"/>
  <c r="Z24" i="1" s="1"/>
  <c r="Y26" i="1"/>
  <c r="X26" i="1"/>
  <c r="Z26" i="1" s="1"/>
  <c r="Y28" i="1"/>
  <c r="X28" i="1"/>
  <c r="Z28" i="1" s="1"/>
  <c r="Y30" i="1"/>
  <c r="X30" i="1"/>
  <c r="Z30" i="1" s="1"/>
  <c r="Y32" i="1"/>
  <c r="X32" i="1"/>
  <c r="Z32" i="1" s="1"/>
  <c r="Y34" i="1"/>
  <c r="X34" i="1"/>
  <c r="Z34" i="1" s="1"/>
  <c r="Y38" i="1"/>
  <c r="X38" i="1"/>
  <c r="Z38" i="1" s="1"/>
  <c r="Z44" i="1"/>
  <c r="BD45" i="1"/>
  <c r="AL45" i="1"/>
  <c r="BE41" i="1"/>
  <c r="BG41" i="1" s="1"/>
  <c r="AQ42" i="1"/>
  <c r="W43" i="1"/>
  <c r="E43" i="1"/>
  <c r="BE45" i="1"/>
  <c r="BG45" i="1" s="1"/>
  <c r="W47" i="1"/>
  <c r="BE49" i="1"/>
  <c r="BG49" i="1" s="1"/>
  <c r="W51" i="1"/>
  <c r="BE53" i="1"/>
  <c r="BG53" i="1" s="1"/>
  <c r="W55" i="1"/>
  <c r="BE57" i="1"/>
  <c r="BG57" i="1" s="1"/>
  <c r="W59" i="1"/>
  <c r="X40" i="1"/>
  <c r="Z40" i="1" s="1"/>
  <c r="AS60" i="1"/>
  <c r="E12" i="1"/>
  <c r="AT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E39" i="1"/>
  <c r="AL39" i="1"/>
  <c r="J40" i="1"/>
  <c r="BD40" i="1"/>
  <c r="AL40" i="1"/>
  <c r="X43" i="1"/>
  <c r="Z43" i="1" s="1"/>
  <c r="J44" i="1"/>
  <c r="AQ60" i="1" s="1"/>
  <c r="BD44" i="1"/>
  <c r="AL44" i="1"/>
  <c r="X47" i="1"/>
  <c r="Z47" i="1" s="1"/>
  <c r="J48" i="1"/>
  <c r="BD48" i="1"/>
  <c r="X51" i="1"/>
  <c r="Z51" i="1" s="1"/>
  <c r="J52" i="1"/>
  <c r="BD52" i="1"/>
  <c r="X55" i="1"/>
  <c r="Z55" i="1" s="1"/>
  <c r="J56" i="1"/>
  <c r="BD56" i="1"/>
  <c r="X59" i="1"/>
  <c r="Z59" i="1" s="1"/>
  <c r="AM60" i="1"/>
  <c r="AU60" i="1"/>
  <c r="V12" i="1"/>
  <c r="BE40" i="1"/>
  <c r="BG40" i="1" s="1"/>
  <c r="AQ41" i="1"/>
  <c r="W42" i="1"/>
  <c r="E42" i="1"/>
  <c r="BE44" i="1"/>
  <c r="BG44" i="1" s="1"/>
  <c r="W46" i="1"/>
  <c r="BE48" i="1"/>
  <c r="BG48" i="1" s="1"/>
  <c r="AQ49" i="1"/>
  <c r="W50" i="1"/>
  <c r="BE52" i="1"/>
  <c r="BG52" i="1" s="1"/>
  <c r="W54" i="1"/>
  <c r="BE56" i="1"/>
  <c r="BG56" i="1" s="1"/>
  <c r="AQ57" i="1"/>
  <c r="W58" i="1"/>
  <c r="BD41" i="1"/>
  <c r="AL41" i="1"/>
  <c r="BA60" i="1"/>
  <c r="W12" i="1"/>
  <c r="AQ39" i="1"/>
  <c r="BE39" i="1"/>
  <c r="BG39" i="1" s="1"/>
  <c r="X42" i="1"/>
  <c r="Z42" i="1" s="1"/>
  <c r="J43" i="1"/>
  <c r="BD43" i="1"/>
  <c r="AL43" i="1"/>
  <c r="X46" i="1"/>
  <c r="Z46" i="1" s="1"/>
  <c r="BD47" i="1"/>
  <c r="X50" i="1"/>
  <c r="Z50" i="1" s="1"/>
  <c r="J51" i="1"/>
  <c r="BD51" i="1"/>
  <c r="X54" i="1"/>
  <c r="Z54" i="1" s="1"/>
  <c r="BD55" i="1"/>
  <c r="X58" i="1"/>
  <c r="Z58" i="1" s="1"/>
  <c r="BD59" i="1"/>
  <c r="AK60" i="1"/>
  <c r="AQ40" i="1"/>
  <c r="W41" i="1"/>
  <c r="E41" i="1"/>
  <c r="BE43" i="1"/>
  <c r="BG43" i="1" s="1"/>
  <c r="AQ44" i="1"/>
  <c r="W45" i="1"/>
  <c r="E45" i="1"/>
  <c r="BE47" i="1"/>
  <c r="BG47" i="1" s="1"/>
  <c r="BE51" i="1"/>
  <c r="BG51" i="1" s="1"/>
  <c r="AQ52" i="1"/>
  <c r="BE55" i="1"/>
  <c r="BG55" i="1" s="1"/>
  <c r="AQ56" i="1"/>
  <c r="BE59" i="1"/>
  <c r="BG59" i="1" s="1"/>
  <c r="W40" i="1"/>
  <c r="X41" i="1"/>
  <c r="Z41" i="1" s="1"/>
  <c r="J42" i="1"/>
  <c r="BD42" i="1"/>
  <c r="AL42" i="1"/>
  <c r="J50" i="1"/>
  <c r="J58" i="1"/>
  <c r="BE42" i="1"/>
  <c r="BG42" i="1" s="1"/>
  <c r="W44" i="1"/>
  <c r="E44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AL60" i="1" l="1"/>
  <c r="BD60" i="1"/>
  <c r="BC60" i="1"/>
  <c r="Y12" i="1"/>
  <c r="BF60" i="1" s="1"/>
  <c r="X12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20685E19-0998-49B5-AF92-8EFD4725DD0C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<sst xmlns="http://schemas.openxmlformats.org/spreadsheetml/2006/main" count="197" uniqueCount="180">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</sst>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B0F27F5F-3C0C-4BB5-B751-8A43DD1661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902-4692-BB43-8011B1942A3B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902-4692-BB43-8011B1942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355CDD-A7EB-4869-A3C6-EFDDD5DCE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14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45396</v>
          </cell>
        </row>
        <row r="3">
          <cell r="C3">
            <v>1</v>
          </cell>
          <cell r="D3" t="str">
            <v>Own Gen i/c Patikari &amp;  Micros (IPPs)</v>
          </cell>
          <cell r="G3">
            <v>69.386810000000011</v>
          </cell>
        </row>
        <row r="4">
          <cell r="C4">
            <v>2</v>
          </cell>
          <cell r="D4" t="str">
            <v>Baspa-II</v>
          </cell>
          <cell r="G4">
            <v>9.1999999999999993</v>
          </cell>
        </row>
        <row r="5">
          <cell r="C5">
            <v>3</v>
          </cell>
          <cell r="D5" t="str">
            <v>Central Sector i/c SoR and e/c GoHP power</v>
          </cell>
          <cell r="G5">
            <v>67.08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2.61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12.726699999999997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6.319174999999996</v>
          </cell>
        </row>
        <row r="10">
          <cell r="D10" t="str">
            <v>Total Availability with HPSEBL (1+2+3+4+5+6)</v>
          </cell>
          <cell r="G10">
            <v>172.83587500000002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211.17587500000002</v>
          </cell>
        </row>
        <row r="29">
          <cell r="K29" t="str">
            <v xml:space="preserve">Demand of the State </v>
          </cell>
          <cell r="O29">
            <v>295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295</v>
          </cell>
        </row>
        <row r="32">
          <cell r="K32" t="str">
            <v xml:space="preserve">Gross Surplus/Deficit (+/-) </v>
          </cell>
          <cell r="O32">
            <v>-83.824124999999981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38.340000000000003</v>
          </cell>
          <cell r="K34" t="str">
            <v>Net Deficit (15-16)</v>
          </cell>
          <cell r="O34">
            <v>-83.824124999999981</v>
          </cell>
        </row>
        <row r="35">
          <cell r="D35" t="str">
            <v>Total Availability with HPSEBL (7+8)</v>
          </cell>
          <cell r="G35">
            <v>211.17587500000002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0.27000400000000002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78.1083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81.001199999999997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120.53750000000001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127.28760000000001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144.64500000000001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140.7878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138.85920000000002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139.8235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140.7878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138.85920000000002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135.00200000000001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138.85920000000002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139.8235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142.71639999999999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144.64500000000001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145.60930000000002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127.28760000000001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134.0377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122.46610000000001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126.3233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118.60890000000001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127.28760000000001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124.3947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63.576299000000013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49.015369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50.683608000000007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175.5026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187.07420000000002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221.78900000000002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229.5034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232.39630000000002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238.18210000000002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235.28920000000002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261.32530000000003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276.75409999999999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442.62334300000003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411.7561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400.18450000000001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405.00600000000003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398.2559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393.43440000000004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388.61290000000002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376.077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372.21980000000002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369.32690000000002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349.07660000000004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334.6121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345.21940000000001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317.25470000000001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310.50460000000004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301.82589999999999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300.86160000000001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306.6474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307.61170000000004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298.93299999999999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305.68310000000002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299.89730000000003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279.64699999999999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273.8612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270.9683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264.21820000000002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159.1095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161.03810000000001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165.8596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192.86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171.6454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151.39510000000001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122.46610000000001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72.322500000000005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41.4649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32.786200000000001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40.500599999999999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48.229510382699999</v>
          </cell>
          <cell r="G5">
            <v>14.5</v>
          </cell>
          <cell r="H5">
            <v>0</v>
          </cell>
          <cell r="I5">
            <v>7.5</v>
          </cell>
        </row>
        <row r="6">
          <cell r="F6">
            <v>48.229510382699999</v>
          </cell>
          <cell r="G6">
            <v>14.5</v>
          </cell>
          <cell r="H6">
            <v>0</v>
          </cell>
          <cell r="I6">
            <v>7.5</v>
          </cell>
        </row>
        <row r="7">
          <cell r="F7">
            <v>37.229510382699999</v>
          </cell>
          <cell r="G7">
            <v>11.2</v>
          </cell>
          <cell r="H7">
            <v>0</v>
          </cell>
          <cell r="I7">
            <v>4.2</v>
          </cell>
        </row>
        <row r="8">
          <cell r="F8">
            <v>37.229510382699999</v>
          </cell>
          <cell r="G8">
            <v>11.2</v>
          </cell>
          <cell r="H8">
            <v>0</v>
          </cell>
          <cell r="I8">
            <v>4.2</v>
          </cell>
        </row>
        <row r="9">
          <cell r="F9">
            <v>37.229510382699999</v>
          </cell>
          <cell r="G9">
            <v>11.2</v>
          </cell>
          <cell r="H9">
            <v>0</v>
          </cell>
          <cell r="I9">
            <v>4.2</v>
          </cell>
        </row>
        <row r="10">
          <cell r="F10">
            <v>37.229510382699999</v>
          </cell>
          <cell r="G10">
            <v>11.2</v>
          </cell>
          <cell r="H10">
            <v>0</v>
          </cell>
          <cell r="I10">
            <v>4.2</v>
          </cell>
        </row>
        <row r="11">
          <cell r="F11">
            <v>37.229510382699999</v>
          </cell>
          <cell r="G11">
            <v>11.2</v>
          </cell>
          <cell r="H11">
            <v>0</v>
          </cell>
          <cell r="I11">
            <v>4.2</v>
          </cell>
        </row>
        <row r="12">
          <cell r="F12">
            <v>37.229510382699999</v>
          </cell>
          <cell r="G12">
            <v>11.2</v>
          </cell>
          <cell r="H12">
            <v>0</v>
          </cell>
          <cell r="I12">
            <v>4.2</v>
          </cell>
        </row>
        <row r="13">
          <cell r="F13">
            <v>37.229510382699999</v>
          </cell>
          <cell r="G13">
            <v>11.2</v>
          </cell>
          <cell r="H13">
            <v>0</v>
          </cell>
          <cell r="I13">
            <v>4.2</v>
          </cell>
        </row>
        <row r="14">
          <cell r="F14">
            <v>37.229510382699999</v>
          </cell>
          <cell r="G14">
            <v>11.2</v>
          </cell>
          <cell r="H14">
            <v>0</v>
          </cell>
          <cell r="I14">
            <v>4.2</v>
          </cell>
        </row>
        <row r="15">
          <cell r="F15">
            <v>37.229510382699999</v>
          </cell>
          <cell r="G15">
            <v>11.2</v>
          </cell>
          <cell r="H15">
            <v>0</v>
          </cell>
          <cell r="I15">
            <v>4.2</v>
          </cell>
        </row>
        <row r="16">
          <cell r="F16">
            <v>37.229510382699999</v>
          </cell>
          <cell r="G16">
            <v>11.2</v>
          </cell>
          <cell r="H16">
            <v>0</v>
          </cell>
          <cell r="I16">
            <v>4.2</v>
          </cell>
        </row>
        <row r="17">
          <cell r="F17">
            <v>37.229510382699999</v>
          </cell>
          <cell r="G17">
            <v>11.2</v>
          </cell>
          <cell r="H17">
            <v>0</v>
          </cell>
          <cell r="I17">
            <v>4.2</v>
          </cell>
        </row>
        <row r="18">
          <cell r="F18">
            <v>37.229510382699999</v>
          </cell>
          <cell r="G18">
            <v>11.2</v>
          </cell>
          <cell r="H18">
            <v>0</v>
          </cell>
          <cell r="I18">
            <v>4.2</v>
          </cell>
        </row>
        <row r="19">
          <cell r="F19">
            <v>37.229510382699999</v>
          </cell>
          <cell r="G19">
            <v>11.2</v>
          </cell>
          <cell r="H19">
            <v>0</v>
          </cell>
          <cell r="I19">
            <v>4.2</v>
          </cell>
        </row>
        <row r="20">
          <cell r="F20">
            <v>37.229510382699999</v>
          </cell>
          <cell r="G20">
            <v>11.2</v>
          </cell>
          <cell r="H20">
            <v>0</v>
          </cell>
          <cell r="I20">
            <v>4.2</v>
          </cell>
        </row>
        <row r="21">
          <cell r="F21">
            <v>37.229510382699999</v>
          </cell>
          <cell r="G21">
            <v>11.2</v>
          </cell>
          <cell r="H21">
            <v>0</v>
          </cell>
          <cell r="I21">
            <v>4.2</v>
          </cell>
        </row>
        <row r="22">
          <cell r="F22">
            <v>37.229510382699999</v>
          </cell>
          <cell r="G22">
            <v>11.2</v>
          </cell>
          <cell r="H22">
            <v>0</v>
          </cell>
          <cell r="I22">
            <v>4.2</v>
          </cell>
        </row>
        <row r="23">
          <cell r="F23">
            <v>131.6295103827</v>
          </cell>
          <cell r="G23">
            <v>16</v>
          </cell>
          <cell r="H23">
            <v>0</v>
          </cell>
          <cell r="I23">
            <v>9</v>
          </cell>
        </row>
        <row r="24">
          <cell r="F24">
            <v>131.6295103827</v>
          </cell>
          <cell r="G24">
            <v>16</v>
          </cell>
          <cell r="H24">
            <v>0</v>
          </cell>
          <cell r="I24">
            <v>9</v>
          </cell>
        </row>
        <row r="25">
          <cell r="F25">
            <v>131.6295103827</v>
          </cell>
          <cell r="G25">
            <v>16</v>
          </cell>
          <cell r="H25">
            <v>0</v>
          </cell>
          <cell r="I25">
            <v>9</v>
          </cell>
        </row>
        <row r="26">
          <cell r="F26">
            <v>131.6295103827</v>
          </cell>
          <cell r="G26">
            <v>16</v>
          </cell>
          <cell r="H26">
            <v>0</v>
          </cell>
          <cell r="I26">
            <v>9</v>
          </cell>
        </row>
        <row r="27">
          <cell r="F27">
            <v>151.71475470920001</v>
          </cell>
          <cell r="G27">
            <v>20.799999999999997</v>
          </cell>
          <cell r="H27">
            <v>0</v>
          </cell>
          <cell r="I27">
            <v>13.8</v>
          </cell>
        </row>
        <row r="28">
          <cell r="F28">
            <v>151.71475470920001</v>
          </cell>
          <cell r="G28">
            <v>20.799999999999997</v>
          </cell>
          <cell r="H28">
            <v>0</v>
          </cell>
          <cell r="I28">
            <v>13.8</v>
          </cell>
        </row>
        <row r="29">
          <cell r="F29">
            <v>156.52475470920001</v>
          </cell>
          <cell r="G29">
            <v>20.799999999999997</v>
          </cell>
          <cell r="H29">
            <v>0</v>
          </cell>
          <cell r="I29">
            <v>13.8</v>
          </cell>
        </row>
        <row r="30">
          <cell r="F30">
            <v>162.2967547092</v>
          </cell>
          <cell r="G30">
            <v>20.799999999999997</v>
          </cell>
          <cell r="H30">
            <v>0</v>
          </cell>
          <cell r="I30">
            <v>13.8</v>
          </cell>
        </row>
        <row r="31">
          <cell r="F31">
            <v>175.5262650919</v>
          </cell>
          <cell r="G31">
            <v>20.799999999999997</v>
          </cell>
          <cell r="H31">
            <v>0</v>
          </cell>
          <cell r="I31">
            <v>13.8</v>
          </cell>
        </row>
        <row r="32">
          <cell r="F32">
            <v>175.5262650919</v>
          </cell>
          <cell r="G32">
            <v>20.799999999999997</v>
          </cell>
          <cell r="H32">
            <v>0</v>
          </cell>
          <cell r="I32">
            <v>13.8</v>
          </cell>
        </row>
        <row r="33">
          <cell r="F33">
            <v>155.6262650919</v>
          </cell>
          <cell r="G33">
            <v>16</v>
          </cell>
          <cell r="H33">
            <v>0</v>
          </cell>
          <cell r="I33">
            <v>9</v>
          </cell>
        </row>
        <row r="34">
          <cell r="F34">
            <v>155.6262650919</v>
          </cell>
          <cell r="G34">
            <v>16</v>
          </cell>
          <cell r="H34">
            <v>0</v>
          </cell>
          <cell r="I34">
            <v>9</v>
          </cell>
        </row>
        <row r="35">
          <cell r="F35">
            <v>149.01151038270001</v>
          </cell>
          <cell r="G35">
            <v>16</v>
          </cell>
          <cell r="H35">
            <v>0</v>
          </cell>
          <cell r="I35">
            <v>9</v>
          </cell>
        </row>
        <row r="36">
          <cell r="F36">
            <v>143.23951038270002</v>
          </cell>
          <cell r="G36">
            <v>16</v>
          </cell>
          <cell r="H36">
            <v>0</v>
          </cell>
          <cell r="I36">
            <v>9</v>
          </cell>
        </row>
        <row r="37">
          <cell r="F37">
            <v>163.1395103827</v>
          </cell>
          <cell r="G37">
            <v>20.799999999999997</v>
          </cell>
          <cell r="H37">
            <v>0</v>
          </cell>
          <cell r="I37">
            <v>13.8</v>
          </cell>
        </row>
        <row r="38">
          <cell r="F38">
            <v>158.32951038269999</v>
          </cell>
          <cell r="G38">
            <v>20.799999999999997</v>
          </cell>
          <cell r="H38">
            <v>0</v>
          </cell>
          <cell r="I38">
            <v>13.8</v>
          </cell>
        </row>
        <row r="39">
          <cell r="F39">
            <v>138.1295103827</v>
          </cell>
          <cell r="G39">
            <v>17.399999999999999</v>
          </cell>
          <cell r="H39">
            <v>0</v>
          </cell>
          <cell r="I39">
            <v>10.4</v>
          </cell>
        </row>
        <row r="40">
          <cell r="F40">
            <v>118.2295103827</v>
          </cell>
          <cell r="G40">
            <v>12.6</v>
          </cell>
          <cell r="H40">
            <v>0</v>
          </cell>
          <cell r="I40">
            <v>5.6</v>
          </cell>
        </row>
        <row r="41">
          <cell r="F41">
            <v>118.2295103827</v>
          </cell>
          <cell r="G41">
            <v>12.6</v>
          </cell>
          <cell r="H41">
            <v>0</v>
          </cell>
          <cell r="I41">
            <v>5.6</v>
          </cell>
        </row>
        <row r="42">
          <cell r="F42">
            <v>29.6147547092</v>
          </cell>
          <cell r="G42">
            <v>12.399999999999999</v>
          </cell>
          <cell r="H42">
            <v>0</v>
          </cell>
          <cell r="I42">
            <v>5.3999999999999995</v>
          </cell>
        </row>
        <row r="43">
          <cell r="F43">
            <v>10.4147547092</v>
          </cell>
          <cell r="G43">
            <v>7.8</v>
          </cell>
          <cell r="H43">
            <v>0</v>
          </cell>
          <cell r="I43">
            <v>0.8</v>
          </cell>
        </row>
        <row r="44">
          <cell r="F44">
            <v>10.4147547092</v>
          </cell>
          <cell r="G44">
            <v>7.8</v>
          </cell>
          <cell r="H44">
            <v>0</v>
          </cell>
          <cell r="I44">
            <v>0.8</v>
          </cell>
        </row>
        <row r="45">
          <cell r="F45">
            <v>10.4147547092</v>
          </cell>
          <cell r="G45">
            <v>7.8</v>
          </cell>
          <cell r="H45">
            <v>0</v>
          </cell>
          <cell r="I45">
            <v>0.8</v>
          </cell>
        </row>
        <row r="46">
          <cell r="F46">
            <v>10.4147547092</v>
          </cell>
          <cell r="G46">
            <v>7.8</v>
          </cell>
          <cell r="H46">
            <v>0</v>
          </cell>
          <cell r="I46">
            <v>0.8</v>
          </cell>
        </row>
        <row r="47">
          <cell r="F47">
            <v>17.0295103827</v>
          </cell>
          <cell r="G47">
            <v>7.8</v>
          </cell>
          <cell r="H47">
            <v>0</v>
          </cell>
          <cell r="I47">
            <v>0.8</v>
          </cell>
        </row>
        <row r="48">
          <cell r="F48">
            <v>17.0295103827</v>
          </cell>
          <cell r="G48">
            <v>7.8</v>
          </cell>
          <cell r="H48">
            <v>0</v>
          </cell>
          <cell r="I48">
            <v>0.8</v>
          </cell>
        </row>
        <row r="49">
          <cell r="F49">
            <v>17.0295103827</v>
          </cell>
          <cell r="G49">
            <v>7.8</v>
          </cell>
          <cell r="H49">
            <v>0</v>
          </cell>
          <cell r="I49">
            <v>0.8</v>
          </cell>
        </row>
        <row r="50">
          <cell r="F50">
            <v>17.0295103827</v>
          </cell>
          <cell r="G50">
            <v>7.8</v>
          </cell>
          <cell r="H50">
            <v>0</v>
          </cell>
          <cell r="I50">
            <v>0.8</v>
          </cell>
        </row>
        <row r="51">
          <cell r="F51">
            <v>17.0295103827</v>
          </cell>
          <cell r="G51">
            <v>7.8</v>
          </cell>
          <cell r="H51">
            <v>0</v>
          </cell>
          <cell r="I51">
            <v>0.8</v>
          </cell>
        </row>
        <row r="52">
          <cell r="F52">
            <v>17.0295103827</v>
          </cell>
          <cell r="G52">
            <v>7.8</v>
          </cell>
          <cell r="H52">
            <v>0</v>
          </cell>
          <cell r="I52">
            <v>0.8</v>
          </cell>
        </row>
        <row r="53">
          <cell r="F53">
            <v>17.0295103827</v>
          </cell>
          <cell r="G53">
            <v>7.8</v>
          </cell>
          <cell r="H53">
            <v>0</v>
          </cell>
          <cell r="I53">
            <v>0.8</v>
          </cell>
        </row>
        <row r="54">
          <cell r="F54">
            <v>17.0295103827</v>
          </cell>
          <cell r="G54">
            <v>7.8</v>
          </cell>
          <cell r="H54">
            <v>0</v>
          </cell>
          <cell r="I54">
            <v>0.8</v>
          </cell>
        </row>
        <row r="55">
          <cell r="F55">
            <v>17.0295103827</v>
          </cell>
          <cell r="G55">
            <v>7.8</v>
          </cell>
          <cell r="H55">
            <v>0</v>
          </cell>
          <cell r="I55">
            <v>0.8</v>
          </cell>
        </row>
        <row r="56">
          <cell r="F56">
            <v>17.0295103827</v>
          </cell>
          <cell r="G56">
            <v>7.8</v>
          </cell>
          <cell r="H56">
            <v>0</v>
          </cell>
          <cell r="I56">
            <v>0.8</v>
          </cell>
        </row>
        <row r="57">
          <cell r="F57">
            <v>17.0295103827</v>
          </cell>
          <cell r="G57">
            <v>7.8</v>
          </cell>
          <cell r="H57">
            <v>0</v>
          </cell>
          <cell r="I57">
            <v>0.8</v>
          </cell>
        </row>
        <row r="58">
          <cell r="F58">
            <v>17.0295103827</v>
          </cell>
          <cell r="G58">
            <v>7.8</v>
          </cell>
          <cell r="H58">
            <v>0</v>
          </cell>
          <cell r="I58">
            <v>0.8</v>
          </cell>
        </row>
        <row r="59">
          <cell r="F59">
            <v>17.0295103827</v>
          </cell>
          <cell r="G59">
            <v>7.8</v>
          </cell>
          <cell r="H59">
            <v>0</v>
          </cell>
          <cell r="I59">
            <v>0.8</v>
          </cell>
        </row>
        <row r="60">
          <cell r="F60">
            <v>17.0295103827</v>
          </cell>
          <cell r="G60">
            <v>7.8</v>
          </cell>
          <cell r="H60">
            <v>0</v>
          </cell>
          <cell r="I60">
            <v>0.8</v>
          </cell>
        </row>
        <row r="61">
          <cell r="F61">
            <v>17.0295103827</v>
          </cell>
          <cell r="G61">
            <v>7.8</v>
          </cell>
          <cell r="H61">
            <v>0</v>
          </cell>
          <cell r="I61">
            <v>0.8</v>
          </cell>
        </row>
        <row r="62">
          <cell r="F62">
            <v>17.0295103827</v>
          </cell>
          <cell r="G62">
            <v>7.8</v>
          </cell>
          <cell r="H62">
            <v>0</v>
          </cell>
          <cell r="I62">
            <v>0.8</v>
          </cell>
        </row>
        <row r="63">
          <cell r="F63">
            <v>17.0295103827</v>
          </cell>
          <cell r="G63">
            <v>7.8</v>
          </cell>
          <cell r="H63">
            <v>0</v>
          </cell>
          <cell r="I63">
            <v>0.8</v>
          </cell>
        </row>
        <row r="64">
          <cell r="F64">
            <v>17.0295103827</v>
          </cell>
          <cell r="G64">
            <v>7.8</v>
          </cell>
          <cell r="H64">
            <v>0</v>
          </cell>
          <cell r="I64">
            <v>0.8</v>
          </cell>
        </row>
        <row r="65">
          <cell r="F65">
            <v>17.0295103827</v>
          </cell>
          <cell r="G65">
            <v>7.8</v>
          </cell>
          <cell r="H65">
            <v>0</v>
          </cell>
          <cell r="I65">
            <v>0.8</v>
          </cell>
        </row>
        <row r="66">
          <cell r="F66">
            <v>17.0295103827</v>
          </cell>
          <cell r="G66">
            <v>7.8</v>
          </cell>
          <cell r="H66">
            <v>0</v>
          </cell>
          <cell r="I66">
            <v>0.8</v>
          </cell>
        </row>
        <row r="67">
          <cell r="F67">
            <v>17.0295103827</v>
          </cell>
          <cell r="G67">
            <v>7.8</v>
          </cell>
          <cell r="H67">
            <v>0</v>
          </cell>
          <cell r="I67">
            <v>0.8</v>
          </cell>
        </row>
        <row r="68">
          <cell r="F68">
            <v>36.829510382700001</v>
          </cell>
          <cell r="G68">
            <v>12.6</v>
          </cell>
          <cell r="H68">
            <v>0</v>
          </cell>
          <cell r="I68">
            <v>5.6</v>
          </cell>
        </row>
        <row r="69">
          <cell r="F69">
            <v>36.829510382700001</v>
          </cell>
          <cell r="G69">
            <v>12.6</v>
          </cell>
          <cell r="H69">
            <v>0</v>
          </cell>
          <cell r="I69">
            <v>5.6</v>
          </cell>
        </row>
        <row r="70">
          <cell r="F70">
            <v>36.829510382700001</v>
          </cell>
          <cell r="G70">
            <v>12.6</v>
          </cell>
          <cell r="H70">
            <v>0</v>
          </cell>
          <cell r="I70">
            <v>5.6</v>
          </cell>
        </row>
        <row r="71">
          <cell r="F71">
            <v>36.829510382700001</v>
          </cell>
          <cell r="G71">
            <v>12.6</v>
          </cell>
          <cell r="H71">
            <v>0</v>
          </cell>
          <cell r="I71">
            <v>5.6</v>
          </cell>
        </row>
        <row r="72">
          <cell r="F72">
            <v>36.829510382700001</v>
          </cell>
          <cell r="G72">
            <v>12.6</v>
          </cell>
          <cell r="H72">
            <v>0</v>
          </cell>
          <cell r="I72">
            <v>5.6</v>
          </cell>
        </row>
        <row r="73">
          <cell r="F73">
            <v>40.1147547092</v>
          </cell>
          <cell r="G73">
            <v>15</v>
          </cell>
          <cell r="H73">
            <v>0</v>
          </cell>
          <cell r="I73">
            <v>8</v>
          </cell>
        </row>
        <row r="74">
          <cell r="F74">
            <v>127.51475470919999</v>
          </cell>
          <cell r="G74">
            <v>18.299999999999997</v>
          </cell>
          <cell r="H74">
            <v>0</v>
          </cell>
          <cell r="I74">
            <v>11.3</v>
          </cell>
        </row>
        <row r="75">
          <cell r="F75">
            <v>196.81475470919997</v>
          </cell>
          <cell r="G75">
            <v>20.799999999999997</v>
          </cell>
          <cell r="H75">
            <v>0</v>
          </cell>
          <cell r="I75">
            <v>13.8</v>
          </cell>
        </row>
        <row r="76">
          <cell r="F76">
            <v>283.9147547092</v>
          </cell>
          <cell r="G76">
            <v>20.799999999999997</v>
          </cell>
          <cell r="H76">
            <v>0</v>
          </cell>
          <cell r="I76">
            <v>13.8</v>
          </cell>
        </row>
        <row r="77">
          <cell r="F77">
            <v>375.51475470920002</v>
          </cell>
          <cell r="G77">
            <v>20.799999999999997</v>
          </cell>
          <cell r="H77">
            <v>0</v>
          </cell>
          <cell r="I77">
            <v>13.8</v>
          </cell>
        </row>
        <row r="78">
          <cell r="F78">
            <v>491.17475470919993</v>
          </cell>
          <cell r="G78">
            <v>25.13</v>
          </cell>
          <cell r="H78">
            <v>0</v>
          </cell>
          <cell r="I78">
            <v>17.200000000000003</v>
          </cell>
        </row>
        <row r="79">
          <cell r="F79">
            <v>629.72426509189995</v>
          </cell>
          <cell r="G79">
            <v>34.47</v>
          </cell>
          <cell r="H79">
            <v>0</v>
          </cell>
          <cell r="I79">
            <v>25.51</v>
          </cell>
        </row>
        <row r="80">
          <cell r="F80">
            <v>629.72426509189995</v>
          </cell>
          <cell r="G80">
            <v>34.47</v>
          </cell>
          <cell r="H80">
            <v>0</v>
          </cell>
          <cell r="I80">
            <v>25.51</v>
          </cell>
        </row>
        <row r="81">
          <cell r="F81">
            <v>625.73426509189994</v>
          </cell>
          <cell r="G81">
            <v>34.47</v>
          </cell>
          <cell r="H81">
            <v>0</v>
          </cell>
          <cell r="I81">
            <v>25.51</v>
          </cell>
        </row>
        <row r="82">
          <cell r="F82">
            <v>624.43426509189999</v>
          </cell>
          <cell r="G82">
            <v>34.47</v>
          </cell>
          <cell r="H82">
            <v>0</v>
          </cell>
          <cell r="I82">
            <v>25.51</v>
          </cell>
        </row>
        <row r="83">
          <cell r="F83">
            <v>624.43426509189999</v>
          </cell>
          <cell r="G83">
            <v>34.47</v>
          </cell>
          <cell r="H83">
            <v>0</v>
          </cell>
          <cell r="I83">
            <v>25.51</v>
          </cell>
        </row>
        <row r="84">
          <cell r="F84">
            <v>624.43426509189999</v>
          </cell>
          <cell r="G84">
            <v>34.47</v>
          </cell>
          <cell r="H84">
            <v>0</v>
          </cell>
          <cell r="I84">
            <v>25.51</v>
          </cell>
        </row>
        <row r="85">
          <cell r="F85">
            <v>596.30626509189995</v>
          </cell>
          <cell r="G85">
            <v>34.47</v>
          </cell>
          <cell r="H85">
            <v>0</v>
          </cell>
          <cell r="I85">
            <v>25.51</v>
          </cell>
        </row>
        <row r="86">
          <cell r="F86">
            <v>562.40626509189997</v>
          </cell>
          <cell r="G86">
            <v>34.47</v>
          </cell>
          <cell r="H86">
            <v>0</v>
          </cell>
          <cell r="I86">
            <v>25.51</v>
          </cell>
        </row>
        <row r="87">
          <cell r="F87">
            <v>539.45675470920003</v>
          </cell>
          <cell r="G87">
            <v>33.33</v>
          </cell>
          <cell r="H87">
            <v>0</v>
          </cell>
          <cell r="I87">
            <v>25.400000000000002</v>
          </cell>
        </row>
        <row r="88">
          <cell r="F88">
            <v>461.45675470919997</v>
          </cell>
          <cell r="G88">
            <v>33.33</v>
          </cell>
          <cell r="H88">
            <v>0</v>
          </cell>
          <cell r="I88">
            <v>25.400000000000002</v>
          </cell>
        </row>
        <row r="89">
          <cell r="F89">
            <v>454.65675470919996</v>
          </cell>
          <cell r="G89">
            <v>33.33</v>
          </cell>
          <cell r="H89">
            <v>0</v>
          </cell>
          <cell r="I89">
            <v>25.400000000000002</v>
          </cell>
        </row>
        <row r="90">
          <cell r="F90">
            <v>454.65675470919996</v>
          </cell>
          <cell r="G90">
            <v>33.33</v>
          </cell>
          <cell r="H90">
            <v>0</v>
          </cell>
          <cell r="I90">
            <v>25.400000000000002</v>
          </cell>
        </row>
        <row r="91">
          <cell r="F91">
            <v>538.49475470920004</v>
          </cell>
          <cell r="G91">
            <v>33.33</v>
          </cell>
          <cell r="H91">
            <v>0</v>
          </cell>
          <cell r="I91">
            <v>25.400000000000002</v>
          </cell>
        </row>
        <row r="92">
          <cell r="F92">
            <v>594.82426509189997</v>
          </cell>
          <cell r="G92">
            <v>33.33</v>
          </cell>
          <cell r="H92">
            <v>0</v>
          </cell>
          <cell r="I92">
            <v>25.400000000000002</v>
          </cell>
        </row>
        <row r="93">
          <cell r="F93">
            <v>590.01426509189992</v>
          </cell>
          <cell r="G93">
            <v>33.33</v>
          </cell>
          <cell r="H93">
            <v>0</v>
          </cell>
          <cell r="I93">
            <v>25.400000000000002</v>
          </cell>
        </row>
        <row r="94">
          <cell r="F94">
            <v>522.11426509189994</v>
          </cell>
          <cell r="G94">
            <v>33.33</v>
          </cell>
          <cell r="H94">
            <v>0</v>
          </cell>
          <cell r="I94">
            <v>25.400000000000002</v>
          </cell>
        </row>
        <row r="95">
          <cell r="F95">
            <v>484.21426509189996</v>
          </cell>
          <cell r="G95">
            <v>33.33</v>
          </cell>
          <cell r="H95">
            <v>0</v>
          </cell>
          <cell r="I95">
            <v>25.400000000000002</v>
          </cell>
        </row>
        <row r="96">
          <cell r="F96">
            <v>366.57475470920002</v>
          </cell>
          <cell r="G96">
            <v>28.53</v>
          </cell>
          <cell r="H96">
            <v>0</v>
          </cell>
          <cell r="I96">
            <v>20.6</v>
          </cell>
        </row>
        <row r="97">
          <cell r="F97">
            <v>345.81475470919997</v>
          </cell>
          <cell r="G97">
            <v>24.099999999999998</v>
          </cell>
          <cell r="H97">
            <v>0</v>
          </cell>
          <cell r="I97">
            <v>17.100000000000001</v>
          </cell>
        </row>
        <row r="98">
          <cell r="F98">
            <v>186.11475470919999</v>
          </cell>
          <cell r="G98">
            <v>16</v>
          </cell>
          <cell r="H98">
            <v>0</v>
          </cell>
          <cell r="I98">
            <v>9</v>
          </cell>
        </row>
        <row r="99">
          <cell r="F99">
            <v>154.9147547092</v>
          </cell>
          <cell r="G99">
            <v>16</v>
          </cell>
          <cell r="H99">
            <v>0</v>
          </cell>
          <cell r="I99">
            <v>9</v>
          </cell>
        </row>
        <row r="100">
          <cell r="F100">
            <v>118.21475470919999</v>
          </cell>
          <cell r="G100">
            <v>16</v>
          </cell>
          <cell r="H100">
            <v>0</v>
          </cell>
          <cell r="I100">
            <v>9</v>
          </cell>
        </row>
      </sheetData>
      <sheetData sheetId="14"/>
      <sheetData sheetId="15"/>
      <sheetData sheetId="16"/>
      <sheetData sheetId="17"/>
      <sheetData sheetId="18">
        <row r="9">
          <cell r="BZ9">
            <v>254.25473299999999</v>
          </cell>
        </row>
        <row r="10">
          <cell r="BZ10">
            <v>254.25473299999999</v>
          </cell>
        </row>
        <row r="11">
          <cell r="BZ11">
            <v>239.32547900000003</v>
          </cell>
        </row>
        <row r="12">
          <cell r="BZ12">
            <v>239.32547900000003</v>
          </cell>
        </row>
        <row r="13">
          <cell r="BZ13">
            <v>239.32547900000003</v>
          </cell>
        </row>
        <row r="14">
          <cell r="BZ14">
            <v>239.32547900000003</v>
          </cell>
        </row>
        <row r="15">
          <cell r="BZ15">
            <v>240.63210600000005</v>
          </cell>
        </row>
        <row r="16">
          <cell r="BZ16">
            <v>240.87077000000005</v>
          </cell>
        </row>
        <row r="17">
          <cell r="BZ17">
            <v>244.74888500000003</v>
          </cell>
        </row>
        <row r="18">
          <cell r="BZ18">
            <v>244.74888500000003</v>
          </cell>
        </row>
        <row r="19">
          <cell r="BZ19">
            <v>244.74888500000003</v>
          </cell>
        </row>
        <row r="20">
          <cell r="BZ20">
            <v>244.74888500000003</v>
          </cell>
        </row>
        <row r="21">
          <cell r="BZ21">
            <v>240.87077000000005</v>
          </cell>
        </row>
        <row r="22">
          <cell r="BZ22">
            <v>240.63210600000005</v>
          </cell>
        </row>
        <row r="23">
          <cell r="BZ23">
            <v>239.32547900000003</v>
          </cell>
        </row>
        <row r="24">
          <cell r="BZ24">
            <v>239.32547900000003</v>
          </cell>
        </row>
        <row r="25">
          <cell r="BZ25">
            <v>239.32547900000003</v>
          </cell>
        </row>
        <row r="26">
          <cell r="BZ26">
            <v>239.32547900000003</v>
          </cell>
        </row>
        <row r="27">
          <cell r="BZ27">
            <v>374.3195419999999</v>
          </cell>
        </row>
        <row r="28">
          <cell r="BZ28">
            <v>374.3195419999999</v>
          </cell>
        </row>
        <row r="29">
          <cell r="BZ29">
            <v>373.01291499999991</v>
          </cell>
        </row>
        <row r="30">
          <cell r="BZ30">
            <v>373.01291499999991</v>
          </cell>
        </row>
        <row r="31">
          <cell r="BZ31">
            <v>401.16387800000001</v>
          </cell>
        </row>
        <row r="32">
          <cell r="BZ32">
            <v>401.16387800000001</v>
          </cell>
        </row>
        <row r="33">
          <cell r="BZ33">
            <v>411.34206499999993</v>
          </cell>
        </row>
        <row r="34">
          <cell r="BZ34">
            <v>416.85103099999992</v>
          </cell>
        </row>
        <row r="35">
          <cell r="BZ35">
            <v>442.30082799999991</v>
          </cell>
        </row>
        <row r="36">
          <cell r="BZ36">
            <v>442.52082799999994</v>
          </cell>
        </row>
        <row r="37">
          <cell r="BZ37">
            <v>417.31865299999998</v>
          </cell>
        </row>
        <row r="38">
          <cell r="BZ38">
            <v>417.82865299999997</v>
          </cell>
        </row>
        <row r="39">
          <cell r="BZ39">
            <v>412.91563600000001</v>
          </cell>
        </row>
        <row r="40">
          <cell r="BZ40">
            <v>414.15563599999996</v>
          </cell>
        </row>
        <row r="41">
          <cell r="BZ41">
            <v>426.18817000000001</v>
          </cell>
        </row>
        <row r="42">
          <cell r="BZ42">
            <v>422.03332699999993</v>
          </cell>
        </row>
        <row r="43">
          <cell r="BZ43">
            <v>397.81970099999995</v>
          </cell>
        </row>
        <row r="44">
          <cell r="BZ44">
            <v>378.69226800000001</v>
          </cell>
        </row>
        <row r="45">
          <cell r="BZ45">
            <v>380.80871799999994</v>
          </cell>
        </row>
        <row r="46">
          <cell r="BZ46">
            <v>262.72832400000004</v>
          </cell>
        </row>
        <row r="47">
          <cell r="BZ47">
            <v>237.95994200000001</v>
          </cell>
        </row>
        <row r="48">
          <cell r="BZ48">
            <v>233.50520000000006</v>
          </cell>
        </row>
        <row r="49">
          <cell r="BZ49">
            <v>228.04334600000004</v>
          </cell>
        </row>
        <row r="50">
          <cell r="BZ50">
            <v>228.73334600000004</v>
          </cell>
        </row>
        <row r="51">
          <cell r="BZ51">
            <v>236.24299100000005</v>
          </cell>
        </row>
        <row r="52">
          <cell r="BZ52">
            <v>236.92299100000005</v>
          </cell>
        </row>
        <row r="53">
          <cell r="BZ53">
            <v>237.26299100000006</v>
          </cell>
        </row>
        <row r="54">
          <cell r="BZ54">
            <v>237.53299100000004</v>
          </cell>
        </row>
        <row r="55">
          <cell r="BZ55">
            <v>237.53299100000004</v>
          </cell>
        </row>
        <row r="56">
          <cell r="BZ56">
            <v>237.53299100000004</v>
          </cell>
        </row>
        <row r="57">
          <cell r="BZ57">
            <v>237.53299100000004</v>
          </cell>
        </row>
        <row r="58">
          <cell r="BZ58">
            <v>237.53299100000004</v>
          </cell>
        </row>
        <row r="59">
          <cell r="BZ59">
            <v>237.53299100000004</v>
          </cell>
        </row>
        <row r="60">
          <cell r="BZ60">
            <v>237.53299100000004</v>
          </cell>
        </row>
        <row r="61">
          <cell r="BZ61">
            <v>237.53299100000004</v>
          </cell>
        </row>
        <row r="62">
          <cell r="BZ62">
            <v>237.53299100000004</v>
          </cell>
        </row>
        <row r="63">
          <cell r="BZ63">
            <v>237.53299100000004</v>
          </cell>
        </row>
        <row r="64">
          <cell r="BZ64">
            <v>237.53299100000004</v>
          </cell>
        </row>
        <row r="65">
          <cell r="BZ65">
            <v>237.53299100000004</v>
          </cell>
        </row>
        <row r="66">
          <cell r="BZ66">
            <v>237.53299100000004</v>
          </cell>
        </row>
        <row r="67">
          <cell r="BZ67">
            <v>236.92299100000005</v>
          </cell>
        </row>
        <row r="68">
          <cell r="BZ68">
            <v>236.16299100000003</v>
          </cell>
        </row>
        <row r="69">
          <cell r="BZ69">
            <v>235.56299100000004</v>
          </cell>
        </row>
        <row r="70">
          <cell r="BZ70">
            <v>234.61299100000005</v>
          </cell>
        </row>
        <row r="71">
          <cell r="BZ71">
            <v>233.87299100000004</v>
          </cell>
        </row>
        <row r="72">
          <cell r="BZ72">
            <v>258.845167</v>
          </cell>
        </row>
        <row r="73">
          <cell r="BZ73">
            <v>257.65516700000001</v>
          </cell>
        </row>
        <row r="74">
          <cell r="BZ74">
            <v>257.58302199999997</v>
          </cell>
        </row>
        <row r="75">
          <cell r="BZ75">
            <v>256.39302199999997</v>
          </cell>
        </row>
        <row r="76">
          <cell r="BZ76">
            <v>255.213022</v>
          </cell>
        </row>
        <row r="77">
          <cell r="BZ77">
            <v>259.98614500000002</v>
          </cell>
        </row>
        <row r="78">
          <cell r="BZ78">
            <v>382.74433599999998</v>
          </cell>
        </row>
        <row r="79">
          <cell r="BZ79">
            <v>478.49238400000002</v>
          </cell>
        </row>
        <row r="80">
          <cell r="BZ80">
            <v>637.42159600000014</v>
          </cell>
        </row>
        <row r="81">
          <cell r="BZ81">
            <v>772.72660100000019</v>
          </cell>
        </row>
        <row r="82">
          <cell r="BZ82">
            <v>931.09594700000025</v>
          </cell>
        </row>
        <row r="83">
          <cell r="BZ83">
            <v>1120.4216639999997</v>
          </cell>
        </row>
        <row r="84">
          <cell r="BZ84">
            <v>1183.0383449999997</v>
          </cell>
        </row>
        <row r="85">
          <cell r="BZ85">
            <v>1251.7143449999996</v>
          </cell>
        </row>
        <row r="86">
          <cell r="BZ86">
            <v>1303.3642779999998</v>
          </cell>
        </row>
        <row r="87">
          <cell r="BZ87">
            <v>1303.3642779999998</v>
          </cell>
        </row>
        <row r="88">
          <cell r="BZ88">
            <v>1280.7418029999997</v>
          </cell>
        </row>
        <row r="89">
          <cell r="BZ89">
            <v>1233.9715169999999</v>
          </cell>
        </row>
        <row r="90">
          <cell r="BZ90">
            <v>1187.487629</v>
          </cell>
        </row>
        <row r="91">
          <cell r="BZ91">
            <v>1091.9759200000001</v>
          </cell>
        </row>
        <row r="92">
          <cell r="BZ92">
            <v>979.70978700000023</v>
          </cell>
        </row>
        <row r="93">
          <cell r="BZ93">
            <v>970.25135400000022</v>
          </cell>
        </row>
        <row r="94">
          <cell r="BZ94">
            <v>970.25135400000022</v>
          </cell>
        </row>
        <row r="95">
          <cell r="BZ95">
            <v>1086.461076</v>
          </cell>
        </row>
        <row r="96">
          <cell r="BZ96">
            <v>1210.1995699999998</v>
          </cell>
        </row>
        <row r="97">
          <cell r="BZ97">
            <v>1210.2054469999998</v>
          </cell>
        </row>
        <row r="98">
          <cell r="BZ98">
            <v>1117.23767</v>
          </cell>
        </row>
        <row r="99">
          <cell r="BZ99">
            <v>1065.3212040000001</v>
          </cell>
        </row>
        <row r="100">
          <cell r="BZ100">
            <v>859.81173900000033</v>
          </cell>
        </row>
        <row r="101">
          <cell r="BZ101">
            <v>777.96897300000023</v>
          </cell>
        </row>
        <row r="102">
          <cell r="BZ102">
            <v>561.01042300000017</v>
          </cell>
        </row>
        <row r="103">
          <cell r="BZ103">
            <v>518.14825199999996</v>
          </cell>
        </row>
        <row r="104">
          <cell r="BZ104">
            <v>468.04264499999999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56</v>
          </cell>
        </row>
        <row r="18">
          <cell r="B18">
            <v>0</v>
          </cell>
          <cell r="C18">
            <v>80</v>
          </cell>
          <cell r="D18">
            <v>30</v>
          </cell>
          <cell r="E18">
            <v>30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1.06</v>
          </cell>
          <cell r="T18">
            <v>110</v>
          </cell>
          <cell r="U18">
            <v>43.18</v>
          </cell>
          <cell r="V18">
            <v>13.365</v>
          </cell>
          <cell r="W18">
            <v>1.5</v>
          </cell>
          <cell r="X18">
            <v>11.5</v>
          </cell>
          <cell r="Y18">
            <v>7.8999999999999995</v>
          </cell>
          <cell r="Z18">
            <v>0</v>
          </cell>
          <cell r="AA18">
            <v>0</v>
          </cell>
          <cell r="AB18">
            <v>183</v>
          </cell>
          <cell r="AC18">
            <v>27</v>
          </cell>
          <cell r="AD18">
            <v>8</v>
          </cell>
        </row>
        <row r="19">
          <cell r="B19">
            <v>0</v>
          </cell>
          <cell r="C19">
            <v>80</v>
          </cell>
          <cell r="D19">
            <v>30</v>
          </cell>
          <cell r="E19">
            <v>30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1.06</v>
          </cell>
          <cell r="T19">
            <v>110</v>
          </cell>
          <cell r="U19">
            <v>28.78</v>
          </cell>
          <cell r="V19">
            <v>13.365</v>
          </cell>
          <cell r="W19">
            <v>1.5</v>
          </cell>
          <cell r="X19">
            <v>11.5</v>
          </cell>
          <cell r="Y19">
            <v>7.8999999999999995</v>
          </cell>
          <cell r="Z19">
            <v>0</v>
          </cell>
          <cell r="AA19">
            <v>0</v>
          </cell>
          <cell r="AB19">
            <v>183</v>
          </cell>
          <cell r="AC19">
            <v>27</v>
          </cell>
          <cell r="AD19">
            <v>8</v>
          </cell>
        </row>
        <row r="20">
          <cell r="B20">
            <v>0</v>
          </cell>
          <cell r="C20">
            <v>40</v>
          </cell>
          <cell r="D20">
            <v>30</v>
          </cell>
          <cell r="E20">
            <v>30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1.06</v>
          </cell>
          <cell r="T20">
            <v>110</v>
          </cell>
          <cell r="U20">
            <v>28.78</v>
          </cell>
          <cell r="V20">
            <v>13.365</v>
          </cell>
          <cell r="W20">
            <v>1.5</v>
          </cell>
          <cell r="X20">
            <v>11.5</v>
          </cell>
          <cell r="Y20">
            <v>7.8999999999999995</v>
          </cell>
          <cell r="Z20">
            <v>0</v>
          </cell>
          <cell r="AA20">
            <v>0</v>
          </cell>
          <cell r="AB20">
            <v>183</v>
          </cell>
          <cell r="AC20">
            <v>27</v>
          </cell>
          <cell r="AD20">
            <v>8</v>
          </cell>
        </row>
        <row r="21">
          <cell r="B21">
            <v>0</v>
          </cell>
          <cell r="C21">
            <v>40</v>
          </cell>
          <cell r="D21">
            <v>25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1.06</v>
          </cell>
          <cell r="T21">
            <v>110</v>
          </cell>
          <cell r="U21">
            <v>28.78</v>
          </cell>
          <cell r="V21">
            <v>13.365</v>
          </cell>
          <cell r="W21">
            <v>1.5</v>
          </cell>
          <cell r="X21">
            <v>11.5</v>
          </cell>
          <cell r="Y21">
            <v>7.8999999999999995</v>
          </cell>
          <cell r="Z21">
            <v>0</v>
          </cell>
          <cell r="AA21">
            <v>0</v>
          </cell>
          <cell r="AB21">
            <v>183</v>
          </cell>
          <cell r="AC21">
            <v>27</v>
          </cell>
          <cell r="AD21">
            <v>8</v>
          </cell>
        </row>
        <row r="22">
          <cell r="B22">
            <v>0</v>
          </cell>
          <cell r="C22">
            <v>40</v>
          </cell>
          <cell r="D22">
            <v>25</v>
          </cell>
          <cell r="E22">
            <v>30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1.06</v>
          </cell>
          <cell r="T22">
            <v>0</v>
          </cell>
          <cell r="U22">
            <v>28.78</v>
          </cell>
          <cell r="V22">
            <v>13.167</v>
          </cell>
          <cell r="W22">
            <v>1.5</v>
          </cell>
          <cell r="X22">
            <v>11.5</v>
          </cell>
          <cell r="Y22">
            <v>7.8999999999999995</v>
          </cell>
          <cell r="Z22">
            <v>0</v>
          </cell>
          <cell r="AA22">
            <v>0</v>
          </cell>
          <cell r="AB22">
            <v>183</v>
          </cell>
          <cell r="AC22">
            <v>27</v>
          </cell>
          <cell r="AD22">
            <v>8</v>
          </cell>
        </row>
        <row r="23">
          <cell r="B23">
            <v>0</v>
          </cell>
          <cell r="C23">
            <v>40</v>
          </cell>
          <cell r="D23">
            <v>25</v>
          </cell>
          <cell r="E23">
            <v>20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1.06</v>
          </cell>
          <cell r="T23">
            <v>0</v>
          </cell>
          <cell r="U23">
            <v>10.47</v>
          </cell>
          <cell r="V23">
            <v>13.167</v>
          </cell>
          <cell r="W23">
            <v>1.5</v>
          </cell>
          <cell r="X23">
            <v>11.5</v>
          </cell>
          <cell r="Y23">
            <v>7.8999999999999995</v>
          </cell>
          <cell r="Z23">
            <v>0</v>
          </cell>
          <cell r="AA23">
            <v>0</v>
          </cell>
          <cell r="AB23">
            <v>183</v>
          </cell>
          <cell r="AC23">
            <v>27</v>
          </cell>
          <cell r="AD23">
            <v>8</v>
          </cell>
        </row>
        <row r="24">
          <cell r="B24">
            <v>0</v>
          </cell>
          <cell r="C24">
            <v>0</v>
          </cell>
          <cell r="D24">
            <v>25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1.06</v>
          </cell>
          <cell r="T24">
            <v>0</v>
          </cell>
          <cell r="U24">
            <v>10.47</v>
          </cell>
          <cell r="V24">
            <v>13.167</v>
          </cell>
          <cell r="W24">
            <v>1.5</v>
          </cell>
          <cell r="X24">
            <v>11.5</v>
          </cell>
          <cell r="Y24">
            <v>7.8999999999999995</v>
          </cell>
          <cell r="Z24">
            <v>0</v>
          </cell>
          <cell r="AA24">
            <v>0</v>
          </cell>
          <cell r="AB24">
            <v>183</v>
          </cell>
          <cell r="AC24">
            <v>27</v>
          </cell>
          <cell r="AD24">
            <v>8</v>
          </cell>
        </row>
        <row r="25">
          <cell r="B25">
            <v>0</v>
          </cell>
          <cell r="C25">
            <v>0</v>
          </cell>
          <cell r="D25">
            <v>25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1.06</v>
          </cell>
          <cell r="T25">
            <v>0</v>
          </cell>
          <cell r="U25">
            <v>10.47</v>
          </cell>
          <cell r="V25">
            <v>13.167</v>
          </cell>
          <cell r="W25">
            <v>1.5</v>
          </cell>
          <cell r="X25">
            <v>11.5</v>
          </cell>
          <cell r="Y25">
            <v>7.8999999999999995</v>
          </cell>
          <cell r="Z25">
            <v>0</v>
          </cell>
          <cell r="AA25">
            <v>0</v>
          </cell>
          <cell r="AB25">
            <v>183</v>
          </cell>
          <cell r="AC25">
            <v>27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25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1.06</v>
          </cell>
          <cell r="T26">
            <v>0</v>
          </cell>
          <cell r="U26">
            <v>10.47</v>
          </cell>
          <cell r="V26">
            <v>12.87</v>
          </cell>
          <cell r="W26">
            <v>1.5</v>
          </cell>
          <cell r="X26">
            <v>11.5</v>
          </cell>
          <cell r="Y26">
            <v>7.45</v>
          </cell>
          <cell r="Z26">
            <v>0</v>
          </cell>
          <cell r="AA26">
            <v>0</v>
          </cell>
          <cell r="AB26">
            <v>183</v>
          </cell>
          <cell r="AC26">
            <v>27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25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1.06</v>
          </cell>
          <cell r="T27">
            <v>0</v>
          </cell>
          <cell r="U27">
            <v>10.47</v>
          </cell>
          <cell r="V27">
            <v>12.87</v>
          </cell>
          <cell r="W27">
            <v>1.5</v>
          </cell>
          <cell r="X27">
            <v>11.5</v>
          </cell>
          <cell r="Y27">
            <v>7.45</v>
          </cell>
          <cell r="Z27">
            <v>0</v>
          </cell>
          <cell r="AA27">
            <v>0</v>
          </cell>
          <cell r="AB27">
            <v>183</v>
          </cell>
          <cell r="AC27">
            <v>27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25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1.06</v>
          </cell>
          <cell r="T28">
            <v>0</v>
          </cell>
          <cell r="U28">
            <v>10.47</v>
          </cell>
          <cell r="V28">
            <v>12.87</v>
          </cell>
          <cell r="W28">
            <v>1.5</v>
          </cell>
          <cell r="X28">
            <v>11.5</v>
          </cell>
          <cell r="Y28">
            <v>7.45</v>
          </cell>
          <cell r="Z28">
            <v>0</v>
          </cell>
          <cell r="AA28">
            <v>0</v>
          </cell>
          <cell r="AB28">
            <v>183</v>
          </cell>
          <cell r="AC28">
            <v>27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25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1.06</v>
          </cell>
          <cell r="T29">
            <v>0</v>
          </cell>
          <cell r="U29">
            <v>10.47</v>
          </cell>
          <cell r="V29">
            <v>12.87</v>
          </cell>
          <cell r="W29">
            <v>1.5</v>
          </cell>
          <cell r="X29">
            <v>11.5</v>
          </cell>
          <cell r="Y29">
            <v>7.45</v>
          </cell>
          <cell r="Z29">
            <v>0</v>
          </cell>
          <cell r="AA29">
            <v>0</v>
          </cell>
          <cell r="AB29">
            <v>183</v>
          </cell>
          <cell r="AC29">
            <v>27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25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1.06</v>
          </cell>
          <cell r="T30">
            <v>0</v>
          </cell>
          <cell r="U30">
            <v>10.47</v>
          </cell>
          <cell r="V30">
            <v>12.573</v>
          </cell>
          <cell r="W30">
            <v>1.5</v>
          </cell>
          <cell r="X30">
            <v>11.5</v>
          </cell>
          <cell r="Y30">
            <v>7.45</v>
          </cell>
          <cell r="Z30">
            <v>0</v>
          </cell>
          <cell r="AA30">
            <v>0</v>
          </cell>
          <cell r="AB30">
            <v>183</v>
          </cell>
          <cell r="AC30">
            <v>27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25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1.06</v>
          </cell>
          <cell r="T31">
            <v>0</v>
          </cell>
          <cell r="U31">
            <v>10.47</v>
          </cell>
          <cell r="V31">
            <v>12.573</v>
          </cell>
          <cell r="W31">
            <v>1.5</v>
          </cell>
          <cell r="X31">
            <v>11.5</v>
          </cell>
          <cell r="Y31">
            <v>7.45</v>
          </cell>
          <cell r="Z31">
            <v>0</v>
          </cell>
          <cell r="AA31">
            <v>0</v>
          </cell>
          <cell r="AB31">
            <v>183</v>
          </cell>
          <cell r="AC31">
            <v>27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25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1.06</v>
          </cell>
          <cell r="T32">
            <v>0</v>
          </cell>
          <cell r="U32">
            <v>10.47</v>
          </cell>
          <cell r="V32">
            <v>12.573</v>
          </cell>
          <cell r="W32">
            <v>1.5</v>
          </cell>
          <cell r="X32">
            <v>11.5</v>
          </cell>
          <cell r="Y32">
            <v>7.45</v>
          </cell>
          <cell r="Z32">
            <v>0</v>
          </cell>
          <cell r="AA32">
            <v>0</v>
          </cell>
          <cell r="AB32">
            <v>183</v>
          </cell>
          <cell r="AC32">
            <v>27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20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1.06</v>
          </cell>
          <cell r="T33">
            <v>0</v>
          </cell>
          <cell r="U33">
            <v>10.47</v>
          </cell>
          <cell r="V33">
            <v>12.573</v>
          </cell>
          <cell r="W33">
            <v>1.5</v>
          </cell>
          <cell r="X33">
            <v>11.5</v>
          </cell>
          <cell r="Y33">
            <v>7.45</v>
          </cell>
          <cell r="Z33">
            <v>0</v>
          </cell>
          <cell r="AA33">
            <v>0</v>
          </cell>
          <cell r="AB33">
            <v>183</v>
          </cell>
          <cell r="AC33">
            <v>27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24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1.06</v>
          </cell>
          <cell r="T34">
            <v>0</v>
          </cell>
          <cell r="U34">
            <v>10.47</v>
          </cell>
          <cell r="V34">
            <v>12.375</v>
          </cell>
          <cell r="W34">
            <v>1.5</v>
          </cell>
          <cell r="X34">
            <v>11.5</v>
          </cell>
          <cell r="Y34">
            <v>7.25</v>
          </cell>
          <cell r="Z34">
            <v>0</v>
          </cell>
          <cell r="AA34">
            <v>0</v>
          </cell>
          <cell r="AB34">
            <v>183</v>
          </cell>
          <cell r="AC34">
            <v>27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28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1.06</v>
          </cell>
          <cell r="T35">
            <v>0</v>
          </cell>
          <cell r="U35">
            <v>10.47</v>
          </cell>
          <cell r="V35">
            <v>12.375</v>
          </cell>
          <cell r="W35">
            <v>1.5</v>
          </cell>
          <cell r="X35">
            <v>11.5</v>
          </cell>
          <cell r="Y35">
            <v>7.25</v>
          </cell>
          <cell r="Z35">
            <v>0</v>
          </cell>
          <cell r="AA35">
            <v>0</v>
          </cell>
          <cell r="AB35">
            <v>183</v>
          </cell>
          <cell r="AC35">
            <v>27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28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1.06</v>
          </cell>
          <cell r="T36">
            <v>0</v>
          </cell>
          <cell r="U36">
            <v>10.47</v>
          </cell>
          <cell r="V36">
            <v>12.375</v>
          </cell>
          <cell r="W36">
            <v>1.5</v>
          </cell>
          <cell r="X36">
            <v>11.5</v>
          </cell>
          <cell r="Y36">
            <v>7.25</v>
          </cell>
          <cell r="Z36">
            <v>0</v>
          </cell>
          <cell r="AA36">
            <v>0</v>
          </cell>
          <cell r="AB36">
            <v>183</v>
          </cell>
          <cell r="AC36">
            <v>30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1.06</v>
          </cell>
          <cell r="T37">
            <v>0</v>
          </cell>
          <cell r="U37">
            <v>10.47</v>
          </cell>
          <cell r="V37">
            <v>12.375</v>
          </cell>
          <cell r="W37">
            <v>1.5</v>
          </cell>
          <cell r="X37">
            <v>11.5</v>
          </cell>
          <cell r="Y37">
            <v>7.25</v>
          </cell>
          <cell r="Z37">
            <v>0</v>
          </cell>
          <cell r="AA37">
            <v>0</v>
          </cell>
          <cell r="AB37">
            <v>183</v>
          </cell>
          <cell r="AC37">
            <v>30</v>
          </cell>
          <cell r="AD37">
            <v>8</v>
          </cell>
        </row>
        <row r="38">
          <cell r="B38">
            <v>0</v>
          </cell>
          <cell r="C38">
            <v>20</v>
          </cell>
          <cell r="D38">
            <v>40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1.06</v>
          </cell>
          <cell r="T38">
            <v>30</v>
          </cell>
          <cell r="U38">
            <v>10.47</v>
          </cell>
          <cell r="V38">
            <v>11.88</v>
          </cell>
          <cell r="W38">
            <v>1.5</v>
          </cell>
          <cell r="X38">
            <v>11.5</v>
          </cell>
          <cell r="Y38">
            <v>7.2</v>
          </cell>
          <cell r="Z38">
            <v>0</v>
          </cell>
          <cell r="AA38">
            <v>0</v>
          </cell>
          <cell r="AB38">
            <v>183</v>
          </cell>
          <cell r="AC38">
            <v>100</v>
          </cell>
          <cell r="AD38">
            <v>8</v>
          </cell>
        </row>
        <row r="39">
          <cell r="B39">
            <v>0</v>
          </cell>
          <cell r="C39">
            <v>40</v>
          </cell>
          <cell r="D39">
            <v>40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1.06</v>
          </cell>
          <cell r="T39">
            <v>30</v>
          </cell>
          <cell r="U39">
            <v>39.25</v>
          </cell>
          <cell r="V39">
            <v>11.88</v>
          </cell>
          <cell r="W39">
            <v>1.5</v>
          </cell>
          <cell r="X39">
            <v>11.5</v>
          </cell>
          <cell r="Y39">
            <v>7.2</v>
          </cell>
          <cell r="Z39">
            <v>0</v>
          </cell>
          <cell r="AA39">
            <v>0</v>
          </cell>
          <cell r="AB39">
            <v>183</v>
          </cell>
          <cell r="AC39">
            <v>100</v>
          </cell>
          <cell r="AD39">
            <v>8</v>
          </cell>
        </row>
        <row r="40">
          <cell r="B40">
            <v>0</v>
          </cell>
          <cell r="C40">
            <v>40</v>
          </cell>
          <cell r="D40">
            <v>40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1.06</v>
          </cell>
          <cell r="T40">
            <v>30</v>
          </cell>
          <cell r="U40">
            <v>39.25</v>
          </cell>
          <cell r="V40">
            <v>11.88</v>
          </cell>
          <cell r="W40">
            <v>1.5</v>
          </cell>
          <cell r="X40">
            <v>11.5</v>
          </cell>
          <cell r="Y40">
            <v>7.2</v>
          </cell>
          <cell r="Z40">
            <v>0</v>
          </cell>
          <cell r="AA40">
            <v>0</v>
          </cell>
          <cell r="AB40">
            <v>183</v>
          </cell>
          <cell r="AC40">
            <v>100</v>
          </cell>
          <cell r="AD40">
            <v>8</v>
          </cell>
        </row>
        <row r="41">
          <cell r="B41">
            <v>0</v>
          </cell>
          <cell r="C41">
            <v>40</v>
          </cell>
          <cell r="D41">
            <v>40</v>
          </cell>
          <cell r="E41">
            <v>18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0</v>
          </cell>
          <cell r="P41">
            <v>1.06</v>
          </cell>
          <cell r="T41">
            <v>30</v>
          </cell>
          <cell r="U41">
            <v>39.25</v>
          </cell>
          <cell r="V41">
            <v>11.88</v>
          </cell>
          <cell r="W41">
            <v>1.5</v>
          </cell>
          <cell r="X41">
            <v>11.5</v>
          </cell>
          <cell r="Y41">
            <v>7.2</v>
          </cell>
          <cell r="Z41">
            <v>0</v>
          </cell>
          <cell r="AA41">
            <v>0</v>
          </cell>
          <cell r="AB41">
            <v>183</v>
          </cell>
          <cell r="AC41">
            <v>100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18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37</v>
          </cell>
          <cell r="P42">
            <v>1.06</v>
          </cell>
          <cell r="T42">
            <v>70</v>
          </cell>
          <cell r="U42">
            <v>39.25</v>
          </cell>
          <cell r="V42">
            <v>11.583</v>
          </cell>
          <cell r="W42">
            <v>1.5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183</v>
          </cell>
          <cell r="AC42">
            <v>100</v>
          </cell>
          <cell r="AD42">
            <v>8</v>
          </cell>
        </row>
        <row r="43">
          <cell r="B43">
            <v>0</v>
          </cell>
          <cell r="C43">
            <v>40</v>
          </cell>
          <cell r="D43">
            <v>40</v>
          </cell>
          <cell r="E43">
            <v>18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81.400000000000006</v>
          </cell>
          <cell r="P43">
            <v>1.06</v>
          </cell>
          <cell r="T43">
            <v>70</v>
          </cell>
          <cell r="U43">
            <v>39.25</v>
          </cell>
          <cell r="V43">
            <v>11.583</v>
          </cell>
          <cell r="W43">
            <v>1.5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183</v>
          </cell>
          <cell r="AC43">
            <v>100</v>
          </cell>
          <cell r="AD43">
            <v>8</v>
          </cell>
        </row>
        <row r="44">
          <cell r="B44">
            <v>0</v>
          </cell>
          <cell r="C44">
            <v>40</v>
          </cell>
          <cell r="D44">
            <v>40</v>
          </cell>
          <cell r="E44">
            <v>18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81.400000000000006</v>
          </cell>
          <cell r="P44">
            <v>1.06</v>
          </cell>
          <cell r="T44">
            <v>70</v>
          </cell>
          <cell r="U44">
            <v>39.25</v>
          </cell>
          <cell r="V44">
            <v>11.583</v>
          </cell>
          <cell r="W44">
            <v>1.5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183</v>
          </cell>
          <cell r="AC44">
            <v>100</v>
          </cell>
          <cell r="AD44">
            <v>8</v>
          </cell>
        </row>
        <row r="45">
          <cell r="B45">
            <v>0</v>
          </cell>
          <cell r="C45">
            <v>40</v>
          </cell>
          <cell r="D45">
            <v>40</v>
          </cell>
          <cell r="E45">
            <v>18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81.400000000000006</v>
          </cell>
          <cell r="P45">
            <v>1.06</v>
          </cell>
          <cell r="T45">
            <v>70</v>
          </cell>
          <cell r="U45">
            <v>39.25</v>
          </cell>
          <cell r="V45">
            <v>11.583</v>
          </cell>
          <cell r="W45">
            <v>1.5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183</v>
          </cell>
          <cell r="AC45">
            <v>100</v>
          </cell>
          <cell r="AD45">
            <v>8</v>
          </cell>
        </row>
        <row r="46">
          <cell r="B46">
            <v>0</v>
          </cell>
          <cell r="C46">
            <v>40</v>
          </cell>
          <cell r="D46">
            <v>40</v>
          </cell>
          <cell r="E46">
            <v>18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81.400000000000006</v>
          </cell>
          <cell r="P46">
            <v>1.06</v>
          </cell>
          <cell r="T46">
            <v>110</v>
          </cell>
          <cell r="U46">
            <v>39.25</v>
          </cell>
          <cell r="V46">
            <v>11.385</v>
          </cell>
          <cell r="W46">
            <v>1.5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183</v>
          </cell>
          <cell r="AC46">
            <v>100</v>
          </cell>
          <cell r="AD46">
            <v>8</v>
          </cell>
        </row>
        <row r="47">
          <cell r="B47">
            <v>0</v>
          </cell>
          <cell r="C47">
            <v>40</v>
          </cell>
          <cell r="D47">
            <v>40</v>
          </cell>
          <cell r="E47">
            <v>18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1.06</v>
          </cell>
          <cell r="T47">
            <v>110</v>
          </cell>
          <cell r="U47">
            <v>39.25</v>
          </cell>
          <cell r="V47">
            <v>11.385</v>
          </cell>
          <cell r="W47">
            <v>1.5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183</v>
          </cell>
          <cell r="AC47">
            <v>100</v>
          </cell>
          <cell r="AD47">
            <v>8</v>
          </cell>
        </row>
        <row r="48">
          <cell r="B48">
            <v>0</v>
          </cell>
          <cell r="C48">
            <v>40</v>
          </cell>
          <cell r="D48">
            <v>40</v>
          </cell>
          <cell r="E48">
            <v>18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81.400000000000006</v>
          </cell>
          <cell r="P48">
            <v>1.06</v>
          </cell>
          <cell r="T48">
            <v>110</v>
          </cell>
          <cell r="U48">
            <v>39.25</v>
          </cell>
          <cell r="V48">
            <v>11.385</v>
          </cell>
          <cell r="W48">
            <v>1.5</v>
          </cell>
          <cell r="X48">
            <v>11.5</v>
          </cell>
          <cell r="Y48">
            <v>6.8500000000000005</v>
          </cell>
          <cell r="Z48">
            <v>0</v>
          </cell>
          <cell r="AA48">
            <v>0</v>
          </cell>
          <cell r="AB48">
            <v>183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40</v>
          </cell>
          <cell r="E49">
            <v>18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37</v>
          </cell>
          <cell r="P49">
            <v>1.06</v>
          </cell>
          <cell r="T49">
            <v>110</v>
          </cell>
          <cell r="U49">
            <v>39.25</v>
          </cell>
          <cell r="V49">
            <v>11.385</v>
          </cell>
          <cell r="W49">
            <v>1.5</v>
          </cell>
          <cell r="X49">
            <v>11.5</v>
          </cell>
          <cell r="Y49">
            <v>6.8500000000000005</v>
          </cell>
          <cell r="Z49">
            <v>0</v>
          </cell>
          <cell r="AA49">
            <v>0</v>
          </cell>
          <cell r="AB49">
            <v>183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40</v>
          </cell>
          <cell r="D50">
            <v>40</v>
          </cell>
          <cell r="E50">
            <v>18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37</v>
          </cell>
          <cell r="P50">
            <v>1.06</v>
          </cell>
          <cell r="T50">
            <v>0</v>
          </cell>
          <cell r="U50">
            <v>39.25</v>
          </cell>
          <cell r="V50">
            <v>10.89</v>
          </cell>
          <cell r="W50">
            <v>1.5</v>
          </cell>
          <cell r="X50">
            <v>11.5</v>
          </cell>
          <cell r="Y50">
            <v>6.8500000000000005</v>
          </cell>
          <cell r="Z50">
            <v>0</v>
          </cell>
          <cell r="AA50">
            <v>0</v>
          </cell>
          <cell r="AB50">
            <v>183</v>
          </cell>
          <cell r="AC50">
            <v>0</v>
          </cell>
          <cell r="AD50">
            <v>8</v>
          </cell>
        </row>
        <row r="51">
          <cell r="B51">
            <v>0</v>
          </cell>
          <cell r="C51">
            <v>40</v>
          </cell>
          <cell r="D51">
            <v>40</v>
          </cell>
          <cell r="E51">
            <v>18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0</v>
          </cell>
          <cell r="P51">
            <v>1.06</v>
          </cell>
          <cell r="T51">
            <v>0</v>
          </cell>
          <cell r="U51">
            <v>0</v>
          </cell>
          <cell r="V51">
            <v>10.89</v>
          </cell>
          <cell r="W51">
            <v>1.5</v>
          </cell>
          <cell r="X51">
            <v>11.5</v>
          </cell>
          <cell r="Y51">
            <v>6.8500000000000005</v>
          </cell>
          <cell r="Z51">
            <v>0</v>
          </cell>
          <cell r="AA51">
            <v>0</v>
          </cell>
          <cell r="AB51">
            <v>183</v>
          </cell>
          <cell r="AC51">
            <v>0</v>
          </cell>
          <cell r="AD51">
            <v>8</v>
          </cell>
        </row>
        <row r="52">
          <cell r="B52">
            <v>0</v>
          </cell>
          <cell r="C52">
            <v>40</v>
          </cell>
          <cell r="D52">
            <v>40</v>
          </cell>
          <cell r="E52">
            <v>18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60</v>
          </cell>
          <cell r="O52">
            <v>0</v>
          </cell>
          <cell r="P52">
            <v>1.06</v>
          </cell>
          <cell r="T52">
            <v>0</v>
          </cell>
          <cell r="U52">
            <v>0</v>
          </cell>
          <cell r="V52">
            <v>10.89</v>
          </cell>
          <cell r="W52">
            <v>1.5</v>
          </cell>
          <cell r="X52">
            <v>11.5</v>
          </cell>
          <cell r="Y52">
            <v>6.8500000000000005</v>
          </cell>
          <cell r="Z52">
            <v>0</v>
          </cell>
          <cell r="AA52">
            <v>0</v>
          </cell>
          <cell r="AB52">
            <v>183</v>
          </cell>
          <cell r="AC52">
            <v>0</v>
          </cell>
          <cell r="AD52">
            <v>8</v>
          </cell>
        </row>
        <row r="53">
          <cell r="B53">
            <v>0</v>
          </cell>
          <cell r="C53">
            <v>40</v>
          </cell>
          <cell r="D53">
            <v>40</v>
          </cell>
          <cell r="E53">
            <v>18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60</v>
          </cell>
          <cell r="O53">
            <v>0</v>
          </cell>
          <cell r="P53">
            <v>1.06</v>
          </cell>
          <cell r="T53">
            <v>0</v>
          </cell>
          <cell r="U53">
            <v>0</v>
          </cell>
          <cell r="V53">
            <v>10.89</v>
          </cell>
          <cell r="W53">
            <v>1.5</v>
          </cell>
          <cell r="X53">
            <v>11.5</v>
          </cell>
          <cell r="Y53">
            <v>6.8500000000000005</v>
          </cell>
          <cell r="Z53">
            <v>0</v>
          </cell>
          <cell r="AA53">
            <v>0</v>
          </cell>
          <cell r="AB53">
            <v>183</v>
          </cell>
          <cell r="AC53">
            <v>0</v>
          </cell>
          <cell r="AD53">
            <v>8</v>
          </cell>
        </row>
        <row r="54">
          <cell r="B54">
            <v>0</v>
          </cell>
          <cell r="C54">
            <v>40</v>
          </cell>
          <cell r="D54">
            <v>40</v>
          </cell>
          <cell r="E54">
            <v>18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60</v>
          </cell>
          <cell r="O54">
            <v>0</v>
          </cell>
          <cell r="P54">
            <v>1.06</v>
          </cell>
          <cell r="T54">
            <v>0</v>
          </cell>
          <cell r="U54">
            <v>0</v>
          </cell>
          <cell r="V54">
            <v>10.593</v>
          </cell>
          <cell r="W54">
            <v>1.5</v>
          </cell>
          <cell r="X54">
            <v>11.5</v>
          </cell>
          <cell r="Y54">
            <v>6.65</v>
          </cell>
          <cell r="Z54">
            <v>0</v>
          </cell>
          <cell r="AA54">
            <v>0</v>
          </cell>
          <cell r="AB54">
            <v>183</v>
          </cell>
          <cell r="AC54">
            <v>0</v>
          </cell>
          <cell r="AD54">
            <v>8</v>
          </cell>
        </row>
        <row r="55">
          <cell r="B55">
            <v>0</v>
          </cell>
          <cell r="C55">
            <v>40</v>
          </cell>
          <cell r="D55">
            <v>40</v>
          </cell>
          <cell r="E55">
            <v>18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60</v>
          </cell>
          <cell r="O55">
            <v>0</v>
          </cell>
          <cell r="P55">
            <v>1.06</v>
          </cell>
          <cell r="T55">
            <v>0</v>
          </cell>
          <cell r="U55">
            <v>0</v>
          </cell>
          <cell r="V55">
            <v>10.593</v>
          </cell>
          <cell r="W55">
            <v>1.5</v>
          </cell>
          <cell r="X55">
            <v>11.5</v>
          </cell>
          <cell r="Y55">
            <v>6.65</v>
          </cell>
          <cell r="Z55">
            <v>0</v>
          </cell>
          <cell r="AA55">
            <v>0</v>
          </cell>
          <cell r="AB55">
            <v>183</v>
          </cell>
          <cell r="AC55">
            <v>0</v>
          </cell>
          <cell r="AD55">
            <v>8</v>
          </cell>
        </row>
        <row r="56">
          <cell r="B56">
            <v>0</v>
          </cell>
          <cell r="C56">
            <v>40</v>
          </cell>
          <cell r="D56">
            <v>40</v>
          </cell>
          <cell r="E56">
            <v>18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1.06</v>
          </cell>
          <cell r="T56">
            <v>0</v>
          </cell>
          <cell r="U56">
            <v>0</v>
          </cell>
          <cell r="V56">
            <v>10.593</v>
          </cell>
          <cell r="W56">
            <v>1.5</v>
          </cell>
          <cell r="X56">
            <v>11.5</v>
          </cell>
          <cell r="Y56">
            <v>6.65</v>
          </cell>
          <cell r="Z56">
            <v>0</v>
          </cell>
          <cell r="AA56">
            <v>0</v>
          </cell>
          <cell r="AB56">
            <v>183</v>
          </cell>
          <cell r="AC56">
            <v>0</v>
          </cell>
          <cell r="AD56">
            <v>8</v>
          </cell>
        </row>
        <row r="57">
          <cell r="B57">
            <v>0</v>
          </cell>
          <cell r="C57">
            <v>40</v>
          </cell>
          <cell r="D57">
            <v>40</v>
          </cell>
          <cell r="E57">
            <v>18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1.06</v>
          </cell>
          <cell r="T57">
            <v>0</v>
          </cell>
          <cell r="U57">
            <v>0</v>
          </cell>
          <cell r="V57">
            <v>10.593</v>
          </cell>
          <cell r="W57">
            <v>1.5</v>
          </cell>
          <cell r="X57">
            <v>11.5</v>
          </cell>
          <cell r="Y57">
            <v>6.65</v>
          </cell>
          <cell r="Z57">
            <v>0</v>
          </cell>
          <cell r="AA57">
            <v>0</v>
          </cell>
          <cell r="AB57">
            <v>183</v>
          </cell>
          <cell r="AC57">
            <v>0</v>
          </cell>
          <cell r="AD57">
            <v>8</v>
          </cell>
        </row>
        <row r="58">
          <cell r="B58">
            <v>0</v>
          </cell>
          <cell r="C58">
            <v>40</v>
          </cell>
          <cell r="D58">
            <v>20</v>
          </cell>
          <cell r="E58">
            <v>0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1.06</v>
          </cell>
          <cell r="T58">
            <v>0</v>
          </cell>
          <cell r="U58">
            <v>0</v>
          </cell>
          <cell r="V58">
            <v>10.395</v>
          </cell>
          <cell r="W58">
            <v>1.5</v>
          </cell>
          <cell r="X58">
            <v>11.5</v>
          </cell>
          <cell r="Y58">
            <v>6.6000000000000005</v>
          </cell>
          <cell r="Z58">
            <v>0</v>
          </cell>
          <cell r="AA58">
            <v>0</v>
          </cell>
          <cell r="AB58">
            <v>183</v>
          </cell>
          <cell r="AC58">
            <v>0</v>
          </cell>
          <cell r="AD58">
            <v>8</v>
          </cell>
        </row>
        <row r="59">
          <cell r="B59">
            <v>0</v>
          </cell>
          <cell r="C59">
            <v>40</v>
          </cell>
          <cell r="D59">
            <v>20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1.06</v>
          </cell>
          <cell r="T59">
            <v>0</v>
          </cell>
          <cell r="U59">
            <v>0</v>
          </cell>
          <cell r="V59">
            <v>10.395</v>
          </cell>
          <cell r="W59">
            <v>1.5</v>
          </cell>
          <cell r="X59">
            <v>11.5</v>
          </cell>
          <cell r="Y59">
            <v>6.6000000000000005</v>
          </cell>
          <cell r="Z59">
            <v>0</v>
          </cell>
          <cell r="AA59">
            <v>0</v>
          </cell>
          <cell r="AB59">
            <v>183</v>
          </cell>
          <cell r="AC59">
            <v>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20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1.06</v>
          </cell>
          <cell r="T60">
            <v>0</v>
          </cell>
          <cell r="U60">
            <v>0</v>
          </cell>
          <cell r="V60">
            <v>10.395</v>
          </cell>
          <cell r="W60">
            <v>1.5</v>
          </cell>
          <cell r="X60">
            <v>11.5</v>
          </cell>
          <cell r="Y60">
            <v>6.6000000000000005</v>
          </cell>
          <cell r="Z60">
            <v>0</v>
          </cell>
          <cell r="AA60">
            <v>0</v>
          </cell>
          <cell r="AB60">
            <v>183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20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1.06</v>
          </cell>
          <cell r="T61">
            <v>0</v>
          </cell>
          <cell r="U61">
            <v>0</v>
          </cell>
          <cell r="V61">
            <v>10.395</v>
          </cell>
          <cell r="W61">
            <v>1.5</v>
          </cell>
          <cell r="X61">
            <v>11.5</v>
          </cell>
          <cell r="Y61">
            <v>6.6000000000000005</v>
          </cell>
          <cell r="Z61">
            <v>0</v>
          </cell>
          <cell r="AA61">
            <v>0</v>
          </cell>
          <cell r="AB61">
            <v>183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20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1.06</v>
          </cell>
          <cell r="T62">
            <v>0</v>
          </cell>
          <cell r="U62">
            <v>0</v>
          </cell>
          <cell r="V62">
            <v>10.395</v>
          </cell>
          <cell r="W62">
            <v>1.5</v>
          </cell>
          <cell r="X62">
            <v>11.5</v>
          </cell>
          <cell r="Y62">
            <v>6.65</v>
          </cell>
          <cell r="Z62">
            <v>0</v>
          </cell>
          <cell r="AA62">
            <v>0</v>
          </cell>
          <cell r="AB62">
            <v>183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20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1.06</v>
          </cell>
          <cell r="T63">
            <v>0</v>
          </cell>
          <cell r="U63">
            <v>0</v>
          </cell>
          <cell r="V63">
            <v>10.395</v>
          </cell>
          <cell r="W63">
            <v>1.5</v>
          </cell>
          <cell r="X63">
            <v>11.5</v>
          </cell>
          <cell r="Y63">
            <v>6.65</v>
          </cell>
          <cell r="Z63">
            <v>0</v>
          </cell>
          <cell r="AA63">
            <v>0</v>
          </cell>
          <cell r="AB63">
            <v>183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20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1.06</v>
          </cell>
          <cell r="T64">
            <v>0</v>
          </cell>
          <cell r="U64">
            <v>0</v>
          </cell>
          <cell r="V64">
            <v>10.395</v>
          </cell>
          <cell r="W64">
            <v>1.5</v>
          </cell>
          <cell r="X64">
            <v>11.5</v>
          </cell>
          <cell r="Y64">
            <v>6.65</v>
          </cell>
          <cell r="Z64">
            <v>0</v>
          </cell>
          <cell r="AA64">
            <v>0</v>
          </cell>
          <cell r="AB64">
            <v>183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20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1.06</v>
          </cell>
          <cell r="T65">
            <v>0</v>
          </cell>
          <cell r="U65">
            <v>0</v>
          </cell>
          <cell r="V65">
            <v>10.395</v>
          </cell>
          <cell r="W65">
            <v>1.5</v>
          </cell>
          <cell r="X65">
            <v>11.5</v>
          </cell>
          <cell r="Y65">
            <v>6.65</v>
          </cell>
          <cell r="Z65">
            <v>0</v>
          </cell>
          <cell r="AA65">
            <v>0</v>
          </cell>
          <cell r="AB65">
            <v>183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20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1.06</v>
          </cell>
          <cell r="T66">
            <v>0</v>
          </cell>
          <cell r="U66">
            <v>0</v>
          </cell>
          <cell r="V66">
            <v>10.395</v>
          </cell>
          <cell r="W66">
            <v>1.5</v>
          </cell>
          <cell r="X66">
            <v>11.5</v>
          </cell>
          <cell r="Y66">
            <v>6.95</v>
          </cell>
          <cell r="Z66">
            <v>0</v>
          </cell>
          <cell r="AA66">
            <v>0</v>
          </cell>
          <cell r="AB66">
            <v>183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20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1.06</v>
          </cell>
          <cell r="T67">
            <v>0</v>
          </cell>
          <cell r="U67">
            <v>0</v>
          </cell>
          <cell r="V67">
            <v>10.395</v>
          </cell>
          <cell r="W67">
            <v>1.5</v>
          </cell>
          <cell r="X67">
            <v>11.5</v>
          </cell>
          <cell r="Y67">
            <v>6.95</v>
          </cell>
          <cell r="Z67">
            <v>0</v>
          </cell>
          <cell r="AA67">
            <v>0</v>
          </cell>
          <cell r="AB67">
            <v>183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40</v>
          </cell>
          <cell r="D68">
            <v>20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1.06</v>
          </cell>
          <cell r="T68">
            <v>0</v>
          </cell>
          <cell r="U68">
            <v>0</v>
          </cell>
          <cell r="V68">
            <v>10.395</v>
          </cell>
          <cell r="W68">
            <v>1.5</v>
          </cell>
          <cell r="X68">
            <v>11.5</v>
          </cell>
          <cell r="Y68">
            <v>6.95</v>
          </cell>
          <cell r="Z68">
            <v>0</v>
          </cell>
          <cell r="AA68">
            <v>0</v>
          </cell>
          <cell r="AB68">
            <v>183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0</v>
          </cell>
          <cell r="D69">
            <v>20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1.06</v>
          </cell>
          <cell r="T69">
            <v>0</v>
          </cell>
          <cell r="U69">
            <v>0</v>
          </cell>
          <cell r="V69">
            <v>10.395</v>
          </cell>
          <cell r="W69">
            <v>1.5</v>
          </cell>
          <cell r="X69">
            <v>11.5</v>
          </cell>
          <cell r="Y69">
            <v>6.95</v>
          </cell>
          <cell r="Z69">
            <v>0</v>
          </cell>
          <cell r="AA69">
            <v>0</v>
          </cell>
          <cell r="AB69">
            <v>183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1.06</v>
          </cell>
          <cell r="T70">
            <v>0</v>
          </cell>
          <cell r="U70">
            <v>0</v>
          </cell>
          <cell r="V70">
            <v>10.196999999999999</v>
          </cell>
          <cell r="W70">
            <v>1.5</v>
          </cell>
          <cell r="X70">
            <v>11.5</v>
          </cell>
          <cell r="Y70">
            <v>7.0500000000000007</v>
          </cell>
          <cell r="Z70">
            <v>0</v>
          </cell>
          <cell r="AA70">
            <v>0</v>
          </cell>
          <cell r="AB70">
            <v>183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1.06</v>
          </cell>
          <cell r="T71">
            <v>0</v>
          </cell>
          <cell r="U71">
            <v>0</v>
          </cell>
          <cell r="V71">
            <v>10.196999999999999</v>
          </cell>
          <cell r="W71">
            <v>1.5</v>
          </cell>
          <cell r="X71">
            <v>11.5</v>
          </cell>
          <cell r="Y71">
            <v>7.0500000000000007</v>
          </cell>
          <cell r="Z71">
            <v>0</v>
          </cell>
          <cell r="AA71">
            <v>0</v>
          </cell>
          <cell r="AB71">
            <v>183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1.06</v>
          </cell>
          <cell r="T72">
            <v>0</v>
          </cell>
          <cell r="U72">
            <v>0</v>
          </cell>
          <cell r="V72">
            <v>10.196999999999999</v>
          </cell>
          <cell r="W72">
            <v>1.5</v>
          </cell>
          <cell r="X72">
            <v>11.5</v>
          </cell>
          <cell r="Y72">
            <v>7.0500000000000007</v>
          </cell>
          <cell r="Z72">
            <v>0</v>
          </cell>
          <cell r="AA72">
            <v>0</v>
          </cell>
          <cell r="AB72">
            <v>183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1.06</v>
          </cell>
          <cell r="T73">
            <v>0</v>
          </cell>
          <cell r="U73">
            <v>0</v>
          </cell>
          <cell r="V73">
            <v>10.196999999999999</v>
          </cell>
          <cell r="W73">
            <v>1.5</v>
          </cell>
          <cell r="X73">
            <v>11.5</v>
          </cell>
          <cell r="Y73">
            <v>7.0500000000000007</v>
          </cell>
          <cell r="Z73">
            <v>0</v>
          </cell>
          <cell r="AA73">
            <v>0</v>
          </cell>
          <cell r="AB73">
            <v>183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1.06</v>
          </cell>
          <cell r="T74">
            <v>0</v>
          </cell>
          <cell r="U74">
            <v>0</v>
          </cell>
          <cell r="V74">
            <v>10.196999999999999</v>
          </cell>
          <cell r="W74">
            <v>1.5</v>
          </cell>
          <cell r="X74">
            <v>11.5</v>
          </cell>
          <cell r="Y74">
            <v>7.4</v>
          </cell>
          <cell r="Z74">
            <v>0</v>
          </cell>
          <cell r="AA74">
            <v>0</v>
          </cell>
          <cell r="AB74">
            <v>183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1.06</v>
          </cell>
          <cell r="T75">
            <v>0</v>
          </cell>
          <cell r="U75">
            <v>0</v>
          </cell>
          <cell r="V75">
            <v>10.196999999999999</v>
          </cell>
          <cell r="W75">
            <v>1.5</v>
          </cell>
          <cell r="X75">
            <v>11.5</v>
          </cell>
          <cell r="Y75">
            <v>7.4</v>
          </cell>
          <cell r="Z75">
            <v>0</v>
          </cell>
          <cell r="AA75">
            <v>0</v>
          </cell>
          <cell r="AB75">
            <v>183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1.06</v>
          </cell>
          <cell r="T76">
            <v>0</v>
          </cell>
          <cell r="U76">
            <v>0</v>
          </cell>
          <cell r="V76">
            <v>10.196999999999999</v>
          </cell>
          <cell r="W76">
            <v>1.5</v>
          </cell>
          <cell r="X76">
            <v>11.5</v>
          </cell>
          <cell r="Y76">
            <v>7.4</v>
          </cell>
          <cell r="Z76">
            <v>0</v>
          </cell>
          <cell r="AA76">
            <v>0</v>
          </cell>
          <cell r="AB76">
            <v>183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1.06</v>
          </cell>
          <cell r="T77">
            <v>0</v>
          </cell>
          <cell r="U77">
            <v>0</v>
          </cell>
          <cell r="V77">
            <v>10.196999999999999</v>
          </cell>
          <cell r="W77">
            <v>1.5</v>
          </cell>
          <cell r="X77">
            <v>11.5</v>
          </cell>
          <cell r="Y77">
            <v>7.4</v>
          </cell>
          <cell r="Z77">
            <v>0</v>
          </cell>
          <cell r="AA77">
            <v>0</v>
          </cell>
          <cell r="AB77">
            <v>183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0</v>
          </cell>
          <cell r="D78">
            <v>30</v>
          </cell>
          <cell r="E78">
            <v>19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1.06</v>
          </cell>
          <cell r="T78">
            <v>0</v>
          </cell>
          <cell r="U78">
            <v>0</v>
          </cell>
          <cell r="V78">
            <v>9.9</v>
          </cell>
          <cell r="W78">
            <v>1.5</v>
          </cell>
          <cell r="X78">
            <v>11.5</v>
          </cell>
          <cell r="Y78">
            <v>7.5</v>
          </cell>
          <cell r="Z78">
            <v>0</v>
          </cell>
          <cell r="AA78">
            <v>0</v>
          </cell>
          <cell r="AB78">
            <v>183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0</v>
          </cell>
          <cell r="D79">
            <v>33</v>
          </cell>
          <cell r="E79">
            <v>19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1.06</v>
          </cell>
          <cell r="T79">
            <v>0</v>
          </cell>
          <cell r="U79">
            <v>0</v>
          </cell>
          <cell r="V79">
            <v>9.9</v>
          </cell>
          <cell r="W79">
            <v>1.5</v>
          </cell>
          <cell r="X79">
            <v>11.5</v>
          </cell>
          <cell r="Y79">
            <v>7.5</v>
          </cell>
          <cell r="Z79">
            <v>0</v>
          </cell>
          <cell r="AA79">
            <v>0</v>
          </cell>
          <cell r="AB79">
            <v>183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0</v>
          </cell>
          <cell r="D80">
            <v>33</v>
          </cell>
          <cell r="E80">
            <v>19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1.06</v>
          </cell>
          <cell r="T80">
            <v>0</v>
          </cell>
          <cell r="U80">
            <v>0</v>
          </cell>
          <cell r="V80">
            <v>9.9</v>
          </cell>
          <cell r="W80">
            <v>1.5</v>
          </cell>
          <cell r="X80">
            <v>11.5</v>
          </cell>
          <cell r="Y80">
            <v>7.5</v>
          </cell>
          <cell r="Z80">
            <v>0</v>
          </cell>
          <cell r="AA80">
            <v>0</v>
          </cell>
          <cell r="AB80">
            <v>183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0</v>
          </cell>
          <cell r="D81">
            <v>33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1.06</v>
          </cell>
          <cell r="T81">
            <v>0</v>
          </cell>
          <cell r="U81">
            <v>0</v>
          </cell>
          <cell r="V81">
            <v>9.9</v>
          </cell>
          <cell r="W81">
            <v>1.5</v>
          </cell>
          <cell r="X81">
            <v>11.5</v>
          </cell>
          <cell r="Y81">
            <v>7.5</v>
          </cell>
          <cell r="Z81">
            <v>0</v>
          </cell>
          <cell r="AA81">
            <v>0</v>
          </cell>
          <cell r="AB81">
            <v>183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20</v>
          </cell>
          <cell r="D82">
            <v>33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1.06</v>
          </cell>
          <cell r="T82">
            <v>0</v>
          </cell>
          <cell r="U82">
            <v>0</v>
          </cell>
          <cell r="V82">
            <v>9.9</v>
          </cell>
          <cell r="W82">
            <v>1.5</v>
          </cell>
          <cell r="X82">
            <v>11.5</v>
          </cell>
          <cell r="Y82">
            <v>7.8000000000000007</v>
          </cell>
          <cell r="Z82">
            <v>0</v>
          </cell>
          <cell r="AA82">
            <v>0</v>
          </cell>
          <cell r="AB82">
            <v>183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20</v>
          </cell>
          <cell r="D83">
            <v>33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1.06</v>
          </cell>
          <cell r="T83">
            <v>0</v>
          </cell>
          <cell r="U83">
            <v>0</v>
          </cell>
          <cell r="V83">
            <v>9.9</v>
          </cell>
          <cell r="W83">
            <v>1.5</v>
          </cell>
          <cell r="X83">
            <v>11.5</v>
          </cell>
          <cell r="Y83">
            <v>7.8000000000000007</v>
          </cell>
          <cell r="Z83">
            <v>0</v>
          </cell>
          <cell r="AA83">
            <v>0</v>
          </cell>
          <cell r="AB83">
            <v>183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20</v>
          </cell>
          <cell r="D84">
            <v>33</v>
          </cell>
          <cell r="E84">
            <v>19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1.06</v>
          </cell>
          <cell r="T84">
            <v>0</v>
          </cell>
          <cell r="U84">
            <v>0</v>
          </cell>
          <cell r="V84">
            <v>9.9</v>
          </cell>
          <cell r="W84">
            <v>1.5</v>
          </cell>
          <cell r="X84">
            <v>11.5</v>
          </cell>
          <cell r="Y84">
            <v>7.8000000000000007</v>
          </cell>
          <cell r="Z84">
            <v>0</v>
          </cell>
          <cell r="AA84">
            <v>0</v>
          </cell>
          <cell r="AB84">
            <v>183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20</v>
          </cell>
          <cell r="D85">
            <v>33</v>
          </cell>
          <cell r="E85">
            <v>19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1.06</v>
          </cell>
          <cell r="T85">
            <v>0</v>
          </cell>
          <cell r="U85">
            <v>0</v>
          </cell>
          <cell r="V85">
            <v>9.9</v>
          </cell>
          <cell r="W85">
            <v>1.5</v>
          </cell>
          <cell r="X85">
            <v>11.5</v>
          </cell>
          <cell r="Y85">
            <v>7.8000000000000007</v>
          </cell>
          <cell r="Z85">
            <v>0</v>
          </cell>
          <cell r="AA85">
            <v>0</v>
          </cell>
          <cell r="AB85">
            <v>183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20</v>
          </cell>
          <cell r="D86">
            <v>33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1.06</v>
          </cell>
          <cell r="T86">
            <v>0</v>
          </cell>
          <cell r="U86">
            <v>0</v>
          </cell>
          <cell r="V86">
            <v>9.9</v>
          </cell>
          <cell r="W86">
            <v>1.5</v>
          </cell>
          <cell r="X86">
            <v>11.5</v>
          </cell>
          <cell r="Y86">
            <v>7.9</v>
          </cell>
          <cell r="Z86">
            <v>0</v>
          </cell>
          <cell r="AA86">
            <v>0</v>
          </cell>
          <cell r="AB86">
            <v>183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20</v>
          </cell>
          <cell r="D87">
            <v>33</v>
          </cell>
          <cell r="E87">
            <v>19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1.06</v>
          </cell>
          <cell r="T87">
            <v>0</v>
          </cell>
          <cell r="U87">
            <v>0</v>
          </cell>
          <cell r="V87">
            <v>9.9</v>
          </cell>
          <cell r="W87">
            <v>1.5</v>
          </cell>
          <cell r="X87">
            <v>11.5</v>
          </cell>
          <cell r="Y87">
            <v>7.9</v>
          </cell>
          <cell r="Z87">
            <v>0</v>
          </cell>
          <cell r="AA87">
            <v>0</v>
          </cell>
          <cell r="AB87">
            <v>183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20</v>
          </cell>
          <cell r="D88">
            <v>33</v>
          </cell>
          <cell r="E88">
            <v>18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1.06</v>
          </cell>
          <cell r="T88">
            <v>0</v>
          </cell>
          <cell r="U88">
            <v>0</v>
          </cell>
          <cell r="V88">
            <v>9.9</v>
          </cell>
          <cell r="W88">
            <v>1.5</v>
          </cell>
          <cell r="X88">
            <v>11.5</v>
          </cell>
          <cell r="Y88">
            <v>7.9</v>
          </cell>
          <cell r="Z88">
            <v>0</v>
          </cell>
          <cell r="AA88">
            <v>0</v>
          </cell>
          <cell r="AB88">
            <v>183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20</v>
          </cell>
          <cell r="D89">
            <v>33</v>
          </cell>
          <cell r="E89">
            <v>18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1.06</v>
          </cell>
          <cell r="T89">
            <v>0</v>
          </cell>
          <cell r="U89">
            <v>0</v>
          </cell>
          <cell r="V89">
            <v>9.9</v>
          </cell>
          <cell r="W89">
            <v>1.5</v>
          </cell>
          <cell r="X89">
            <v>11.5</v>
          </cell>
          <cell r="Y89">
            <v>7.9</v>
          </cell>
          <cell r="Z89">
            <v>0</v>
          </cell>
          <cell r="AA89">
            <v>0</v>
          </cell>
          <cell r="AB89">
            <v>183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40</v>
          </cell>
          <cell r="D90">
            <v>33</v>
          </cell>
          <cell r="E90">
            <v>18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1.06</v>
          </cell>
          <cell r="T90">
            <v>50</v>
          </cell>
          <cell r="U90">
            <v>0</v>
          </cell>
          <cell r="V90">
            <v>9.9</v>
          </cell>
          <cell r="W90">
            <v>1.5</v>
          </cell>
          <cell r="X90">
            <v>11.5</v>
          </cell>
          <cell r="Y90">
            <v>8.1</v>
          </cell>
          <cell r="Z90">
            <v>0</v>
          </cell>
          <cell r="AA90">
            <v>0</v>
          </cell>
          <cell r="AB90">
            <v>183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40</v>
          </cell>
          <cell r="D91">
            <v>33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1.06</v>
          </cell>
          <cell r="T91">
            <v>50</v>
          </cell>
          <cell r="U91">
            <v>0</v>
          </cell>
          <cell r="V91">
            <v>9.9</v>
          </cell>
          <cell r="W91">
            <v>1.5</v>
          </cell>
          <cell r="X91">
            <v>11.5</v>
          </cell>
          <cell r="Y91">
            <v>8.1</v>
          </cell>
          <cell r="Z91">
            <v>0</v>
          </cell>
          <cell r="AA91">
            <v>0</v>
          </cell>
          <cell r="AB91">
            <v>183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40</v>
          </cell>
          <cell r="D92">
            <v>33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70</v>
          </cell>
          <cell r="O92">
            <v>0</v>
          </cell>
          <cell r="P92">
            <v>1.06</v>
          </cell>
          <cell r="T92">
            <v>50</v>
          </cell>
          <cell r="U92">
            <v>0</v>
          </cell>
          <cell r="V92">
            <v>9.9</v>
          </cell>
          <cell r="W92">
            <v>1.5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183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40</v>
          </cell>
          <cell r="D93">
            <v>33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70</v>
          </cell>
          <cell r="O93">
            <v>0</v>
          </cell>
          <cell r="P93">
            <v>1.06</v>
          </cell>
          <cell r="T93">
            <v>50</v>
          </cell>
          <cell r="U93">
            <v>0</v>
          </cell>
          <cell r="V93">
            <v>9.9</v>
          </cell>
          <cell r="W93">
            <v>1.5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183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40</v>
          </cell>
          <cell r="D94">
            <v>33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70</v>
          </cell>
          <cell r="O94">
            <v>37</v>
          </cell>
          <cell r="P94">
            <v>1.06</v>
          </cell>
          <cell r="T94">
            <v>110</v>
          </cell>
          <cell r="U94">
            <v>0</v>
          </cell>
          <cell r="V94">
            <v>9.9</v>
          </cell>
          <cell r="W94">
            <v>1.5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183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40</v>
          </cell>
          <cell r="D95">
            <v>33</v>
          </cell>
          <cell r="E95">
            <v>18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70</v>
          </cell>
          <cell r="O95">
            <v>37</v>
          </cell>
          <cell r="P95">
            <v>1.06</v>
          </cell>
          <cell r="T95">
            <v>110</v>
          </cell>
          <cell r="U95">
            <v>28.78</v>
          </cell>
          <cell r="V95">
            <v>9.9</v>
          </cell>
          <cell r="W95">
            <v>1.5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183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40</v>
          </cell>
          <cell r="D96">
            <v>33</v>
          </cell>
          <cell r="E96">
            <v>18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60</v>
          </cell>
          <cell r="O96">
            <v>37</v>
          </cell>
          <cell r="P96">
            <v>1.06</v>
          </cell>
          <cell r="T96">
            <v>110</v>
          </cell>
          <cell r="U96">
            <v>28.78</v>
          </cell>
          <cell r="V96">
            <v>9.9</v>
          </cell>
          <cell r="W96">
            <v>1.5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183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40</v>
          </cell>
          <cell r="D97">
            <v>33</v>
          </cell>
          <cell r="E97">
            <v>18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60</v>
          </cell>
          <cell r="O97">
            <v>37</v>
          </cell>
          <cell r="P97">
            <v>1.06</v>
          </cell>
          <cell r="T97">
            <v>110</v>
          </cell>
          <cell r="U97">
            <v>28.78</v>
          </cell>
          <cell r="V97">
            <v>9.9</v>
          </cell>
          <cell r="W97">
            <v>1.5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183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40</v>
          </cell>
          <cell r="D98">
            <v>33</v>
          </cell>
          <cell r="E98">
            <v>0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60</v>
          </cell>
          <cell r="O98">
            <v>81.400000000000006</v>
          </cell>
          <cell r="P98">
            <v>1.06</v>
          </cell>
          <cell r="T98">
            <v>110</v>
          </cell>
          <cell r="U98">
            <v>28.78</v>
          </cell>
          <cell r="V98">
            <v>9.4049999999999994</v>
          </cell>
          <cell r="W98">
            <v>1.5</v>
          </cell>
          <cell r="X98">
            <v>11.5</v>
          </cell>
          <cell r="Y98">
            <v>8.3000000000000007</v>
          </cell>
          <cell r="Z98">
            <v>0</v>
          </cell>
          <cell r="AA98">
            <v>0</v>
          </cell>
          <cell r="AB98">
            <v>183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40</v>
          </cell>
          <cell r="D99">
            <v>33</v>
          </cell>
          <cell r="E99">
            <v>0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60</v>
          </cell>
          <cell r="O99">
            <v>81.400000000000006</v>
          </cell>
          <cell r="P99">
            <v>1.06</v>
          </cell>
          <cell r="T99">
            <v>110</v>
          </cell>
          <cell r="U99">
            <v>28.78</v>
          </cell>
          <cell r="V99">
            <v>9.4049999999999994</v>
          </cell>
          <cell r="W99">
            <v>1.5</v>
          </cell>
          <cell r="X99">
            <v>11.5</v>
          </cell>
          <cell r="Y99">
            <v>8.3000000000000007</v>
          </cell>
          <cell r="Z99">
            <v>0</v>
          </cell>
          <cell r="AA99">
            <v>0</v>
          </cell>
          <cell r="AB99">
            <v>183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40</v>
          </cell>
          <cell r="D100">
            <v>33</v>
          </cell>
          <cell r="E100">
            <v>0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81.400000000000006</v>
          </cell>
          <cell r="P100">
            <v>1.06</v>
          </cell>
          <cell r="T100">
            <v>110</v>
          </cell>
          <cell r="U100">
            <v>28.78</v>
          </cell>
          <cell r="V100">
            <v>9.4049999999999994</v>
          </cell>
          <cell r="W100">
            <v>1.5</v>
          </cell>
          <cell r="X100">
            <v>11.5</v>
          </cell>
          <cell r="Y100">
            <v>8.3000000000000007</v>
          </cell>
          <cell r="Z100">
            <v>0</v>
          </cell>
          <cell r="AA100">
            <v>0</v>
          </cell>
          <cell r="AB100">
            <v>183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40</v>
          </cell>
          <cell r="D101">
            <v>33</v>
          </cell>
          <cell r="E101">
            <v>0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81.400000000000006</v>
          </cell>
          <cell r="P101">
            <v>1.06</v>
          </cell>
          <cell r="T101">
            <v>110</v>
          </cell>
          <cell r="U101">
            <v>28.78</v>
          </cell>
          <cell r="V101">
            <v>9.4049999999999994</v>
          </cell>
          <cell r="W101">
            <v>1.5</v>
          </cell>
          <cell r="X101">
            <v>11.5</v>
          </cell>
          <cell r="Y101">
            <v>8.3000000000000007</v>
          </cell>
          <cell r="Z101">
            <v>0</v>
          </cell>
          <cell r="AA101">
            <v>0</v>
          </cell>
          <cell r="AB101">
            <v>183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40</v>
          </cell>
          <cell r="D102">
            <v>33</v>
          </cell>
          <cell r="E102">
            <v>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1.06</v>
          </cell>
          <cell r="T102">
            <v>110</v>
          </cell>
          <cell r="U102">
            <v>28.78</v>
          </cell>
          <cell r="V102">
            <v>9.4049999999999994</v>
          </cell>
          <cell r="W102">
            <v>1.5</v>
          </cell>
          <cell r="X102">
            <v>11.5</v>
          </cell>
          <cell r="Y102">
            <v>8.3000000000000007</v>
          </cell>
          <cell r="Z102">
            <v>0</v>
          </cell>
          <cell r="AA102">
            <v>0</v>
          </cell>
          <cell r="AB102">
            <v>183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40</v>
          </cell>
          <cell r="D103">
            <v>33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81.400000000000006</v>
          </cell>
          <cell r="P103">
            <v>1.06</v>
          </cell>
          <cell r="T103">
            <v>110</v>
          </cell>
          <cell r="U103">
            <v>43.18</v>
          </cell>
          <cell r="V103">
            <v>9.4049999999999994</v>
          </cell>
          <cell r="W103">
            <v>1.5</v>
          </cell>
          <cell r="X103">
            <v>11.5</v>
          </cell>
          <cell r="Y103">
            <v>8.3000000000000007</v>
          </cell>
          <cell r="Z103">
            <v>0</v>
          </cell>
          <cell r="AA103">
            <v>0</v>
          </cell>
          <cell r="AB103">
            <v>183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40</v>
          </cell>
          <cell r="D104">
            <v>33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74</v>
          </cell>
          <cell r="P104">
            <v>1.06</v>
          </cell>
          <cell r="T104">
            <v>110</v>
          </cell>
          <cell r="U104">
            <v>43.18</v>
          </cell>
          <cell r="V104">
            <v>9.4049999999999994</v>
          </cell>
          <cell r="W104">
            <v>1.5</v>
          </cell>
          <cell r="X104">
            <v>11.5</v>
          </cell>
          <cell r="Y104">
            <v>8.3000000000000007</v>
          </cell>
          <cell r="Z104">
            <v>0</v>
          </cell>
          <cell r="AA104">
            <v>0</v>
          </cell>
          <cell r="AB104">
            <v>183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33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74</v>
          </cell>
          <cell r="P105">
            <v>1.06</v>
          </cell>
          <cell r="T105">
            <v>110</v>
          </cell>
          <cell r="U105">
            <v>43.18</v>
          </cell>
          <cell r="V105">
            <v>9.4049999999999994</v>
          </cell>
          <cell r="W105">
            <v>1.5</v>
          </cell>
          <cell r="X105">
            <v>11.5</v>
          </cell>
          <cell r="Y105">
            <v>8.3000000000000007</v>
          </cell>
          <cell r="Z105">
            <v>0</v>
          </cell>
          <cell r="AA105">
            <v>0</v>
          </cell>
          <cell r="AB105">
            <v>183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33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37</v>
          </cell>
          <cell r="P106">
            <v>1.06</v>
          </cell>
          <cell r="T106">
            <v>110</v>
          </cell>
          <cell r="U106">
            <v>43.18</v>
          </cell>
          <cell r="V106">
            <v>9.4049999999999994</v>
          </cell>
          <cell r="W106">
            <v>1.5</v>
          </cell>
          <cell r="X106">
            <v>11.5</v>
          </cell>
          <cell r="Y106">
            <v>8.35</v>
          </cell>
          <cell r="Z106">
            <v>0</v>
          </cell>
          <cell r="AA106">
            <v>0</v>
          </cell>
          <cell r="AB106">
            <v>183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60</v>
          </cell>
          <cell r="D107">
            <v>33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37</v>
          </cell>
          <cell r="P107">
            <v>1.06</v>
          </cell>
          <cell r="T107">
            <v>110</v>
          </cell>
          <cell r="U107">
            <v>43.18</v>
          </cell>
          <cell r="V107">
            <v>9.4049999999999994</v>
          </cell>
          <cell r="W107">
            <v>1.5</v>
          </cell>
          <cell r="X107">
            <v>11.5</v>
          </cell>
          <cell r="Y107">
            <v>8.35</v>
          </cell>
          <cell r="Z107">
            <v>0</v>
          </cell>
          <cell r="AA107">
            <v>0</v>
          </cell>
          <cell r="AB107">
            <v>183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60</v>
          </cell>
          <cell r="D108">
            <v>33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37</v>
          </cell>
          <cell r="P108">
            <v>1.06</v>
          </cell>
          <cell r="T108">
            <v>110</v>
          </cell>
          <cell r="U108">
            <v>43.18</v>
          </cell>
          <cell r="V108">
            <v>9.4049999999999994</v>
          </cell>
          <cell r="W108">
            <v>1.5</v>
          </cell>
          <cell r="X108">
            <v>11.5</v>
          </cell>
          <cell r="Y108">
            <v>8.35</v>
          </cell>
          <cell r="Z108">
            <v>0</v>
          </cell>
          <cell r="AA108">
            <v>0</v>
          </cell>
          <cell r="AB108">
            <v>183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80</v>
          </cell>
          <cell r="D109">
            <v>33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0</v>
          </cell>
          <cell r="P109">
            <v>1.06</v>
          </cell>
          <cell r="T109">
            <v>110</v>
          </cell>
          <cell r="U109">
            <v>43.18</v>
          </cell>
          <cell r="V109">
            <v>9.4049999999999994</v>
          </cell>
          <cell r="W109">
            <v>1.5</v>
          </cell>
          <cell r="X109">
            <v>11.5</v>
          </cell>
          <cell r="Y109">
            <v>8.35</v>
          </cell>
          <cell r="Z109">
            <v>0</v>
          </cell>
          <cell r="AA109">
            <v>0</v>
          </cell>
          <cell r="AB109">
            <v>183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80</v>
          </cell>
          <cell r="D110">
            <v>33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0</v>
          </cell>
          <cell r="P110">
            <v>1.06</v>
          </cell>
          <cell r="T110">
            <v>110</v>
          </cell>
          <cell r="U110">
            <v>43.18</v>
          </cell>
          <cell r="V110">
            <v>9.4049999999999994</v>
          </cell>
          <cell r="W110">
            <v>1.5</v>
          </cell>
          <cell r="X110">
            <v>11.5</v>
          </cell>
          <cell r="Y110">
            <v>8.35</v>
          </cell>
          <cell r="Z110">
            <v>0</v>
          </cell>
          <cell r="AA110">
            <v>0</v>
          </cell>
          <cell r="AB110">
            <v>183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80</v>
          </cell>
          <cell r="D111">
            <v>33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0</v>
          </cell>
          <cell r="P111">
            <v>1.06</v>
          </cell>
          <cell r="T111">
            <v>110</v>
          </cell>
          <cell r="U111">
            <v>43.18</v>
          </cell>
          <cell r="V111">
            <v>9.4049999999999994</v>
          </cell>
          <cell r="W111">
            <v>1.5</v>
          </cell>
          <cell r="X111">
            <v>11.5</v>
          </cell>
          <cell r="Y111">
            <v>8.35</v>
          </cell>
          <cell r="Z111">
            <v>0</v>
          </cell>
          <cell r="AA111">
            <v>0</v>
          </cell>
          <cell r="AB111">
            <v>183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80</v>
          </cell>
          <cell r="D112">
            <v>33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1.06</v>
          </cell>
          <cell r="T112">
            <v>110</v>
          </cell>
          <cell r="U112">
            <v>43.18</v>
          </cell>
          <cell r="V112">
            <v>9.4049999999999994</v>
          </cell>
          <cell r="W112">
            <v>1.5</v>
          </cell>
          <cell r="X112">
            <v>11.5</v>
          </cell>
          <cell r="Y112">
            <v>8.35</v>
          </cell>
          <cell r="Z112">
            <v>0</v>
          </cell>
          <cell r="AA112">
            <v>0</v>
          </cell>
          <cell r="AB112">
            <v>183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80</v>
          </cell>
          <cell r="D113">
            <v>33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1.06</v>
          </cell>
          <cell r="T113">
            <v>110</v>
          </cell>
          <cell r="U113">
            <v>43.18</v>
          </cell>
          <cell r="V113">
            <v>9.4049999999999994</v>
          </cell>
          <cell r="W113">
            <v>1.5</v>
          </cell>
          <cell r="X113">
            <v>11.5</v>
          </cell>
          <cell r="Y113">
            <v>8.35</v>
          </cell>
          <cell r="Z113">
            <v>0</v>
          </cell>
          <cell r="AA113">
            <v>0</v>
          </cell>
          <cell r="AB113">
            <v>183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982.34</v>
          </cell>
          <cell r="F12">
            <v>0</v>
          </cell>
        </row>
        <row r="13">
          <cell r="C13">
            <v>968.43</v>
          </cell>
          <cell r="F13">
            <v>0</v>
          </cell>
        </row>
        <row r="14">
          <cell r="C14">
            <v>958.5</v>
          </cell>
          <cell r="F14">
            <v>0</v>
          </cell>
        </row>
        <row r="15">
          <cell r="C15">
            <v>966.45</v>
          </cell>
        </row>
        <row r="16">
          <cell r="C16">
            <v>984.33</v>
          </cell>
          <cell r="F16">
            <v>0</v>
          </cell>
        </row>
        <row r="17">
          <cell r="C17">
            <v>998.23</v>
          </cell>
          <cell r="F17">
            <v>0</v>
          </cell>
        </row>
        <row r="18">
          <cell r="C18">
            <v>985.32</v>
          </cell>
          <cell r="F18">
            <v>0</v>
          </cell>
        </row>
        <row r="19">
          <cell r="C19">
            <v>974.39</v>
          </cell>
          <cell r="F19">
            <v>0</v>
          </cell>
        </row>
        <row r="20">
          <cell r="C20">
            <v>967.44</v>
          </cell>
          <cell r="F20">
            <v>0</v>
          </cell>
        </row>
        <row r="21">
          <cell r="C21">
            <v>971.41</v>
          </cell>
          <cell r="F21">
            <v>0</v>
          </cell>
        </row>
        <row r="22">
          <cell r="C22">
            <v>975.39</v>
          </cell>
          <cell r="F22">
            <v>0</v>
          </cell>
        </row>
        <row r="23">
          <cell r="C23">
            <v>969.43</v>
          </cell>
          <cell r="F23">
            <v>0</v>
          </cell>
        </row>
        <row r="24">
          <cell r="C24">
            <v>958.5</v>
          </cell>
          <cell r="F24">
            <v>0</v>
          </cell>
        </row>
        <row r="25">
          <cell r="C25">
            <v>969.43</v>
          </cell>
          <cell r="F25">
            <v>0</v>
          </cell>
        </row>
        <row r="26">
          <cell r="C26">
            <v>973.4</v>
          </cell>
          <cell r="F26">
            <v>0</v>
          </cell>
        </row>
        <row r="27">
          <cell r="C27">
            <v>977.37</v>
          </cell>
          <cell r="F27">
            <v>0</v>
          </cell>
        </row>
        <row r="28">
          <cell r="C28">
            <v>989.29</v>
          </cell>
          <cell r="F28">
            <v>0</v>
          </cell>
        </row>
        <row r="29">
          <cell r="C29">
            <v>998.23</v>
          </cell>
          <cell r="F29">
            <v>0</v>
          </cell>
        </row>
        <row r="30">
          <cell r="C30">
            <v>1011.14</v>
          </cell>
          <cell r="F30">
            <v>0</v>
          </cell>
        </row>
        <row r="31">
          <cell r="C31">
            <v>1046.9000000000001</v>
          </cell>
          <cell r="F31">
            <v>0</v>
          </cell>
        </row>
        <row r="32">
          <cell r="C32">
            <v>1069.75</v>
          </cell>
          <cell r="F32">
            <v>0</v>
          </cell>
        </row>
        <row r="33">
          <cell r="C33">
            <v>1101.53</v>
          </cell>
          <cell r="F33">
            <v>0</v>
          </cell>
        </row>
        <row r="34">
          <cell r="C34">
            <v>1112.46</v>
          </cell>
          <cell r="F34">
            <v>0</v>
          </cell>
        </row>
        <row r="35">
          <cell r="C35">
            <v>1161.1300000000001</v>
          </cell>
          <cell r="F35">
            <v>0</v>
          </cell>
        </row>
        <row r="36">
          <cell r="C36">
            <v>1241.58</v>
          </cell>
          <cell r="F36">
            <v>0</v>
          </cell>
        </row>
        <row r="37">
          <cell r="C37">
            <v>1328</v>
          </cell>
          <cell r="F37">
            <v>0</v>
          </cell>
        </row>
        <row r="38">
          <cell r="C38">
            <v>1413.42</v>
          </cell>
          <cell r="F38">
            <v>0</v>
          </cell>
        </row>
        <row r="39">
          <cell r="C39">
            <v>1461.09</v>
          </cell>
          <cell r="F39">
            <v>0</v>
          </cell>
        </row>
        <row r="40">
          <cell r="C40">
            <v>1506.78</v>
          </cell>
          <cell r="F40">
            <v>0</v>
          </cell>
        </row>
        <row r="41">
          <cell r="C41">
            <v>1534.6</v>
          </cell>
          <cell r="F41">
            <v>0</v>
          </cell>
        </row>
        <row r="42">
          <cell r="C42">
            <v>1556.45</v>
          </cell>
          <cell r="F42">
            <v>0</v>
          </cell>
        </row>
        <row r="43">
          <cell r="C43">
            <v>1561.41</v>
          </cell>
          <cell r="F43">
            <v>0</v>
          </cell>
        </row>
        <row r="44">
          <cell r="C44">
            <v>1553.47</v>
          </cell>
          <cell r="F44">
            <v>0</v>
          </cell>
        </row>
        <row r="45">
          <cell r="C45">
            <v>1552.47</v>
          </cell>
          <cell r="F45">
            <v>0</v>
          </cell>
        </row>
        <row r="46">
          <cell r="C46">
            <v>1546.52</v>
          </cell>
          <cell r="F46">
            <v>0</v>
          </cell>
        </row>
        <row r="47">
          <cell r="C47">
            <v>1541.55</v>
          </cell>
          <cell r="F47">
            <v>0</v>
          </cell>
        </row>
        <row r="48">
          <cell r="C48">
            <v>1532.61</v>
          </cell>
          <cell r="F48">
            <v>0</v>
          </cell>
        </row>
        <row r="49">
          <cell r="C49">
            <v>1545.52</v>
          </cell>
          <cell r="F49">
            <v>0</v>
          </cell>
        </row>
        <row r="50">
          <cell r="C50">
            <v>1533.6</v>
          </cell>
          <cell r="F50">
            <v>0</v>
          </cell>
        </row>
        <row r="51">
          <cell r="C51">
            <v>1508.77</v>
          </cell>
          <cell r="F51">
            <v>0</v>
          </cell>
        </row>
        <row r="52">
          <cell r="C52">
            <v>1496.85</v>
          </cell>
          <cell r="F52">
            <v>0</v>
          </cell>
        </row>
        <row r="53">
          <cell r="C53">
            <v>1474.01</v>
          </cell>
          <cell r="F53">
            <v>0</v>
          </cell>
        </row>
        <row r="54">
          <cell r="C54">
            <v>1482.95</v>
          </cell>
          <cell r="F54">
            <v>0</v>
          </cell>
        </row>
        <row r="55">
          <cell r="C55">
            <v>1470.03</v>
          </cell>
          <cell r="F55">
            <v>0</v>
          </cell>
        </row>
        <row r="56">
          <cell r="C56">
            <v>1462.09</v>
          </cell>
          <cell r="F56">
            <v>0</v>
          </cell>
        </row>
        <row r="57">
          <cell r="C57">
            <v>1452.15</v>
          </cell>
          <cell r="F57">
            <v>0</v>
          </cell>
        </row>
        <row r="58">
          <cell r="C58">
            <v>1426.33</v>
          </cell>
          <cell r="F58">
            <v>0</v>
          </cell>
        </row>
        <row r="59">
          <cell r="C59">
            <v>1418.38</v>
          </cell>
          <cell r="F59">
            <v>0</v>
          </cell>
        </row>
        <row r="60">
          <cell r="C60">
            <v>1411.43</v>
          </cell>
          <cell r="F60">
            <v>0</v>
          </cell>
        </row>
        <row r="61">
          <cell r="C61">
            <v>1370.71</v>
          </cell>
          <cell r="F61">
            <v>0</v>
          </cell>
        </row>
        <row r="62">
          <cell r="C62">
            <v>1341.9</v>
          </cell>
          <cell r="F62">
            <v>0</v>
          </cell>
        </row>
        <row r="63">
          <cell r="C63">
            <v>1323.03</v>
          </cell>
          <cell r="F63">
            <v>0</v>
          </cell>
        </row>
        <row r="64">
          <cell r="C64">
            <v>1276.3499999999999</v>
          </cell>
          <cell r="F64">
            <v>0</v>
          </cell>
        </row>
        <row r="65">
          <cell r="C65">
            <v>1262.44</v>
          </cell>
          <cell r="F65">
            <v>0</v>
          </cell>
        </row>
        <row r="66">
          <cell r="C66">
            <v>1244.56</v>
          </cell>
          <cell r="F66">
            <v>0</v>
          </cell>
        </row>
        <row r="67">
          <cell r="C67">
            <v>1242.58</v>
          </cell>
          <cell r="F67">
            <v>0</v>
          </cell>
        </row>
        <row r="68">
          <cell r="C68">
            <v>1255.49</v>
          </cell>
          <cell r="F68">
            <v>0</v>
          </cell>
        </row>
        <row r="69">
          <cell r="C69">
            <v>1257.47</v>
          </cell>
          <cell r="F69">
            <v>0</v>
          </cell>
        </row>
        <row r="70">
          <cell r="C70">
            <v>1238.5999999999999</v>
          </cell>
          <cell r="F70">
            <v>0</v>
          </cell>
        </row>
        <row r="71">
          <cell r="C71">
            <v>1251.52</v>
          </cell>
          <cell r="F71">
            <v>0</v>
          </cell>
        </row>
        <row r="72">
          <cell r="C72">
            <v>1257.47</v>
          </cell>
          <cell r="F72">
            <v>0</v>
          </cell>
        </row>
        <row r="73">
          <cell r="C73">
            <v>1217.74</v>
          </cell>
          <cell r="F73">
            <v>0</v>
          </cell>
        </row>
        <row r="74">
          <cell r="C74">
            <v>1205.82</v>
          </cell>
          <cell r="F74">
            <v>0</v>
          </cell>
        </row>
        <row r="75">
          <cell r="C75">
            <v>1203.8399999999999</v>
          </cell>
          <cell r="F75">
            <v>0</v>
          </cell>
        </row>
        <row r="76">
          <cell r="C76">
            <v>1209.8</v>
          </cell>
          <cell r="F76">
            <v>0</v>
          </cell>
        </row>
        <row r="77">
          <cell r="C77">
            <v>1209.8</v>
          </cell>
          <cell r="F77">
            <v>0</v>
          </cell>
        </row>
        <row r="78">
          <cell r="C78">
            <v>1215.76</v>
          </cell>
          <cell r="F78">
            <v>0</v>
          </cell>
        </row>
        <row r="79">
          <cell r="C79">
            <v>1240.5899999999999</v>
          </cell>
          <cell r="F79">
            <v>0</v>
          </cell>
        </row>
        <row r="80">
          <cell r="C80">
            <v>1234.6300000000001</v>
          </cell>
          <cell r="F80">
            <v>0</v>
          </cell>
        </row>
        <row r="81">
          <cell r="C81">
            <v>1231.6500000000001</v>
          </cell>
          <cell r="F81">
            <v>0</v>
          </cell>
        </row>
        <row r="82">
          <cell r="C82">
            <v>1225.69</v>
          </cell>
          <cell r="F82">
            <v>0</v>
          </cell>
        </row>
        <row r="83">
          <cell r="C83">
            <v>1222.71</v>
          </cell>
          <cell r="F83">
            <v>0</v>
          </cell>
        </row>
        <row r="84">
          <cell r="C84">
            <v>1211.78</v>
          </cell>
          <cell r="F84">
            <v>0</v>
          </cell>
        </row>
        <row r="85">
          <cell r="C85">
            <v>1203.8399999999999</v>
          </cell>
          <cell r="F85">
            <v>0</v>
          </cell>
        </row>
        <row r="86">
          <cell r="C86">
            <v>1230.6600000000001</v>
          </cell>
          <cell r="F86">
            <v>0</v>
          </cell>
        </row>
        <row r="87">
          <cell r="C87">
            <v>1265.42</v>
          </cell>
          <cell r="F87">
            <v>0</v>
          </cell>
        </row>
        <row r="88">
          <cell r="C88">
            <v>1265.42</v>
          </cell>
          <cell r="F88">
            <v>0</v>
          </cell>
        </row>
        <row r="89">
          <cell r="C89">
            <v>1321.04</v>
          </cell>
          <cell r="F89">
            <v>0</v>
          </cell>
        </row>
        <row r="90">
          <cell r="C90">
            <v>1325.02</v>
          </cell>
          <cell r="F90">
            <v>0</v>
          </cell>
        </row>
        <row r="91">
          <cell r="C91">
            <v>1326.01</v>
          </cell>
          <cell r="F91">
            <v>0</v>
          </cell>
        </row>
        <row r="92">
          <cell r="C92">
            <v>1329.98</v>
          </cell>
          <cell r="F92">
            <v>0</v>
          </cell>
        </row>
        <row r="93">
          <cell r="C93">
            <v>1284.29</v>
          </cell>
          <cell r="F93">
            <v>0</v>
          </cell>
        </row>
        <row r="94">
          <cell r="C94">
            <v>1263.43</v>
          </cell>
          <cell r="F94">
            <v>0</v>
          </cell>
        </row>
        <row r="95">
          <cell r="C95">
            <v>1250.52</v>
          </cell>
          <cell r="F95">
            <v>0</v>
          </cell>
        </row>
        <row r="96">
          <cell r="C96">
            <v>1184.97</v>
          </cell>
          <cell r="F96">
            <v>0</v>
          </cell>
        </row>
        <row r="97">
          <cell r="C97">
            <v>1178.01</v>
          </cell>
          <cell r="F97">
            <v>0</v>
          </cell>
        </row>
        <row r="98">
          <cell r="C98">
            <v>1157.1500000000001</v>
          </cell>
          <cell r="F98">
            <v>0</v>
          </cell>
        </row>
        <row r="99">
          <cell r="C99">
            <v>1143.25</v>
          </cell>
          <cell r="F99">
            <v>0</v>
          </cell>
        </row>
        <row r="100">
          <cell r="C100">
            <v>1112.46</v>
          </cell>
          <cell r="F100">
            <v>0</v>
          </cell>
        </row>
        <row r="101">
          <cell r="C101">
            <v>1091.5999999999999</v>
          </cell>
          <cell r="F101">
            <v>0</v>
          </cell>
        </row>
        <row r="102">
          <cell r="C102">
            <v>1052.8599999999999</v>
          </cell>
          <cell r="F102">
            <v>0</v>
          </cell>
        </row>
        <row r="103">
          <cell r="C103">
            <v>1047.9000000000001</v>
          </cell>
          <cell r="F103">
            <v>0</v>
          </cell>
        </row>
        <row r="104">
          <cell r="C104">
            <v>1034.98</v>
          </cell>
          <cell r="F104">
            <v>0</v>
          </cell>
        </row>
        <row r="105">
          <cell r="C105">
            <v>1014.12</v>
          </cell>
          <cell r="F105">
            <v>0</v>
          </cell>
        </row>
        <row r="106">
          <cell r="C106">
            <v>1003.2</v>
          </cell>
          <cell r="F106">
            <v>0</v>
          </cell>
        </row>
        <row r="107">
          <cell r="C107">
            <v>995.25</v>
          </cell>
          <cell r="F107">
            <v>0</v>
          </cell>
        </row>
      </sheetData>
      <sheetData sheetId="29">
        <row r="13">
          <cell r="N13">
            <v>57.36</v>
          </cell>
        </row>
        <row r="14">
          <cell r="N14">
            <v>57.36</v>
          </cell>
        </row>
        <row r="15">
          <cell r="N15">
            <v>57.36</v>
          </cell>
        </row>
        <row r="16">
          <cell r="N16">
            <v>57.36</v>
          </cell>
        </row>
        <row r="17">
          <cell r="N17">
            <v>53.209999999999994</v>
          </cell>
        </row>
        <row r="18">
          <cell r="N18">
            <v>53.209999999999994</v>
          </cell>
        </row>
        <row r="19">
          <cell r="N19">
            <v>40.769999999999996</v>
          </cell>
        </row>
        <row r="20">
          <cell r="N20">
            <v>40.769999999999996</v>
          </cell>
        </row>
        <row r="21">
          <cell r="N21">
            <v>40.769999999999996</v>
          </cell>
        </row>
        <row r="22">
          <cell r="N22">
            <v>40.769999999999996</v>
          </cell>
        </row>
        <row r="23">
          <cell r="N23">
            <v>40.769999999999996</v>
          </cell>
        </row>
        <row r="24">
          <cell r="N24">
            <v>40.769999999999996</v>
          </cell>
        </row>
        <row r="25">
          <cell r="N25">
            <v>40.769999999999996</v>
          </cell>
        </row>
        <row r="26">
          <cell r="N26">
            <v>40.769999999999996</v>
          </cell>
        </row>
        <row r="27">
          <cell r="N27">
            <v>40.769999999999996</v>
          </cell>
        </row>
        <row r="28">
          <cell r="N28">
            <v>40.769999999999996</v>
          </cell>
        </row>
        <row r="29">
          <cell r="N29">
            <v>40.769999999999996</v>
          </cell>
        </row>
        <row r="30">
          <cell r="N30">
            <v>40.769999999999996</v>
          </cell>
        </row>
        <row r="31">
          <cell r="N31">
            <v>40.769999999999996</v>
          </cell>
        </row>
        <row r="32">
          <cell r="N32">
            <v>40.769999999999996</v>
          </cell>
        </row>
        <row r="33">
          <cell r="N33">
            <v>40.769999999999996</v>
          </cell>
        </row>
        <row r="34">
          <cell r="N34">
            <v>40.769999999999996</v>
          </cell>
        </row>
        <row r="35">
          <cell r="N35">
            <v>61.5</v>
          </cell>
        </row>
        <row r="36">
          <cell r="N36">
            <v>61.5</v>
          </cell>
        </row>
        <row r="37">
          <cell r="N37">
            <v>66.790000000000006</v>
          </cell>
        </row>
        <row r="38">
          <cell r="N38">
            <v>66.790000000000006</v>
          </cell>
        </row>
        <row r="39">
          <cell r="N39">
            <v>66.790000000000006</v>
          </cell>
        </row>
        <row r="40">
          <cell r="N40">
            <v>66.790000000000006</v>
          </cell>
        </row>
        <row r="41">
          <cell r="N41">
            <v>66.790000000000006</v>
          </cell>
        </row>
        <row r="42">
          <cell r="N42">
            <v>66.790000000000006</v>
          </cell>
        </row>
        <row r="43">
          <cell r="N43">
            <v>66.790000000000006</v>
          </cell>
        </row>
        <row r="44">
          <cell r="N44">
            <v>66.790000000000006</v>
          </cell>
        </row>
        <row r="45">
          <cell r="N45">
            <v>62.650000000000006</v>
          </cell>
        </row>
        <row r="46">
          <cell r="N46">
            <v>62.650000000000006</v>
          </cell>
        </row>
        <row r="47">
          <cell r="N47">
            <v>62.650000000000006</v>
          </cell>
        </row>
        <row r="48">
          <cell r="N48">
            <v>46.06</v>
          </cell>
        </row>
        <row r="49">
          <cell r="N49">
            <v>46.06</v>
          </cell>
        </row>
        <row r="50">
          <cell r="N50">
            <v>46.06</v>
          </cell>
        </row>
        <row r="51">
          <cell r="N51">
            <v>46.06</v>
          </cell>
        </row>
        <row r="52">
          <cell r="N52">
            <v>46.06</v>
          </cell>
        </row>
        <row r="53">
          <cell r="N53">
            <v>46.06</v>
          </cell>
        </row>
        <row r="54">
          <cell r="N54">
            <v>46.06</v>
          </cell>
        </row>
        <row r="55">
          <cell r="N55">
            <v>46.06</v>
          </cell>
        </row>
        <row r="56">
          <cell r="N56">
            <v>46.06</v>
          </cell>
        </row>
        <row r="57">
          <cell r="N57">
            <v>46.06</v>
          </cell>
        </row>
        <row r="58">
          <cell r="N58">
            <v>46.06</v>
          </cell>
        </row>
        <row r="59">
          <cell r="N59">
            <v>46.06</v>
          </cell>
        </row>
        <row r="60">
          <cell r="N60">
            <v>46.06</v>
          </cell>
        </row>
        <row r="61">
          <cell r="N61">
            <v>46.06</v>
          </cell>
        </row>
        <row r="62">
          <cell r="N62">
            <v>46.06</v>
          </cell>
        </row>
        <row r="63">
          <cell r="N63">
            <v>46.06</v>
          </cell>
        </row>
        <row r="64">
          <cell r="N64">
            <v>46.06</v>
          </cell>
        </row>
        <row r="65">
          <cell r="N65">
            <v>46.06</v>
          </cell>
        </row>
        <row r="66">
          <cell r="N66">
            <v>46.06</v>
          </cell>
        </row>
        <row r="67">
          <cell r="N67">
            <v>46.06</v>
          </cell>
        </row>
        <row r="68">
          <cell r="N68">
            <v>46.06</v>
          </cell>
        </row>
        <row r="69">
          <cell r="N69">
            <v>46.06</v>
          </cell>
        </row>
        <row r="70">
          <cell r="N70">
            <v>46.06</v>
          </cell>
        </row>
        <row r="71">
          <cell r="N71">
            <v>46.06</v>
          </cell>
        </row>
        <row r="72">
          <cell r="N72">
            <v>46.06</v>
          </cell>
        </row>
        <row r="73">
          <cell r="N73">
            <v>46.06</v>
          </cell>
        </row>
        <row r="74">
          <cell r="N74">
            <v>46.06</v>
          </cell>
        </row>
        <row r="75">
          <cell r="N75">
            <v>46.06</v>
          </cell>
        </row>
        <row r="76">
          <cell r="N76">
            <v>46.06</v>
          </cell>
        </row>
        <row r="77">
          <cell r="N77">
            <v>46.06</v>
          </cell>
        </row>
        <row r="78">
          <cell r="N78">
            <v>46.06</v>
          </cell>
        </row>
        <row r="79">
          <cell r="N79">
            <v>46.06</v>
          </cell>
        </row>
        <row r="80">
          <cell r="N80">
            <v>54.35</v>
          </cell>
        </row>
        <row r="81">
          <cell r="N81">
            <v>54.35</v>
          </cell>
        </row>
        <row r="82">
          <cell r="N82">
            <v>54.35</v>
          </cell>
        </row>
        <row r="83">
          <cell r="N83">
            <v>56.38</v>
          </cell>
        </row>
        <row r="84">
          <cell r="N84">
            <v>56.38</v>
          </cell>
        </row>
        <row r="85">
          <cell r="N85">
            <v>56.38</v>
          </cell>
        </row>
        <row r="86">
          <cell r="N86">
            <v>56.38</v>
          </cell>
        </row>
        <row r="87">
          <cell r="N87">
            <v>66.790000000000006</v>
          </cell>
        </row>
        <row r="88">
          <cell r="N88">
            <v>66.790000000000006</v>
          </cell>
        </row>
        <row r="89">
          <cell r="N89">
            <v>66.790000000000006</v>
          </cell>
        </row>
        <row r="90">
          <cell r="N90">
            <v>66.790000000000006</v>
          </cell>
        </row>
        <row r="91">
          <cell r="N91">
            <v>66.790000000000006</v>
          </cell>
        </row>
        <row r="92">
          <cell r="N92">
            <v>66.790000000000006</v>
          </cell>
        </row>
        <row r="93">
          <cell r="N93">
            <v>54.35</v>
          </cell>
        </row>
        <row r="94">
          <cell r="N94">
            <v>54.35</v>
          </cell>
        </row>
        <row r="95">
          <cell r="N95">
            <v>54.35</v>
          </cell>
        </row>
        <row r="96">
          <cell r="N96">
            <v>54.35</v>
          </cell>
        </row>
        <row r="97">
          <cell r="N97">
            <v>54.35</v>
          </cell>
        </row>
        <row r="98">
          <cell r="N98">
            <v>54.35</v>
          </cell>
        </row>
        <row r="99">
          <cell r="N99">
            <v>66.790000000000006</v>
          </cell>
        </row>
        <row r="100">
          <cell r="N100">
            <v>66.790000000000006</v>
          </cell>
        </row>
        <row r="101">
          <cell r="N101">
            <v>66.790000000000006</v>
          </cell>
        </row>
        <row r="102">
          <cell r="N102">
            <v>66.790000000000006</v>
          </cell>
        </row>
        <row r="103">
          <cell r="N103">
            <v>66.790000000000006</v>
          </cell>
        </row>
        <row r="104">
          <cell r="N104">
            <v>66.790000000000006</v>
          </cell>
        </row>
        <row r="105">
          <cell r="N105">
            <v>66.790000000000006</v>
          </cell>
        </row>
        <row r="106">
          <cell r="N106">
            <v>66.790000000000006</v>
          </cell>
        </row>
        <row r="107">
          <cell r="N107">
            <v>66.790000000000006</v>
          </cell>
        </row>
        <row r="108">
          <cell r="N108">
            <v>66.790000000000006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083C9-7671-4850-97E3-123B383010F1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45396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45395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No.56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45396</v>
      </c>
      <c r="AJ5" s="10"/>
      <c r="AK5" s="11"/>
      <c r="AL5" s="12" t="str">
        <f>"Based on Revision No." &amp; '[1]Frm-1 Anticipated Gen.'!$T$2 &amp; " of NRLDC"</f>
        <v>Based on Revision No.56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982.34</v>
      </c>
      <c r="D12" s="42">
        <f>'[1]Frm-3 DEMAND'!F12</f>
        <v>0</v>
      </c>
      <c r="E12" s="43">
        <f>C12-D12</f>
        <v>982.34</v>
      </c>
      <c r="F12" s="42">
        <f>'[1]Frm-1 Anticipated Gen.'!T18</f>
        <v>110</v>
      </c>
      <c r="G12" s="42">
        <f>'[1]Frm-1 Anticipated Gen.'!B18</f>
        <v>0</v>
      </c>
      <c r="H12" s="43">
        <f>'[1]Frm-1 Anticipated Gen.'!C18</f>
        <v>80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266.56</v>
      </c>
      <c r="J12" s="43">
        <f>G12+H12+I12</f>
        <v>346.56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82.448239999999998</v>
      </c>
      <c r="L12" s="43">
        <f>'[1]Frm-4 Shared Projects'!N13</f>
        <v>57.36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16.63176</v>
      </c>
      <c r="R12" s="43">
        <f>'[1]GoHP POWER'!G5+'[1]GoHP POWER'!H5+'[1]GoHP POWER'!I5</f>
        <v>22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184.02522261729999</v>
      </c>
      <c r="W12" s="43">
        <f t="shared" ref="W12:W59" si="0">C12-(F12+G12+H12+I12+Q12+D12)</f>
        <v>509.14824000000004</v>
      </c>
      <c r="X12" s="43">
        <f>V12+F12+G12+H12+I12+M12+N12+O12+P12+Q12+R12-(S12+T12+U12)+L12</f>
        <v>736.5769826172999</v>
      </c>
      <c r="Y12" s="43">
        <f>V12+M12+N12+P12+O12+R12-(S12+T12+U12)+L12</f>
        <v>263.38522261729997</v>
      </c>
      <c r="Z12" s="43">
        <f t="shared" ref="Z12:Z59" si="1">X12-C12+D12</f>
        <v>-245.76301738270013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1411.43</v>
      </c>
      <c r="AK12" s="42">
        <f>'[1]Frm-3 DEMAND'!F60</f>
        <v>0</v>
      </c>
      <c r="AL12" s="43">
        <f>AJ12-AK12</f>
        <v>1411.43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243.56</v>
      </c>
      <c r="AQ12" s="43">
        <f>AN12+AO12+AP12</f>
        <v>283.56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24.895395000000001</v>
      </c>
      <c r="AS12" s="43">
        <f>'[1]Frm-4 Shared Projects'!N61</f>
        <v>46.06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369.32690000000002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3.0546049999999996</v>
      </c>
      <c r="AY12" s="43">
        <f>'[1]GoHP POWER'!G53+'[1]GoHP POWER'!H53+'[1]GoHP POWER'!I53</f>
        <v>8.6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211.90348061730003</v>
      </c>
      <c r="BD12" s="43">
        <f>AJ12-(AM12+AN12+AO12+AP12+AX12+AK12)</f>
        <v>1124.8153950000001</v>
      </c>
      <c r="BE12" s="43">
        <f>BC12+AM12+AN12+AO12+AP12+AT12+AU12+AV12+AW12+AX12+AY12-(AZ12+BA12+BB12)+AS12</f>
        <v>922.50498561730024</v>
      </c>
      <c r="BF12" s="43">
        <f>BC12+AT12+AU12+AW12+AU12+AY12-(AZ12+BA12+BB12)+AS12</f>
        <v>635.89038061730002</v>
      </c>
      <c r="BG12" s="43">
        <f t="shared" ref="BG12:BG59" si="2">BE12-AJ12+AK12</f>
        <v>-488.92501438269983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968.43</v>
      </c>
      <c r="D13" s="42">
        <f>'[1]Frm-3 DEMAND'!F13</f>
        <v>0</v>
      </c>
      <c r="E13" s="43">
        <f t="shared" ref="E13:E59" si="3">C13-D13</f>
        <v>968.43</v>
      </c>
      <c r="F13" s="42">
        <f>'[1]Frm-1 Anticipated Gen.'!T19</f>
        <v>110</v>
      </c>
      <c r="G13" s="42">
        <f>'[1]Frm-1 Anticipated Gen.'!B19</f>
        <v>0</v>
      </c>
      <c r="H13" s="43">
        <f>'[1]Frm-1 Anticipated Gen.'!C19</f>
        <v>80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266.56</v>
      </c>
      <c r="J13" s="43">
        <f t="shared" ref="J13:J59" si="4">G13+H13+I13</f>
        <v>346.56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71.360240000000005</v>
      </c>
      <c r="L13" s="43">
        <f>'[1]Frm-4 Shared Projects'!N14</f>
        <v>57.36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0.27000400000000002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13.31976</v>
      </c>
      <c r="R13" s="43">
        <f>'[1]GoHP POWER'!G6+'[1]GoHP POWER'!H6+'[1]GoHP POWER'!I6</f>
        <v>22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184.02522261729999</v>
      </c>
      <c r="W13" s="43">
        <f t="shared" si="0"/>
        <v>498.55023999999997</v>
      </c>
      <c r="X13" s="43">
        <f t="shared" ref="X13:X59" si="5">V13+F13+G13+H13+I13+M13+N13+O13+P13+Q13+R13-(S13+T13+U13)+L13</f>
        <v>733.53498661729986</v>
      </c>
      <c r="Y13" s="43">
        <f t="shared" ref="Y13:Y59" si="6">V13+M13+N13+P13+O13+R13-(S13+T13+U13)+L13</f>
        <v>263.6552266173</v>
      </c>
      <c r="Z13" s="43">
        <f t="shared" si="1"/>
        <v>-234.89501338270009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1370.71</v>
      </c>
      <c r="AK13" s="42">
        <f>'[1]Frm-3 DEMAND'!F61</f>
        <v>0</v>
      </c>
      <c r="AL13" s="43">
        <f t="shared" ref="AL13:AL59" si="7">AJ13-AK13</f>
        <v>1370.71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243.56</v>
      </c>
      <c r="AQ13" s="43">
        <f t="shared" ref="AQ13:AQ58" si="8">AN13+AO13+AP13</f>
        <v>283.56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24.895395000000001</v>
      </c>
      <c r="AS13" s="43">
        <f>'[1]Frm-4 Shared Projects'!N62</f>
        <v>46.06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349.07660000000004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3.0546049999999996</v>
      </c>
      <c r="AY13" s="43">
        <f>'[1]GoHP POWER'!G54+'[1]GoHP POWER'!H54+'[1]GoHP POWER'!I54</f>
        <v>8.6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211.90348061730003</v>
      </c>
      <c r="BD13" s="43">
        <f t="shared" ref="BD13:BD59" si="9">AJ13-(AM13+AN13+AO13+AP13+AX13+AK13)</f>
        <v>1084.0953950000001</v>
      </c>
      <c r="BE13" s="43">
        <f t="shared" ref="BE13:BE59" si="10">BC13+AM13+AN13+AO13+AP13+AT13+AU13+AV13+AW13+AX13+AY13-(AZ13+BA13+BB13)+AS13</f>
        <v>902.25468561730008</v>
      </c>
      <c r="BF13" s="43">
        <f t="shared" ref="BF13:BF59" si="11">BC13+AT13+AU13+AW13+AU13+AY13-(AZ13+BA13+BB13)+AS13</f>
        <v>615.6400806173001</v>
      </c>
      <c r="BG13" s="43">
        <f t="shared" si="2"/>
        <v>-468.45531438269995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958.5</v>
      </c>
      <c r="D14" s="42">
        <f>'[1]Frm-3 DEMAND'!F14</f>
        <v>0</v>
      </c>
      <c r="E14" s="43">
        <f t="shared" si="3"/>
        <v>958.5</v>
      </c>
      <c r="F14" s="42">
        <f>'[1]Frm-1 Anticipated Gen.'!T20</f>
        <v>110</v>
      </c>
      <c r="G14" s="42">
        <f>'[1]Frm-1 Anticipated Gen.'!B20</f>
        <v>0</v>
      </c>
      <c r="H14" s="43">
        <f>'[1]Frm-1 Anticipated Gen.'!C20</f>
        <v>40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266.56</v>
      </c>
      <c r="J14" s="43">
        <f t="shared" si="4"/>
        <v>306.56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71.360240000000005</v>
      </c>
      <c r="L14" s="43">
        <f>'[1]Frm-4 Shared Projects'!N15</f>
        <v>57.36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78.1083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13.31976</v>
      </c>
      <c r="R14" s="43">
        <f>'[1]GoHP POWER'!G7+'[1]GoHP POWER'!H7+'[1]GoHP POWER'!I7</f>
        <v>15.399999999999999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186.69596861730003</v>
      </c>
      <c r="W14" s="43">
        <f t="shared" si="0"/>
        <v>528.62023999999997</v>
      </c>
      <c r="X14" s="43">
        <f t="shared" si="5"/>
        <v>767.44402861729998</v>
      </c>
      <c r="Y14" s="43">
        <f t="shared" si="6"/>
        <v>337.5642686173</v>
      </c>
      <c r="Z14" s="43">
        <f t="shared" si="1"/>
        <v>-191.05597138270002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1341.9</v>
      </c>
      <c r="AK14" s="42">
        <f>'[1]Frm-3 DEMAND'!F62</f>
        <v>0</v>
      </c>
      <c r="AL14" s="43">
        <f t="shared" si="7"/>
        <v>1341.9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40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243.56</v>
      </c>
      <c r="AQ14" s="43">
        <f t="shared" si="8"/>
        <v>283.56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24.895395000000001</v>
      </c>
      <c r="AS14" s="43">
        <f>'[1]Frm-4 Shared Projects'!N63</f>
        <v>46.06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334.6121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3.0546049999999996</v>
      </c>
      <c r="AY14" s="43">
        <f>'[1]GoHP POWER'!G55+'[1]GoHP POWER'!H55+'[1]GoHP POWER'!I55</f>
        <v>8.6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211.90348061730003</v>
      </c>
      <c r="BD14" s="43">
        <f t="shared" si="9"/>
        <v>1055.2853950000001</v>
      </c>
      <c r="BE14" s="43">
        <f t="shared" si="10"/>
        <v>887.79018561730004</v>
      </c>
      <c r="BF14" s="43">
        <f t="shared" si="11"/>
        <v>601.17558061730006</v>
      </c>
      <c r="BG14" s="43">
        <f t="shared" si="2"/>
        <v>-454.10981438270005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966.45</v>
      </c>
      <c r="D15" s="42">
        <f>'[1]Frm-3 DEMAND'!F14</f>
        <v>0</v>
      </c>
      <c r="E15" s="43">
        <f t="shared" si="3"/>
        <v>966.45</v>
      </c>
      <c r="F15" s="42">
        <f>'[1]Frm-1 Anticipated Gen.'!T21</f>
        <v>110</v>
      </c>
      <c r="G15" s="42">
        <f>'[1]Frm-1 Anticipated Gen.'!B21</f>
        <v>0</v>
      </c>
      <c r="H15" s="43">
        <f>'[1]Frm-1 Anticipated Gen.'!C21</f>
        <v>40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261.56</v>
      </c>
      <c r="J15" s="43">
        <f t="shared" si="4"/>
        <v>301.56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71.360240000000005</v>
      </c>
      <c r="L15" s="43">
        <f>'[1]Frm-4 Shared Projects'!N16</f>
        <v>57.36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81.001199999999997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13.31976</v>
      </c>
      <c r="R15" s="43">
        <f>'[1]GoHP POWER'!G8+'[1]GoHP POWER'!H8+'[1]GoHP POWER'!I8</f>
        <v>15.399999999999999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186.69596861730003</v>
      </c>
      <c r="W15" s="43">
        <f t="shared" si="0"/>
        <v>541.57024000000001</v>
      </c>
      <c r="X15" s="43">
        <f t="shared" si="5"/>
        <v>765.33692861730003</v>
      </c>
      <c r="Y15" s="43">
        <f t="shared" si="6"/>
        <v>340.4571686173</v>
      </c>
      <c r="Z15" s="43">
        <f t="shared" si="1"/>
        <v>-201.11307138270001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1323.03</v>
      </c>
      <c r="AK15" s="42">
        <f>'[1]Frm-3 DEMAND'!F63</f>
        <v>0</v>
      </c>
      <c r="AL15" s="43">
        <f t="shared" si="7"/>
        <v>1323.03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243.56</v>
      </c>
      <c r="AQ15" s="43">
        <f t="shared" si="8"/>
        <v>243.56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24.895395000000001</v>
      </c>
      <c r="AS15" s="43">
        <f>'[1]Frm-4 Shared Projects'!N64</f>
        <v>46.06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345.21940000000001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3.0546049999999996</v>
      </c>
      <c r="AY15" s="43">
        <f>'[1]GoHP POWER'!G56+'[1]GoHP POWER'!H56+'[1]GoHP POWER'!I56</f>
        <v>8.6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211.90348061730003</v>
      </c>
      <c r="BD15" s="43">
        <f t="shared" si="9"/>
        <v>1076.415395</v>
      </c>
      <c r="BE15" s="43">
        <f t="shared" si="10"/>
        <v>858.39748561730016</v>
      </c>
      <c r="BF15" s="43">
        <f t="shared" si="11"/>
        <v>611.78288061730018</v>
      </c>
      <c r="BG15" s="43">
        <f t="shared" si="2"/>
        <v>-464.63251438269981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984.33</v>
      </c>
      <c r="D16" s="42">
        <f>'[1]Frm-3 DEMAND'!F16</f>
        <v>0</v>
      </c>
      <c r="E16" s="43">
        <f t="shared" si="3"/>
        <v>984.33</v>
      </c>
      <c r="F16" s="42">
        <f>'[1]Frm-1 Anticipated Gen.'!T22</f>
        <v>0</v>
      </c>
      <c r="G16" s="42">
        <f>'[1]Frm-1 Anticipated Gen.'!B22</f>
        <v>0</v>
      </c>
      <c r="H16" s="43">
        <f>'[1]Frm-1 Anticipated Gen.'!C22</f>
        <v>40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261.56</v>
      </c>
      <c r="J16" s="43">
        <f t="shared" si="4"/>
        <v>301.56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71.360240000000005</v>
      </c>
      <c r="L16" s="43">
        <f>'[1]Frm-4 Shared Projects'!N17</f>
        <v>53.209999999999994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120.53750000000001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13.31976</v>
      </c>
      <c r="R16" s="43">
        <f>'[1]GoHP POWER'!G9+'[1]GoHP POWER'!H9+'[1]GoHP POWER'!I9</f>
        <v>15.399999999999999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186.69596861730003</v>
      </c>
      <c r="W16" s="43">
        <f t="shared" si="0"/>
        <v>669.45024000000012</v>
      </c>
      <c r="X16" s="43">
        <f t="shared" si="5"/>
        <v>690.72322861730004</v>
      </c>
      <c r="Y16" s="43">
        <f t="shared" si="6"/>
        <v>375.8434686173</v>
      </c>
      <c r="Z16" s="43">
        <f t="shared" si="1"/>
        <v>-293.6067713827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1276.3499999999999</v>
      </c>
      <c r="AK16" s="42">
        <f>'[1]Frm-3 DEMAND'!F64</f>
        <v>0</v>
      </c>
      <c r="AL16" s="43">
        <f t="shared" si="7"/>
        <v>1276.3499999999999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253.56</v>
      </c>
      <c r="AQ16" s="43">
        <f t="shared" si="8"/>
        <v>253.56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24.981104999999999</v>
      </c>
      <c r="AS16" s="43">
        <f>'[1]Frm-4 Shared Projects'!N65</f>
        <v>46.06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317.25470000000001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3.0688949999999999</v>
      </c>
      <c r="AY16" s="43">
        <f>'[1]GoHP POWER'!G57+'[1]GoHP POWER'!H57+'[1]GoHP POWER'!I57</f>
        <v>8.6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211.90348061730003</v>
      </c>
      <c r="BD16" s="43">
        <f t="shared" si="9"/>
        <v>1019.7211049999999</v>
      </c>
      <c r="BE16" s="43">
        <f t="shared" si="10"/>
        <v>840.44707561730002</v>
      </c>
      <c r="BF16" s="43">
        <f t="shared" si="11"/>
        <v>583.81818061730019</v>
      </c>
      <c r="BG16" s="43">
        <f t="shared" si="2"/>
        <v>-435.90292438269989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998.23</v>
      </c>
      <c r="D17" s="42">
        <f>'[1]Frm-3 DEMAND'!F17</f>
        <v>0</v>
      </c>
      <c r="E17" s="43">
        <f t="shared" si="3"/>
        <v>998.23</v>
      </c>
      <c r="F17" s="42">
        <f>'[1]Frm-1 Anticipated Gen.'!T23</f>
        <v>0</v>
      </c>
      <c r="G17" s="42">
        <f>'[1]Frm-1 Anticipated Gen.'!B23</f>
        <v>0</v>
      </c>
      <c r="H17" s="43">
        <f>'[1]Frm-1 Anticipated Gen.'!C23</f>
        <v>40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253.56</v>
      </c>
      <c r="J17" s="43">
        <f t="shared" si="4"/>
        <v>293.56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57.261539999999997</v>
      </c>
      <c r="L17" s="43">
        <f>'[1]Frm-4 Shared Projects'!N18</f>
        <v>53.209999999999994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127.28760000000001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9.1084599999999991</v>
      </c>
      <c r="R17" s="43">
        <f>'[1]GoHP POWER'!G10+'[1]GoHP POWER'!H10+'[1]GoHP POWER'!I10</f>
        <v>15.399999999999999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186.69596861730003</v>
      </c>
      <c r="W17" s="43">
        <f t="shared" si="0"/>
        <v>695.56154000000004</v>
      </c>
      <c r="X17" s="43">
        <f t="shared" si="5"/>
        <v>685.26202861730007</v>
      </c>
      <c r="Y17" s="43">
        <f t="shared" si="6"/>
        <v>382.59356861729998</v>
      </c>
      <c r="Z17" s="43">
        <f t="shared" si="1"/>
        <v>-312.96797138269994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1262.44</v>
      </c>
      <c r="AK17" s="42">
        <f>'[1]Frm-3 DEMAND'!F65</f>
        <v>0</v>
      </c>
      <c r="AL17" s="43">
        <f t="shared" si="7"/>
        <v>1262.44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253.56</v>
      </c>
      <c r="AQ17" s="43">
        <f t="shared" si="8"/>
        <v>253.56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24.981104999999999</v>
      </c>
      <c r="AS17" s="43">
        <f>'[1]Frm-4 Shared Projects'!N66</f>
        <v>46.06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310.50460000000004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3.0688949999999999</v>
      </c>
      <c r="AY17" s="43">
        <f>'[1]GoHP POWER'!G58+'[1]GoHP POWER'!H58+'[1]GoHP POWER'!I58</f>
        <v>8.6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211.90348061730003</v>
      </c>
      <c r="BD17" s="43">
        <f t="shared" si="9"/>
        <v>1005.811105</v>
      </c>
      <c r="BE17" s="43">
        <f t="shared" si="10"/>
        <v>833.69697561730004</v>
      </c>
      <c r="BF17" s="43">
        <f t="shared" si="11"/>
        <v>577.06808061730021</v>
      </c>
      <c r="BG17" s="43">
        <f t="shared" si="2"/>
        <v>-428.74302438270001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985.32</v>
      </c>
      <c r="D18" s="42">
        <f>'[1]Frm-3 DEMAND'!F18</f>
        <v>0</v>
      </c>
      <c r="E18" s="43">
        <f t="shared" si="3"/>
        <v>985.32</v>
      </c>
      <c r="F18" s="42">
        <f>'[1]Frm-1 Anticipated Gen.'!T24</f>
        <v>0</v>
      </c>
      <c r="G18" s="42">
        <f>'[1]Frm-1 Anticipated Gen.'!B24</f>
        <v>0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233.56</v>
      </c>
      <c r="J18" s="43">
        <f t="shared" si="4"/>
        <v>233.56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57.261539999999997</v>
      </c>
      <c r="L18" s="43">
        <f>'[1]Frm-4 Shared Projects'!N19</f>
        <v>40.769999999999996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144.64500000000001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9.1084599999999991</v>
      </c>
      <c r="R18" s="43">
        <f>'[1]GoHP POWER'!G11+'[1]GoHP POWER'!H11+'[1]GoHP POWER'!I11</f>
        <v>15.399999999999999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188.00259561730005</v>
      </c>
      <c r="W18" s="43">
        <f t="shared" si="0"/>
        <v>742.65154000000007</v>
      </c>
      <c r="X18" s="43">
        <f t="shared" si="5"/>
        <v>631.48605561730005</v>
      </c>
      <c r="Y18" s="43">
        <f t="shared" si="6"/>
        <v>388.81759561730001</v>
      </c>
      <c r="Z18" s="43">
        <f t="shared" si="1"/>
        <v>-353.8339443827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1244.56</v>
      </c>
      <c r="AK18" s="42">
        <f>'[1]Frm-3 DEMAND'!F66</f>
        <v>0</v>
      </c>
      <c r="AL18" s="43">
        <f t="shared" si="7"/>
        <v>1244.56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253.56</v>
      </c>
      <c r="AQ18" s="43">
        <f t="shared" si="8"/>
        <v>253.56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24.981104999999999</v>
      </c>
      <c r="AS18" s="43">
        <f>'[1]Frm-4 Shared Projects'!N67</f>
        <v>46.06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301.82589999999999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3.0688949999999999</v>
      </c>
      <c r="AY18" s="43">
        <f>'[1]GoHP POWER'!G59+'[1]GoHP POWER'!H59+'[1]GoHP POWER'!I59</f>
        <v>8.6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211.90348061730003</v>
      </c>
      <c r="BD18" s="43">
        <f t="shared" si="9"/>
        <v>987.93110499999989</v>
      </c>
      <c r="BE18" s="43">
        <f t="shared" si="10"/>
        <v>825.01827561730011</v>
      </c>
      <c r="BF18" s="43">
        <f t="shared" si="11"/>
        <v>568.38938061730005</v>
      </c>
      <c r="BG18" s="43">
        <f t="shared" si="2"/>
        <v>-419.54172438269984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974.39</v>
      </c>
      <c r="D19" s="42">
        <f>'[1]Frm-3 DEMAND'!F19</f>
        <v>0</v>
      </c>
      <c r="E19" s="43">
        <f t="shared" si="3"/>
        <v>974.39</v>
      </c>
      <c r="F19" s="42">
        <f>'[1]Frm-1 Anticipated Gen.'!T25</f>
        <v>0</v>
      </c>
      <c r="G19" s="42">
        <f>'[1]Frm-1 Anticipated Gen.'!B25</f>
        <v>0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233.56</v>
      </c>
      <c r="J19" s="43">
        <f t="shared" si="4"/>
        <v>233.56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57.261539999999997</v>
      </c>
      <c r="L19" s="43">
        <f>'[1]Frm-4 Shared Projects'!N20</f>
        <v>40.769999999999996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140.7878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9.1084599999999991</v>
      </c>
      <c r="R19" s="43">
        <f>'[1]GoHP POWER'!G12+'[1]GoHP POWER'!H12+'[1]GoHP POWER'!I12</f>
        <v>15.399999999999999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188.24125961730005</v>
      </c>
      <c r="W19" s="43">
        <f t="shared" si="0"/>
        <v>731.72154</v>
      </c>
      <c r="X19" s="43">
        <f t="shared" si="5"/>
        <v>627.8675196173001</v>
      </c>
      <c r="Y19" s="43">
        <f t="shared" si="6"/>
        <v>385.19905961730001</v>
      </c>
      <c r="Z19" s="43">
        <f t="shared" si="1"/>
        <v>-346.52248038269988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1242.58</v>
      </c>
      <c r="AK19" s="42">
        <f>'[1]Frm-3 DEMAND'!F67</f>
        <v>0</v>
      </c>
      <c r="AL19" s="43">
        <f t="shared" si="7"/>
        <v>1242.58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253.56</v>
      </c>
      <c r="AQ19" s="43">
        <f t="shared" si="8"/>
        <v>253.56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24.981104999999999</v>
      </c>
      <c r="AS19" s="43">
        <f>'[1]Frm-4 Shared Projects'!N68</f>
        <v>46.06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300.86160000000001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3.0688949999999999</v>
      </c>
      <c r="AY19" s="43">
        <f>'[1]GoHP POWER'!G60+'[1]GoHP POWER'!H60+'[1]GoHP POWER'!I60</f>
        <v>8.6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211.90348061730003</v>
      </c>
      <c r="BD19" s="43">
        <f t="shared" si="9"/>
        <v>985.95110499999987</v>
      </c>
      <c r="BE19" s="43">
        <f t="shared" si="10"/>
        <v>824.05397561730001</v>
      </c>
      <c r="BF19" s="43">
        <f t="shared" si="11"/>
        <v>567.42508061730018</v>
      </c>
      <c r="BG19" s="43">
        <f t="shared" si="2"/>
        <v>-418.52602438269992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967.44</v>
      </c>
      <c r="D20" s="42">
        <f>'[1]Frm-3 DEMAND'!F20</f>
        <v>0</v>
      </c>
      <c r="E20" s="43">
        <f t="shared" si="3"/>
        <v>967.44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233.56</v>
      </c>
      <c r="J20" s="43">
        <f t="shared" si="4"/>
        <v>233.56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56.875844999999998</v>
      </c>
      <c r="L20" s="43">
        <f>'[1]Frm-4 Shared Projects'!N21</f>
        <v>40.769999999999996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138.85920000000002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9.0441549999999999</v>
      </c>
      <c r="R20" s="43">
        <f>'[1]GoHP POWER'!G13+'[1]GoHP POWER'!H13+'[1]GoHP POWER'!I13</f>
        <v>15.399999999999999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192.11937461730002</v>
      </c>
      <c r="W20" s="43">
        <f t="shared" si="0"/>
        <v>724.83584500000006</v>
      </c>
      <c r="X20" s="43">
        <f t="shared" si="5"/>
        <v>629.75272961730002</v>
      </c>
      <c r="Y20" s="43">
        <f t="shared" si="6"/>
        <v>387.14857461730003</v>
      </c>
      <c r="Z20" s="43">
        <f t="shared" si="1"/>
        <v>-337.68727038270004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1255.49</v>
      </c>
      <c r="AK20" s="42">
        <f>'[1]Frm-3 DEMAND'!F68</f>
        <v>0</v>
      </c>
      <c r="AL20" s="43">
        <f t="shared" si="7"/>
        <v>1255.49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253.56</v>
      </c>
      <c r="AQ20" s="43">
        <f t="shared" si="8"/>
        <v>253.56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25.281089999999999</v>
      </c>
      <c r="AS20" s="43">
        <f>'[1]Frm-4 Shared Projects'!N69</f>
        <v>46.06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306.6474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3.1189099999999996</v>
      </c>
      <c r="AY20" s="43">
        <f>'[1]GoHP POWER'!G61+'[1]GoHP POWER'!H61+'[1]GoHP POWER'!I61</f>
        <v>8.6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211.90348061730003</v>
      </c>
      <c r="BD20" s="43">
        <f t="shared" si="9"/>
        <v>998.81109000000004</v>
      </c>
      <c r="BE20" s="43">
        <f t="shared" si="10"/>
        <v>829.88979061730015</v>
      </c>
      <c r="BF20" s="43">
        <f t="shared" si="11"/>
        <v>573.21088061730006</v>
      </c>
      <c r="BG20" s="43">
        <f t="shared" si="2"/>
        <v>-425.60020938269986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971.41</v>
      </c>
      <c r="D21" s="42">
        <f>'[1]Frm-3 DEMAND'!F21</f>
        <v>0</v>
      </c>
      <c r="E21" s="43">
        <f t="shared" si="3"/>
        <v>971.41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233.56</v>
      </c>
      <c r="J21" s="43">
        <f t="shared" si="4"/>
        <v>233.56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56.875844999999998</v>
      </c>
      <c r="L21" s="43">
        <f>'[1]Frm-4 Shared Projects'!N22</f>
        <v>40.769999999999996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139.8235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9.0441549999999999</v>
      </c>
      <c r="R21" s="43">
        <f>'[1]GoHP POWER'!G14+'[1]GoHP POWER'!H14+'[1]GoHP POWER'!I14</f>
        <v>15.399999999999999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192.11937461730002</v>
      </c>
      <c r="W21" s="43">
        <f t="shared" si="0"/>
        <v>728.80584499999998</v>
      </c>
      <c r="X21" s="43">
        <f t="shared" si="5"/>
        <v>630.7170296173</v>
      </c>
      <c r="Y21" s="43">
        <f t="shared" si="6"/>
        <v>388.11287461730001</v>
      </c>
      <c r="Z21" s="43">
        <f t="shared" si="1"/>
        <v>-340.69297038269997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1257.47</v>
      </c>
      <c r="AK21" s="42">
        <f>'[1]Frm-3 DEMAND'!F69</f>
        <v>0</v>
      </c>
      <c r="AL21" s="43">
        <f t="shared" si="7"/>
        <v>1257.47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253.56</v>
      </c>
      <c r="AQ21" s="43">
        <f t="shared" si="8"/>
        <v>253.56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25.281089999999999</v>
      </c>
      <c r="AS21" s="43">
        <f>'[1]Frm-4 Shared Projects'!N70</f>
        <v>46.06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307.61170000000004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3.1189099999999996</v>
      </c>
      <c r="AY21" s="43">
        <f>'[1]GoHP POWER'!G62+'[1]GoHP POWER'!H62+'[1]GoHP POWER'!I62</f>
        <v>8.6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211.90348061730003</v>
      </c>
      <c r="BD21" s="43">
        <f t="shared" si="9"/>
        <v>1000.7910900000001</v>
      </c>
      <c r="BE21" s="43">
        <f t="shared" si="10"/>
        <v>830.85409061730002</v>
      </c>
      <c r="BF21" s="43">
        <f t="shared" si="11"/>
        <v>574.17518061730016</v>
      </c>
      <c r="BG21" s="43">
        <f t="shared" si="2"/>
        <v>-426.61590938270001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975.39</v>
      </c>
      <c r="D22" s="42">
        <f>'[1]Frm-3 DEMAND'!F22</f>
        <v>0</v>
      </c>
      <c r="E22" s="43">
        <f t="shared" si="3"/>
        <v>975.39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233.56</v>
      </c>
      <c r="J22" s="43">
        <f t="shared" si="4"/>
        <v>233.56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56.875844999999998</v>
      </c>
      <c r="L22" s="43">
        <f>'[1]Frm-4 Shared Projects'!N23</f>
        <v>40.769999999999996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140.7878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9.0441549999999999</v>
      </c>
      <c r="R22" s="43">
        <f>'[1]GoHP POWER'!G15+'[1]GoHP POWER'!H15+'[1]GoHP POWER'!I15</f>
        <v>15.399999999999999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192.11937461730002</v>
      </c>
      <c r="W22" s="43">
        <f t="shared" si="0"/>
        <v>732.78584499999999</v>
      </c>
      <c r="X22" s="43">
        <f t="shared" si="5"/>
        <v>631.68132961730009</v>
      </c>
      <c r="Y22" s="43">
        <f t="shared" si="6"/>
        <v>389.07717461729999</v>
      </c>
      <c r="Z22" s="43">
        <f t="shared" si="1"/>
        <v>-343.70867038269989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1238.5999999999999</v>
      </c>
      <c r="AK22" s="42">
        <f>'[1]Frm-3 DEMAND'!F70</f>
        <v>0</v>
      </c>
      <c r="AL22" s="43">
        <f t="shared" si="7"/>
        <v>1238.5999999999999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253.56</v>
      </c>
      <c r="AQ22" s="43">
        <f t="shared" si="8"/>
        <v>253.56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25.281089999999999</v>
      </c>
      <c r="AS22" s="43">
        <f>'[1]Frm-4 Shared Projects'!N71</f>
        <v>46.06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298.93299999999999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3.1189099999999996</v>
      </c>
      <c r="AY22" s="43">
        <f>'[1]GoHP POWER'!G63+'[1]GoHP POWER'!H63+'[1]GoHP POWER'!I63</f>
        <v>8.6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211.29348061730005</v>
      </c>
      <c r="BD22" s="43">
        <f t="shared" si="9"/>
        <v>981.92108999999994</v>
      </c>
      <c r="BE22" s="43">
        <f t="shared" si="10"/>
        <v>821.56539061730018</v>
      </c>
      <c r="BF22" s="43">
        <f t="shared" si="11"/>
        <v>564.88648061730009</v>
      </c>
      <c r="BG22" s="43">
        <f t="shared" si="2"/>
        <v>-417.03460938269973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969.43</v>
      </c>
      <c r="D23" s="42">
        <f>'[1]Frm-3 DEMAND'!F23</f>
        <v>0</v>
      </c>
      <c r="E23" s="43">
        <f t="shared" si="3"/>
        <v>969.43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233.56</v>
      </c>
      <c r="J23" s="43">
        <f t="shared" si="4"/>
        <v>233.56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56.875844999999998</v>
      </c>
      <c r="L23" s="43">
        <f>'[1]Frm-4 Shared Projects'!N24</f>
        <v>40.769999999999996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138.85920000000002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9.0441549999999999</v>
      </c>
      <c r="R23" s="43">
        <f>'[1]GoHP POWER'!G16+'[1]GoHP POWER'!H16+'[1]GoHP POWER'!I16</f>
        <v>15.399999999999999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192.11937461730002</v>
      </c>
      <c r="W23" s="43">
        <f t="shared" si="0"/>
        <v>726.82584499999996</v>
      </c>
      <c r="X23" s="43">
        <f t="shared" si="5"/>
        <v>629.75272961730002</v>
      </c>
      <c r="Y23" s="43">
        <f t="shared" si="6"/>
        <v>387.14857461730003</v>
      </c>
      <c r="Z23" s="43">
        <f t="shared" si="1"/>
        <v>-339.67727038269993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1251.52</v>
      </c>
      <c r="AK23" s="42">
        <f>'[1]Frm-3 DEMAND'!F71</f>
        <v>0</v>
      </c>
      <c r="AL23" s="43">
        <f t="shared" si="7"/>
        <v>1251.52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253.56</v>
      </c>
      <c r="AQ23" s="43">
        <f t="shared" si="8"/>
        <v>253.56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25.281089999999999</v>
      </c>
      <c r="AS23" s="43">
        <f>'[1]Frm-4 Shared Projects'!N72</f>
        <v>46.06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305.68310000000002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3.1189099999999996</v>
      </c>
      <c r="AY23" s="43">
        <f>'[1]GoHP POWER'!G64+'[1]GoHP POWER'!H64+'[1]GoHP POWER'!I64</f>
        <v>8.6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210.53348061730003</v>
      </c>
      <c r="BD23" s="43">
        <f t="shared" si="9"/>
        <v>994.84109000000001</v>
      </c>
      <c r="BE23" s="43">
        <f t="shared" si="10"/>
        <v>827.55549061730017</v>
      </c>
      <c r="BF23" s="43">
        <f t="shared" si="11"/>
        <v>570.87658061730008</v>
      </c>
      <c r="BG23" s="43">
        <f t="shared" si="2"/>
        <v>-423.96450938269982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958.5</v>
      </c>
      <c r="D24" s="42">
        <f>'[1]Frm-3 DEMAND'!F24</f>
        <v>0</v>
      </c>
      <c r="E24" s="43">
        <f t="shared" si="3"/>
        <v>958.5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233.56</v>
      </c>
      <c r="J24" s="43">
        <f t="shared" si="4"/>
        <v>233.56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56.875844999999998</v>
      </c>
      <c r="L24" s="43">
        <f>'[1]Frm-4 Shared Projects'!N25</f>
        <v>40.769999999999996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135.00200000000001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9.0441549999999999</v>
      </c>
      <c r="R24" s="43">
        <f>'[1]GoHP POWER'!G17+'[1]GoHP POWER'!H17+'[1]GoHP POWER'!I17</f>
        <v>15.399999999999999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188.24125961730005</v>
      </c>
      <c r="W24" s="43">
        <f t="shared" si="0"/>
        <v>715.89584500000001</v>
      </c>
      <c r="X24" s="43">
        <f t="shared" si="5"/>
        <v>622.01741461730001</v>
      </c>
      <c r="Y24" s="43">
        <f t="shared" si="6"/>
        <v>379.41325961730001</v>
      </c>
      <c r="Z24" s="43">
        <f t="shared" si="1"/>
        <v>-336.48258538269999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1257.47</v>
      </c>
      <c r="AK24" s="42">
        <f>'[1]Frm-3 DEMAND'!F72</f>
        <v>0</v>
      </c>
      <c r="AL24" s="43">
        <f t="shared" si="7"/>
        <v>1257.47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272.56</v>
      </c>
      <c r="AQ24" s="43">
        <f t="shared" si="8"/>
        <v>272.56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25.366799999999998</v>
      </c>
      <c r="AS24" s="43">
        <f>'[1]Frm-4 Shared Projects'!N73</f>
        <v>46.06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299.89730000000003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3.1331999999999995</v>
      </c>
      <c r="AY24" s="43">
        <f>'[1]GoHP POWER'!G65+'[1]GoHP POWER'!H65+'[1]GoHP POWER'!I65</f>
        <v>8.6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209.93348061730003</v>
      </c>
      <c r="BD24" s="43">
        <f t="shared" si="9"/>
        <v>981.77680000000009</v>
      </c>
      <c r="BE24" s="43">
        <f t="shared" si="10"/>
        <v>840.18398061730022</v>
      </c>
      <c r="BF24" s="43">
        <f t="shared" si="11"/>
        <v>564.49078061730006</v>
      </c>
      <c r="BG24" s="43">
        <f t="shared" si="2"/>
        <v>-417.28601938269981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969.43</v>
      </c>
      <c r="D25" s="42">
        <f>'[1]Frm-3 DEMAND'!F25</f>
        <v>0</v>
      </c>
      <c r="E25" s="43">
        <f t="shared" si="3"/>
        <v>969.43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233.56</v>
      </c>
      <c r="J25" s="43">
        <f t="shared" si="4"/>
        <v>233.56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56.875844999999998</v>
      </c>
      <c r="L25" s="43">
        <f>'[1]Frm-4 Shared Projects'!N26</f>
        <v>40.769999999999996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138.85920000000002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9.0441549999999999</v>
      </c>
      <c r="R25" s="43">
        <f>'[1]GoHP POWER'!G18+'[1]GoHP POWER'!H18+'[1]GoHP POWER'!I18</f>
        <v>15.399999999999999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188.00259561730005</v>
      </c>
      <c r="W25" s="43">
        <f t="shared" si="0"/>
        <v>726.82584499999996</v>
      </c>
      <c r="X25" s="43">
        <f t="shared" si="5"/>
        <v>625.63595061730007</v>
      </c>
      <c r="Y25" s="43">
        <f t="shared" si="6"/>
        <v>383.03179561730002</v>
      </c>
      <c r="Z25" s="43">
        <f t="shared" si="1"/>
        <v>-343.79404938269988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1217.74</v>
      </c>
      <c r="AK25" s="42">
        <f>'[1]Frm-3 DEMAND'!F73</f>
        <v>0</v>
      </c>
      <c r="AL25" s="43">
        <f t="shared" si="7"/>
        <v>1217.74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274.56</v>
      </c>
      <c r="AQ25" s="43">
        <f t="shared" si="8"/>
        <v>274.56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25.366799999999998</v>
      </c>
      <c r="AS25" s="43">
        <f>'[1]Frm-4 Shared Projects'!N74</f>
        <v>46.06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279.64699999999999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3.1331999999999995</v>
      </c>
      <c r="AY25" s="43">
        <f>'[1]GoHP POWER'!G66+'[1]GoHP POWER'!H66+'[1]GoHP POWER'!I66</f>
        <v>8.6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208.98348061730005</v>
      </c>
      <c r="BD25" s="43">
        <f t="shared" si="9"/>
        <v>940.04680000000008</v>
      </c>
      <c r="BE25" s="43">
        <f t="shared" si="10"/>
        <v>820.98368061730002</v>
      </c>
      <c r="BF25" s="43">
        <f t="shared" si="11"/>
        <v>543.29048061730009</v>
      </c>
      <c r="BG25" s="43">
        <f t="shared" si="2"/>
        <v>-396.75631938269998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973.4</v>
      </c>
      <c r="D26" s="42">
        <f>'[1]Frm-3 DEMAND'!F26</f>
        <v>0</v>
      </c>
      <c r="E26" s="43">
        <f t="shared" si="3"/>
        <v>973.4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233.56</v>
      </c>
      <c r="J26" s="43">
        <f t="shared" si="4"/>
        <v>233.56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56.875844999999998</v>
      </c>
      <c r="L26" s="43">
        <f>'[1]Frm-4 Shared Projects'!N27</f>
        <v>40.769999999999996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139.8235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9.0441549999999999</v>
      </c>
      <c r="R26" s="43">
        <f>'[1]GoHP POWER'!G19+'[1]GoHP POWER'!H19+'[1]GoHP POWER'!I19</f>
        <v>15.399999999999999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186.69596861730003</v>
      </c>
      <c r="W26" s="43">
        <f t="shared" si="0"/>
        <v>730.79584499999999</v>
      </c>
      <c r="X26" s="43">
        <f t="shared" si="5"/>
        <v>625.2936236173</v>
      </c>
      <c r="Y26" s="43">
        <f t="shared" si="6"/>
        <v>382.68946861730001</v>
      </c>
      <c r="Z26" s="43">
        <f t="shared" si="1"/>
        <v>-348.10637638269998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1205.82</v>
      </c>
      <c r="AK26" s="42">
        <f>'[1]Frm-3 DEMAND'!F74</f>
        <v>0</v>
      </c>
      <c r="AL26" s="43">
        <f t="shared" si="7"/>
        <v>1205.82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274.56</v>
      </c>
      <c r="AQ26" s="43">
        <f t="shared" si="8"/>
        <v>274.56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25.366799999999998</v>
      </c>
      <c r="AS26" s="43">
        <f>'[1]Frm-4 Shared Projects'!N75</f>
        <v>46.06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273.8612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3.1331999999999995</v>
      </c>
      <c r="AY26" s="43">
        <f>'[1]GoHP POWER'!G67+'[1]GoHP POWER'!H67+'[1]GoHP POWER'!I67</f>
        <v>8.6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208.24348061730004</v>
      </c>
      <c r="BD26" s="43">
        <f t="shared" si="9"/>
        <v>928.1268</v>
      </c>
      <c r="BE26" s="43">
        <f t="shared" si="10"/>
        <v>814.45788061730013</v>
      </c>
      <c r="BF26" s="43">
        <f t="shared" si="11"/>
        <v>536.76468061729997</v>
      </c>
      <c r="BG26" s="43">
        <f t="shared" si="2"/>
        <v>-391.3621193826998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977.37</v>
      </c>
      <c r="D27" s="42">
        <f>'[1]Frm-3 DEMAND'!F27</f>
        <v>0</v>
      </c>
      <c r="E27" s="43">
        <f t="shared" si="3"/>
        <v>977.37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228.56</v>
      </c>
      <c r="J27" s="43">
        <f t="shared" si="4"/>
        <v>228.56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56.875844999999998</v>
      </c>
      <c r="L27" s="43">
        <f>'[1]Frm-4 Shared Projects'!N28</f>
        <v>40.769999999999996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142.71639999999999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9.0441549999999999</v>
      </c>
      <c r="R27" s="43">
        <f>'[1]GoHP POWER'!G20+'[1]GoHP POWER'!H20+'[1]GoHP POWER'!I20</f>
        <v>15.399999999999999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186.69596861730003</v>
      </c>
      <c r="W27" s="43">
        <f t="shared" si="0"/>
        <v>739.76584500000001</v>
      </c>
      <c r="X27" s="43">
        <f t="shared" si="5"/>
        <v>623.18652361730005</v>
      </c>
      <c r="Y27" s="43">
        <f t="shared" si="6"/>
        <v>385.58236861729995</v>
      </c>
      <c r="Z27" s="43">
        <f t="shared" si="1"/>
        <v>-354.18347638269995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1203.8399999999999</v>
      </c>
      <c r="AK27" s="42">
        <f>'[1]Frm-3 DEMAND'!F75</f>
        <v>0</v>
      </c>
      <c r="AL27" s="43">
        <f t="shared" si="7"/>
        <v>1203.8399999999999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274.56</v>
      </c>
      <c r="AQ27" s="43">
        <f t="shared" si="8"/>
        <v>274.56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25.366799999999998</v>
      </c>
      <c r="AS27" s="43">
        <f>'[1]Frm-4 Shared Projects'!N76</f>
        <v>46.06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270.9683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3.1331999999999995</v>
      </c>
      <c r="AY27" s="43">
        <f>'[1]GoHP POWER'!G68+'[1]GoHP POWER'!H68+'[1]GoHP POWER'!I68</f>
        <v>18.2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203.81565661730002</v>
      </c>
      <c r="BD27" s="43">
        <f t="shared" si="9"/>
        <v>926.14679999999998</v>
      </c>
      <c r="BE27" s="43">
        <f t="shared" si="10"/>
        <v>816.73715661730012</v>
      </c>
      <c r="BF27" s="43">
        <f t="shared" si="11"/>
        <v>539.04395661729995</v>
      </c>
      <c r="BG27" s="43">
        <f t="shared" si="2"/>
        <v>-387.1028433826998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989.29</v>
      </c>
      <c r="D28" s="42">
        <f>'[1]Frm-3 DEMAND'!F28</f>
        <v>0</v>
      </c>
      <c r="E28" s="43">
        <f t="shared" si="3"/>
        <v>989.29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235.56</v>
      </c>
      <c r="J28" s="43">
        <f t="shared" si="4"/>
        <v>235.56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56.704425000000001</v>
      </c>
      <c r="L28" s="43">
        <f>'[1]Frm-4 Shared Projects'!N29</f>
        <v>40.769999999999996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144.64500000000001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9.0155750000000001</v>
      </c>
      <c r="R28" s="43">
        <f>'[1]GoHP POWER'!G21+'[1]GoHP POWER'!H21+'[1]GoHP POWER'!I21</f>
        <v>15.399999999999999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186.69596861730003</v>
      </c>
      <c r="W28" s="43">
        <f t="shared" si="0"/>
        <v>744.71442499999989</v>
      </c>
      <c r="X28" s="43">
        <f t="shared" si="5"/>
        <v>632.08654361729998</v>
      </c>
      <c r="Y28" s="43">
        <f t="shared" si="6"/>
        <v>387.51096861730002</v>
      </c>
      <c r="Z28" s="43">
        <f t="shared" si="1"/>
        <v>-357.20345638269998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1209.8</v>
      </c>
      <c r="AK28" s="42">
        <f>'[1]Frm-3 DEMAND'!F76</f>
        <v>0</v>
      </c>
      <c r="AL28" s="43">
        <f t="shared" si="7"/>
        <v>1209.8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20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274.56</v>
      </c>
      <c r="AQ28" s="43">
        <f t="shared" si="8"/>
        <v>294.56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25.623930000000001</v>
      </c>
      <c r="AS28" s="43">
        <f>'[1]Frm-4 Shared Projects'!N77</f>
        <v>46.06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264.21820000000002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3.1760700000000002</v>
      </c>
      <c r="AY28" s="43">
        <f>'[1]GoHP POWER'!G69+'[1]GoHP POWER'!H69+'[1]GoHP POWER'!I69</f>
        <v>18.2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202.62565661730002</v>
      </c>
      <c r="BD28" s="43">
        <f t="shared" si="9"/>
        <v>912.06393000000003</v>
      </c>
      <c r="BE28" s="43">
        <f t="shared" si="10"/>
        <v>828.83992661730008</v>
      </c>
      <c r="BF28" s="43">
        <f t="shared" si="11"/>
        <v>531.10385661730004</v>
      </c>
      <c r="BG28" s="43">
        <f t="shared" si="2"/>
        <v>-380.96007338269987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998.23</v>
      </c>
      <c r="D29" s="42">
        <f>'[1]Frm-3 DEMAND'!F29</f>
        <v>0</v>
      </c>
      <c r="E29" s="43">
        <f t="shared" si="3"/>
        <v>998.23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239.56</v>
      </c>
      <c r="J29" s="43">
        <f t="shared" si="4"/>
        <v>239.56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56.704425000000001</v>
      </c>
      <c r="L29" s="43">
        <f>'[1]Frm-4 Shared Projects'!N30</f>
        <v>40.769999999999996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145.60930000000002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9.0155750000000001</v>
      </c>
      <c r="R29" s="43">
        <f>'[1]GoHP POWER'!G22+'[1]GoHP POWER'!H22+'[1]GoHP POWER'!I22</f>
        <v>15.399999999999999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186.69596861730003</v>
      </c>
      <c r="W29" s="43">
        <f t="shared" si="0"/>
        <v>749.65442499999995</v>
      </c>
      <c r="X29" s="43">
        <f t="shared" si="5"/>
        <v>637.05084361729996</v>
      </c>
      <c r="Y29" s="43">
        <f t="shared" si="6"/>
        <v>388.4752686173</v>
      </c>
      <c r="Z29" s="43">
        <f t="shared" si="1"/>
        <v>-361.17915638270006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1209.8</v>
      </c>
      <c r="AK29" s="42">
        <f>'[1]Frm-3 DEMAND'!F77</f>
        <v>0</v>
      </c>
      <c r="AL29" s="43">
        <f t="shared" si="7"/>
        <v>1209.8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20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274.56</v>
      </c>
      <c r="AQ29" s="43">
        <f t="shared" si="8"/>
        <v>294.56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25.623930000000001</v>
      </c>
      <c r="AS29" s="43">
        <f>'[1]Frm-4 Shared Projects'!N78</f>
        <v>46.06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159.1095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3.1760700000000002</v>
      </c>
      <c r="AY29" s="43">
        <f>'[1]GoHP POWER'!G70+'[1]GoHP POWER'!H70+'[1]GoHP POWER'!I70</f>
        <v>18.2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202.55351161729999</v>
      </c>
      <c r="BD29" s="43">
        <f t="shared" si="9"/>
        <v>912.06393000000003</v>
      </c>
      <c r="BE29" s="43">
        <f t="shared" si="10"/>
        <v>723.65908161729999</v>
      </c>
      <c r="BF29" s="43">
        <f t="shared" si="11"/>
        <v>425.92301161729995</v>
      </c>
      <c r="BG29" s="43">
        <f t="shared" si="2"/>
        <v>-486.14091838269997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1011.14</v>
      </c>
      <c r="D30" s="42">
        <f>'[1]Frm-3 DEMAND'!F30</f>
        <v>0</v>
      </c>
      <c r="E30" s="43">
        <f t="shared" si="3"/>
        <v>1011.14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239.56</v>
      </c>
      <c r="J30" s="43">
        <f t="shared" si="4"/>
        <v>239.56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59.314425</v>
      </c>
      <c r="L30" s="43">
        <f>'[1]Frm-4 Shared Projects'!N31</f>
        <v>40.769999999999996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127.28760000000001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9.4055750000000007</v>
      </c>
      <c r="R30" s="43">
        <f>'[1]GoHP POWER'!G23+'[1]GoHP POWER'!H23+'[1]GoHP POWER'!I23</f>
        <v>25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217.69003161729989</v>
      </c>
      <c r="W30" s="43">
        <f t="shared" si="0"/>
        <v>762.17442499999993</v>
      </c>
      <c r="X30" s="43">
        <f t="shared" si="5"/>
        <v>659.71320661729987</v>
      </c>
      <c r="Y30" s="43">
        <f t="shared" si="6"/>
        <v>410.74763161729987</v>
      </c>
      <c r="Z30" s="43">
        <f t="shared" si="1"/>
        <v>-351.42679338270011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1215.76</v>
      </c>
      <c r="AK30" s="42">
        <f>'[1]Frm-3 DEMAND'!F78</f>
        <v>0</v>
      </c>
      <c r="AL30" s="43">
        <f t="shared" si="7"/>
        <v>1215.76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20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274.56</v>
      </c>
      <c r="AQ30" s="43">
        <f t="shared" si="8"/>
        <v>294.56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25.623930000000001</v>
      </c>
      <c r="AS30" s="43">
        <f>'[1]Frm-4 Shared Projects'!N79</f>
        <v>46.06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161.03810000000001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3.1760700000000002</v>
      </c>
      <c r="AY30" s="43">
        <f>'[1]GoHP POWER'!G71+'[1]GoHP POWER'!H71+'[1]GoHP POWER'!I71</f>
        <v>18.2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201.36351161729999</v>
      </c>
      <c r="BD30" s="43">
        <f t="shared" si="9"/>
        <v>918.02393000000006</v>
      </c>
      <c r="BE30" s="43">
        <f t="shared" si="10"/>
        <v>724.39768161730012</v>
      </c>
      <c r="BF30" s="43">
        <f t="shared" si="11"/>
        <v>426.66161161729997</v>
      </c>
      <c r="BG30" s="43">
        <f t="shared" si="2"/>
        <v>-491.36231838269987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1046.9000000000001</v>
      </c>
      <c r="D31" s="42">
        <f>'[1]Frm-3 DEMAND'!F31</f>
        <v>0</v>
      </c>
      <c r="E31" s="43">
        <f t="shared" si="3"/>
        <v>1046.9000000000001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251.56</v>
      </c>
      <c r="J31" s="43">
        <f t="shared" si="4"/>
        <v>251.56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59.314425</v>
      </c>
      <c r="L31" s="43">
        <f>'[1]Frm-4 Shared Projects'!N32</f>
        <v>40.769999999999996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134.0377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9.4055750000000007</v>
      </c>
      <c r="R31" s="43">
        <f>'[1]GoHP POWER'!G24+'[1]GoHP POWER'!H24+'[1]GoHP POWER'!I24</f>
        <v>25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217.69003161729989</v>
      </c>
      <c r="W31" s="43">
        <f t="shared" si="0"/>
        <v>785.93442500000015</v>
      </c>
      <c r="X31" s="43">
        <f t="shared" si="5"/>
        <v>678.46330661729985</v>
      </c>
      <c r="Y31" s="43">
        <f t="shared" si="6"/>
        <v>417.49773161729991</v>
      </c>
      <c r="Z31" s="43">
        <f t="shared" si="1"/>
        <v>-368.43669338270024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1240.5899999999999</v>
      </c>
      <c r="AK31" s="42">
        <f>'[1]Frm-3 DEMAND'!F79</f>
        <v>0</v>
      </c>
      <c r="AL31" s="43">
        <f t="shared" si="7"/>
        <v>1240.5899999999999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20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274.56</v>
      </c>
      <c r="AQ31" s="43">
        <f t="shared" si="8"/>
        <v>294.56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25.623930000000001</v>
      </c>
      <c r="AS31" s="43">
        <f>'[1]Frm-4 Shared Projects'!N80</f>
        <v>54.35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165.8596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3.1760700000000002</v>
      </c>
      <c r="AY31" s="43">
        <f>'[1]GoHP POWER'!G72+'[1]GoHP POWER'!H72+'[1]GoHP POWER'!I72</f>
        <v>18.2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200.18351161730001</v>
      </c>
      <c r="BD31" s="43">
        <f t="shared" si="9"/>
        <v>942.85392999999999</v>
      </c>
      <c r="BE31" s="43">
        <f t="shared" si="10"/>
        <v>736.32918161730004</v>
      </c>
      <c r="BF31" s="43">
        <f t="shared" si="11"/>
        <v>438.59311161730005</v>
      </c>
      <c r="BG31" s="43">
        <f t="shared" si="2"/>
        <v>-504.26081838269988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1069.75</v>
      </c>
      <c r="D32" s="42">
        <f>'[1]Frm-3 DEMAND'!F32</f>
        <v>0</v>
      </c>
      <c r="E32" s="43">
        <f t="shared" si="3"/>
        <v>1069.75</v>
      </c>
      <c r="F32" s="42">
        <f>'[1]Frm-1 Anticipated Gen.'!T38</f>
        <v>30</v>
      </c>
      <c r="G32" s="42">
        <f>'[1]Frm-1 Anticipated Gen.'!B38</f>
        <v>0</v>
      </c>
      <c r="H32" s="43">
        <f>'[1]Frm-1 Anticipated Gen.'!C38</f>
        <v>20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251.56</v>
      </c>
      <c r="J32" s="43">
        <f t="shared" si="4"/>
        <v>271.56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120.17157</v>
      </c>
      <c r="L32" s="43">
        <f>'[1]Frm-4 Shared Projects'!N33</f>
        <v>40.769999999999996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122.46610000000001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18.498429999999999</v>
      </c>
      <c r="R32" s="43">
        <f>'[1]GoHP POWER'!G25+'[1]GoHP POWER'!H25+'[1]GoHP POWER'!I25</f>
        <v>25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216.3834046172999</v>
      </c>
      <c r="W32" s="43">
        <f t="shared" si="0"/>
        <v>749.69156999999996</v>
      </c>
      <c r="X32" s="43">
        <f t="shared" si="5"/>
        <v>724.6779346172998</v>
      </c>
      <c r="Y32" s="43">
        <f t="shared" si="6"/>
        <v>404.61950461729987</v>
      </c>
      <c r="Z32" s="43">
        <f t="shared" si="1"/>
        <v>-345.0720653827002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1234.6300000000001</v>
      </c>
      <c r="AK32" s="42">
        <f>'[1]Frm-3 DEMAND'!F80</f>
        <v>0</v>
      </c>
      <c r="AL32" s="43">
        <f t="shared" si="7"/>
        <v>1234.6300000000001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20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274.56</v>
      </c>
      <c r="AQ32" s="43">
        <f t="shared" si="8"/>
        <v>294.56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25.70964</v>
      </c>
      <c r="AS32" s="43">
        <f>'[1]Frm-4 Shared Projects'!N81</f>
        <v>54.35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192.86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3.1903600000000001</v>
      </c>
      <c r="AY32" s="43">
        <f>'[1]GoHP POWER'!G73+'[1]GoHP POWER'!H73+'[1]GoHP POWER'!I73</f>
        <v>23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196.87139029080004</v>
      </c>
      <c r="BD32" s="43">
        <f t="shared" si="9"/>
        <v>936.87964000000011</v>
      </c>
      <c r="BE32" s="43">
        <f t="shared" si="10"/>
        <v>764.83175029080019</v>
      </c>
      <c r="BF32" s="43">
        <f t="shared" si="11"/>
        <v>467.08139029080007</v>
      </c>
      <c r="BG32" s="43">
        <f t="shared" si="2"/>
        <v>-469.79824970919992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1101.53</v>
      </c>
      <c r="D33" s="42">
        <f>'[1]Frm-3 DEMAND'!F33</f>
        <v>0</v>
      </c>
      <c r="E33" s="43">
        <f t="shared" si="3"/>
        <v>1101.53</v>
      </c>
      <c r="F33" s="42">
        <f>'[1]Frm-1 Anticipated Gen.'!T39</f>
        <v>30</v>
      </c>
      <c r="G33" s="42">
        <f>'[1]Frm-1 Anticipated Gen.'!B39</f>
        <v>0</v>
      </c>
      <c r="H33" s="43">
        <f>'[1]Frm-1 Anticipated Gen.'!C39</f>
        <v>40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251.56</v>
      </c>
      <c r="J33" s="43">
        <f t="shared" si="4"/>
        <v>291.56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142.33217000000002</v>
      </c>
      <c r="L33" s="43">
        <f>'[1]Frm-4 Shared Projects'!N34</f>
        <v>40.769999999999996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126.3233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25.117830000000001</v>
      </c>
      <c r="R33" s="43">
        <f>'[1]GoHP POWER'!G26+'[1]GoHP POWER'!H26+'[1]GoHP POWER'!I26</f>
        <v>25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216.3834046172999</v>
      </c>
      <c r="W33" s="43">
        <f t="shared" si="0"/>
        <v>754.85216999999989</v>
      </c>
      <c r="X33" s="43">
        <f t="shared" si="5"/>
        <v>755.15453461729987</v>
      </c>
      <c r="Y33" s="43">
        <f t="shared" si="6"/>
        <v>408.4767046172999</v>
      </c>
      <c r="Z33" s="43">
        <f t="shared" si="1"/>
        <v>-346.3754653827001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1231.6500000000001</v>
      </c>
      <c r="AK33" s="42">
        <f>'[1]Frm-3 DEMAND'!F81</f>
        <v>0</v>
      </c>
      <c r="AL33" s="43">
        <f t="shared" si="7"/>
        <v>1231.6500000000001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20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274.56</v>
      </c>
      <c r="AQ33" s="43">
        <f t="shared" si="8"/>
        <v>294.56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25.70964</v>
      </c>
      <c r="AS33" s="43">
        <f>'[1]Frm-4 Shared Projects'!N82</f>
        <v>54.35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171.6454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3.1903600000000001</v>
      </c>
      <c r="AY33" s="43">
        <f>'[1]GoHP POWER'!G74+'[1]GoHP POWER'!H74+'[1]GoHP POWER'!I74</f>
        <v>29.599999999999998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225.62958129079996</v>
      </c>
      <c r="BD33" s="43">
        <f t="shared" si="9"/>
        <v>933.89964000000009</v>
      </c>
      <c r="BE33" s="43">
        <f t="shared" si="10"/>
        <v>778.97534129080009</v>
      </c>
      <c r="BF33" s="43">
        <f t="shared" si="11"/>
        <v>481.22498129079997</v>
      </c>
      <c r="BG33" s="43">
        <f t="shared" si="2"/>
        <v>-452.6746587092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1112.46</v>
      </c>
      <c r="D34" s="42">
        <f>'[1]Frm-3 DEMAND'!F34</f>
        <v>0</v>
      </c>
      <c r="E34" s="43">
        <f t="shared" si="3"/>
        <v>1112.46</v>
      </c>
      <c r="F34" s="42">
        <f>'[1]Frm-1 Anticipated Gen.'!T40</f>
        <v>30</v>
      </c>
      <c r="G34" s="42">
        <f>'[1]Frm-1 Anticipated Gen.'!B40</f>
        <v>0</v>
      </c>
      <c r="H34" s="43">
        <f>'[1]Frm-1 Anticipated Gen.'!C40</f>
        <v>40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256.56</v>
      </c>
      <c r="J34" s="43">
        <f t="shared" si="4"/>
        <v>296.56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142.33217000000002</v>
      </c>
      <c r="L34" s="43">
        <f>'[1]Frm-4 Shared Projects'!N35</f>
        <v>61.5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118.60890000000001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25.117830000000001</v>
      </c>
      <c r="R34" s="43">
        <f>'[1]GoHP POWER'!G27+'[1]GoHP POWER'!H27+'[1]GoHP POWER'!I27</f>
        <v>34.599999999999994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214.84912329080004</v>
      </c>
      <c r="W34" s="43">
        <f t="shared" si="0"/>
        <v>760.78216999999995</v>
      </c>
      <c r="X34" s="43">
        <f t="shared" si="5"/>
        <v>781.23585329080015</v>
      </c>
      <c r="Y34" s="43">
        <f t="shared" si="6"/>
        <v>429.55802329080007</v>
      </c>
      <c r="Z34" s="43">
        <f t="shared" si="1"/>
        <v>-331.22414670919989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1225.69</v>
      </c>
      <c r="AK34" s="42">
        <f>'[1]Frm-3 DEMAND'!F82</f>
        <v>0</v>
      </c>
      <c r="AL34" s="43">
        <f t="shared" si="7"/>
        <v>1225.69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20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273.56</v>
      </c>
      <c r="AQ34" s="43">
        <f t="shared" si="8"/>
        <v>293.56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25.70964</v>
      </c>
      <c r="AS34" s="43">
        <f>'[1]Frm-4 Shared Projects'!N83</f>
        <v>56.38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151.39510000000001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3.1903600000000001</v>
      </c>
      <c r="AY34" s="43">
        <f>'[1]GoHP POWER'!G75+'[1]GoHP POWER'!H75+'[1]GoHP POWER'!I75</f>
        <v>34.599999999999994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247.07762929080002</v>
      </c>
      <c r="BD34" s="43">
        <f t="shared" si="9"/>
        <v>928.93964000000005</v>
      </c>
      <c r="BE34" s="43">
        <f t="shared" si="10"/>
        <v>786.20308929080011</v>
      </c>
      <c r="BF34" s="43">
        <f t="shared" si="11"/>
        <v>489.45272929079999</v>
      </c>
      <c r="BG34" s="43">
        <f t="shared" si="2"/>
        <v>-439.48691070919995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1161.1300000000001</v>
      </c>
      <c r="D35" s="42">
        <f>'[1]Frm-3 DEMAND'!F35</f>
        <v>0</v>
      </c>
      <c r="E35" s="43">
        <f t="shared" si="3"/>
        <v>1161.1300000000001</v>
      </c>
      <c r="F35" s="42">
        <f>'[1]Frm-1 Anticipated Gen.'!T41</f>
        <v>30</v>
      </c>
      <c r="G35" s="42">
        <f>'[1]Frm-1 Anticipated Gen.'!B41</f>
        <v>0</v>
      </c>
      <c r="H35" s="43">
        <f>'[1]Frm-1 Anticipated Gen.'!C41</f>
        <v>40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274.56</v>
      </c>
      <c r="J35" s="43">
        <f t="shared" si="4"/>
        <v>314.56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142.33217000000002</v>
      </c>
      <c r="L35" s="43">
        <f>'[1]Frm-4 Shared Projects'!N36</f>
        <v>61.5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127.28760000000001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25.117830000000001</v>
      </c>
      <c r="R35" s="43">
        <f>'[1]GoHP POWER'!G28+'[1]GoHP POWER'!H28+'[1]GoHP POWER'!I28</f>
        <v>34.599999999999994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214.84912329080004</v>
      </c>
      <c r="W35" s="43">
        <f t="shared" si="0"/>
        <v>791.45217000000002</v>
      </c>
      <c r="X35" s="43">
        <f t="shared" si="5"/>
        <v>807.91455329080009</v>
      </c>
      <c r="Y35" s="43">
        <f t="shared" si="6"/>
        <v>438.2367232908</v>
      </c>
      <c r="Z35" s="43">
        <f t="shared" si="1"/>
        <v>-353.21544670920002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1222.71</v>
      </c>
      <c r="AK35" s="42">
        <f>'[1]Frm-3 DEMAND'!F83</f>
        <v>0</v>
      </c>
      <c r="AL35" s="43">
        <f t="shared" si="7"/>
        <v>1222.71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20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273.56</v>
      </c>
      <c r="AQ35" s="43">
        <f t="shared" si="8"/>
        <v>293.56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25.70964</v>
      </c>
      <c r="AS35" s="43">
        <f>'[1]Frm-4 Shared Projects'!N84</f>
        <v>56.38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122.46610000000001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3.1903600000000001</v>
      </c>
      <c r="AY35" s="43">
        <f>'[1]GoHP POWER'!G76+'[1]GoHP POWER'!H76+'[1]GoHP POWER'!I76</f>
        <v>34.599999999999994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318.90684129080012</v>
      </c>
      <c r="BD35" s="43">
        <f t="shared" si="9"/>
        <v>925.95964000000004</v>
      </c>
      <c r="BE35" s="43">
        <f t="shared" si="10"/>
        <v>829.10330129080023</v>
      </c>
      <c r="BF35" s="43">
        <f t="shared" si="11"/>
        <v>532.35294129080012</v>
      </c>
      <c r="BG35" s="43">
        <f t="shared" si="2"/>
        <v>-393.6066987091998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1241.58</v>
      </c>
      <c r="D36" s="42">
        <f>'[1]Frm-3 DEMAND'!F36</f>
        <v>0</v>
      </c>
      <c r="E36" s="43">
        <f t="shared" si="3"/>
        <v>1241.58</v>
      </c>
      <c r="F36" s="42">
        <f>'[1]Frm-1 Anticipated Gen.'!T42</f>
        <v>70</v>
      </c>
      <c r="G36" s="42">
        <f>'[1]Frm-1 Anticipated Gen.'!B42</f>
        <v>0</v>
      </c>
      <c r="H36" s="43">
        <f>'[1]Frm-1 Anticipated Gen.'!C50</f>
        <v>40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314.75</v>
      </c>
      <c r="J36" s="43">
        <f t="shared" si="4"/>
        <v>354.75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157.57249000000002</v>
      </c>
      <c r="L36" s="43">
        <f>'[1]Frm-4 Shared Projects'!N37</f>
        <v>66.790000000000006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124.3947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28.07751</v>
      </c>
      <c r="R36" s="43">
        <f>'[1]GoHP POWER'!G29+'[1]GoHP POWER'!H29+'[1]GoHP POWER'!I29</f>
        <v>34.599999999999994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220.2173102907999</v>
      </c>
      <c r="W36" s="43">
        <f t="shared" si="0"/>
        <v>788.75248999999985</v>
      </c>
      <c r="X36" s="43">
        <f t="shared" si="5"/>
        <v>898.82952029079979</v>
      </c>
      <c r="Y36" s="43">
        <f t="shared" si="6"/>
        <v>446.00201029079989</v>
      </c>
      <c r="Z36" s="43">
        <f t="shared" si="1"/>
        <v>-342.75047970920014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1211.78</v>
      </c>
      <c r="AK36" s="42">
        <f>'[1]Frm-3 DEMAND'!F84</f>
        <v>0</v>
      </c>
      <c r="AL36" s="43">
        <f t="shared" si="7"/>
        <v>1211.78</v>
      </c>
      <c r="AM36" s="42">
        <f>'[1]Frm-1 Anticipated Gen.'!T90</f>
        <v>50</v>
      </c>
      <c r="AN36" s="42">
        <f>'[1]Frm-1 Anticipated Gen.'!B90</f>
        <v>0</v>
      </c>
      <c r="AO36" s="43">
        <f>'[1]Frm-1 Anticipated Gen.'!C90</f>
        <v>40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273.56</v>
      </c>
      <c r="AQ36" s="43">
        <f t="shared" si="8"/>
        <v>313.56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25.881059999999998</v>
      </c>
      <c r="AS36" s="43">
        <f>'[1]Frm-4 Shared Projects'!N85</f>
        <v>56.38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72.322500000000005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3.2189399999999999</v>
      </c>
      <c r="AY36" s="43">
        <f>'[1]GoHP POWER'!G77+'[1]GoHP POWER'!H77+'[1]GoHP POWER'!I77</f>
        <v>34.599999999999994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362.61184629080014</v>
      </c>
      <c r="BD36" s="43">
        <f t="shared" si="9"/>
        <v>845.00106000000005</v>
      </c>
      <c r="BE36" s="43">
        <f t="shared" si="10"/>
        <v>892.69328629080019</v>
      </c>
      <c r="BF36" s="43">
        <f t="shared" si="11"/>
        <v>525.91434629080015</v>
      </c>
      <c r="BG36" s="43">
        <f t="shared" si="2"/>
        <v>-319.08671370919978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1328</v>
      </c>
      <c r="D37" s="42">
        <f>'[1]Frm-3 DEMAND'!F37</f>
        <v>0</v>
      </c>
      <c r="E37" s="43">
        <f t="shared" si="3"/>
        <v>1328</v>
      </c>
      <c r="F37" s="42">
        <f>'[1]Frm-1 Anticipated Gen.'!T43</f>
        <v>70</v>
      </c>
      <c r="G37" s="42">
        <f>'[1]Frm-1 Anticipated Gen.'!B43</f>
        <v>0</v>
      </c>
      <c r="H37" s="43">
        <f>'[1]Frm-1 Anticipated Gen.'!C43</f>
        <v>40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352.37799999999999</v>
      </c>
      <c r="J37" s="43">
        <f t="shared" si="4"/>
        <v>392.37799999999999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157.57249000000002</v>
      </c>
      <c r="L37" s="43">
        <f>'[1]Frm-4 Shared Projects'!N38</f>
        <v>66.790000000000006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63.576299000000013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28.07751</v>
      </c>
      <c r="R37" s="43">
        <f>'[1]GoHP POWER'!G30+'[1]GoHP POWER'!H30+'[1]GoHP POWER'!I30</f>
        <v>34.599999999999994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219.9542762907999</v>
      </c>
      <c r="W37" s="43">
        <f t="shared" si="0"/>
        <v>837.54449</v>
      </c>
      <c r="X37" s="43">
        <f t="shared" si="5"/>
        <v>875.37608529079989</v>
      </c>
      <c r="Y37" s="43">
        <f t="shared" si="6"/>
        <v>384.92057529079995</v>
      </c>
      <c r="Z37" s="43">
        <f t="shared" si="1"/>
        <v>-452.62391470920011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1203.8399999999999</v>
      </c>
      <c r="AK37" s="42">
        <f>'[1]Frm-3 DEMAND'!F85</f>
        <v>0</v>
      </c>
      <c r="AL37" s="43">
        <f t="shared" si="7"/>
        <v>1203.8399999999999</v>
      </c>
      <c r="AM37" s="42">
        <f>'[1]Frm-1 Anticipated Gen.'!T91</f>
        <v>50</v>
      </c>
      <c r="AN37" s="42">
        <f>'[1]Frm-1 Anticipated Gen.'!B91</f>
        <v>0</v>
      </c>
      <c r="AO37" s="43">
        <f>'[1]Frm-1 Anticipated Gen.'!C91</f>
        <v>40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273.56</v>
      </c>
      <c r="AQ37" s="43">
        <f t="shared" si="8"/>
        <v>313.56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25.881059999999998</v>
      </c>
      <c r="AS37" s="43">
        <f>'[1]Frm-4 Shared Projects'!N86</f>
        <v>56.38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41.4649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3.2189399999999999</v>
      </c>
      <c r="AY37" s="43">
        <f>'[1]GoHP POWER'!G78+'[1]GoHP POWER'!H78+'[1]GoHP POWER'!I78</f>
        <v>42.33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397.59119229080028</v>
      </c>
      <c r="BD37" s="43">
        <f t="shared" si="9"/>
        <v>837.06106</v>
      </c>
      <c r="BE37" s="43">
        <f t="shared" si="10"/>
        <v>904.54503229080024</v>
      </c>
      <c r="BF37" s="43">
        <f t="shared" si="11"/>
        <v>537.76609229080032</v>
      </c>
      <c r="BG37" s="43">
        <f t="shared" si="2"/>
        <v>-299.29496770919968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1413.42</v>
      </c>
      <c r="D38" s="42">
        <f>'[1]Frm-3 DEMAND'!F38</f>
        <v>0</v>
      </c>
      <c r="E38" s="43">
        <f t="shared" si="3"/>
        <v>1413.42</v>
      </c>
      <c r="F38" s="42">
        <f>'[1]Frm-1 Anticipated Gen.'!T44</f>
        <v>70</v>
      </c>
      <c r="G38" s="42">
        <f>'[1]Frm-1 Anticipated Gen.'!B44</f>
        <v>0</v>
      </c>
      <c r="H38" s="43">
        <f>'[1]Frm-1 Anticipated Gen.'!C44</f>
        <v>40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353.37799999999999</v>
      </c>
      <c r="J38" s="43">
        <f t="shared" si="4"/>
        <v>393.37799999999999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157.57249000000002</v>
      </c>
      <c r="L38" s="43">
        <f>'[1]Frm-4 Shared Projects'!N39</f>
        <v>66.790000000000006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28.07751</v>
      </c>
      <c r="R38" s="43">
        <f>'[1]GoHP POWER'!G31+'[1]GoHP POWER'!H31+'[1]GoHP POWER'!I31</f>
        <v>34.599999999999994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232.17456290809989</v>
      </c>
      <c r="W38" s="43">
        <f t="shared" si="0"/>
        <v>921.96449000000007</v>
      </c>
      <c r="X38" s="43">
        <f t="shared" si="5"/>
        <v>825.02007290809979</v>
      </c>
      <c r="Y38" s="43">
        <f t="shared" si="6"/>
        <v>333.5645629080999</v>
      </c>
      <c r="Z38" s="43">
        <f t="shared" si="1"/>
        <v>-588.39992709190028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1230.6600000000001</v>
      </c>
      <c r="AK38" s="42">
        <f>'[1]Frm-3 DEMAND'!F86</f>
        <v>0</v>
      </c>
      <c r="AL38" s="43">
        <f t="shared" si="7"/>
        <v>1230.6600000000001</v>
      </c>
      <c r="AM38" s="42">
        <f>'[1]Frm-1 Anticipated Gen.'!T92</f>
        <v>50</v>
      </c>
      <c r="AN38" s="42">
        <f>'[1]Frm-1 Anticipated Gen.'!B92</f>
        <v>0</v>
      </c>
      <c r="AO38" s="43">
        <f>'[1]Frm-1 Anticipated Gen.'!C92</f>
        <v>40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334.46</v>
      </c>
      <c r="AQ38" s="43">
        <f t="shared" si="8"/>
        <v>374.46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102.27851</v>
      </c>
      <c r="AS38" s="43">
        <f>'[1]Frm-4 Shared Projects'!N87</f>
        <v>66.790000000000006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15.321490000000001</v>
      </c>
      <c r="AY38" s="43">
        <f>'[1]GoHP POWER'!G79+'[1]GoHP POWER'!H79+'[1]GoHP POWER'!I79</f>
        <v>59.980000000000004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430.71739890809977</v>
      </c>
      <c r="BD38" s="43">
        <f t="shared" si="9"/>
        <v>790.87851000000012</v>
      </c>
      <c r="BE38" s="43">
        <f t="shared" si="10"/>
        <v>997.26888890809983</v>
      </c>
      <c r="BF38" s="43">
        <f t="shared" si="11"/>
        <v>557.48739890809975</v>
      </c>
      <c r="BG38" s="43">
        <f t="shared" si="2"/>
        <v>-233.39111109190026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1461.09</v>
      </c>
      <c r="D39" s="42">
        <f>'[1]Frm-3 DEMAND'!F39</f>
        <v>0</v>
      </c>
      <c r="E39" s="43">
        <f t="shared" si="3"/>
        <v>1461.09</v>
      </c>
      <c r="F39" s="42">
        <f>'[1]Frm-1 Anticipated Gen.'!T45</f>
        <v>70</v>
      </c>
      <c r="G39" s="42">
        <f>'[1]Frm-1 Anticipated Gen.'!B45</f>
        <v>0</v>
      </c>
      <c r="H39" s="43">
        <f>'[1]Frm-1 Anticipated Gen.'!C45</f>
        <v>40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353.37799999999999</v>
      </c>
      <c r="J39" s="43">
        <f t="shared" si="4"/>
        <v>393.37799999999999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157.57249000000002</v>
      </c>
      <c r="L39" s="43">
        <f>'[1]Frm-4 Shared Projects'!N40</f>
        <v>66.790000000000006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28.07751</v>
      </c>
      <c r="R39" s="43">
        <f>'[1]GoHP POWER'!G32+'[1]GoHP POWER'!H32+'[1]GoHP POWER'!I32</f>
        <v>34.599999999999994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232.39456290809991</v>
      </c>
      <c r="W39" s="43">
        <f t="shared" si="0"/>
        <v>969.63448999999991</v>
      </c>
      <c r="X39" s="43">
        <f t="shared" si="5"/>
        <v>825.24007290809982</v>
      </c>
      <c r="Y39" s="43">
        <f t="shared" si="6"/>
        <v>333.78456290809993</v>
      </c>
      <c r="Z39" s="43">
        <f t="shared" si="1"/>
        <v>-635.8499270919001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1265.42</v>
      </c>
      <c r="AK39" s="42">
        <f>'[1]Frm-3 DEMAND'!F87</f>
        <v>0</v>
      </c>
      <c r="AL39" s="43">
        <f t="shared" si="7"/>
        <v>1265.42</v>
      </c>
      <c r="AM39" s="42">
        <f>'[1]Frm-1 Anticipated Gen.'!T93</f>
        <v>50</v>
      </c>
      <c r="AN39" s="42">
        <f>'[1]Frm-1 Anticipated Gen.'!B93</f>
        <v>0</v>
      </c>
      <c r="AO39" s="43">
        <f>'[1]Frm-1 Anticipated Gen.'!C93</f>
        <v>40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334.46</v>
      </c>
      <c r="AQ39" s="43">
        <f t="shared" si="8"/>
        <v>374.46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102.27851</v>
      </c>
      <c r="AS39" s="43">
        <f>'[1]Frm-4 Shared Projects'!N88</f>
        <v>66.790000000000006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15.321490000000001</v>
      </c>
      <c r="AY39" s="43">
        <f>'[1]GoHP POWER'!G80+'[1]GoHP POWER'!H80+'[1]GoHP POWER'!I80</f>
        <v>59.980000000000004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493.33407990809974</v>
      </c>
      <c r="BD39" s="43">
        <f t="shared" si="9"/>
        <v>825.63851000000011</v>
      </c>
      <c r="BE39" s="43">
        <f t="shared" si="10"/>
        <v>1059.8855699080998</v>
      </c>
      <c r="BF39" s="43">
        <f t="shared" si="11"/>
        <v>620.10407990809972</v>
      </c>
      <c r="BG39" s="43">
        <f t="shared" si="2"/>
        <v>-205.53443009190028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1506.78</v>
      </c>
      <c r="D40" s="42">
        <f>'[1]Frm-3 DEMAND'!F40</f>
        <v>0</v>
      </c>
      <c r="E40" s="43">
        <f t="shared" si="3"/>
        <v>1506.78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40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353.37799999999999</v>
      </c>
      <c r="J40" s="43">
        <f t="shared" si="4"/>
        <v>393.37799999999999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157.52963500000001</v>
      </c>
      <c r="L40" s="43">
        <f>'[1]Frm-4 Shared Projects'!N41</f>
        <v>66.790000000000006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49.015369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28.070365000000002</v>
      </c>
      <c r="R40" s="43">
        <f>'[1]GoHP POWER'!G33+'[1]GoHP POWER'!H33+'[1]GoHP POWER'!I33</f>
        <v>25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236.69238790809999</v>
      </c>
      <c r="W40" s="43">
        <f t="shared" si="0"/>
        <v>975.33163500000001</v>
      </c>
      <c r="X40" s="43">
        <f t="shared" si="5"/>
        <v>908.94612190809994</v>
      </c>
      <c r="Y40" s="43">
        <f t="shared" si="6"/>
        <v>377.49775690810003</v>
      </c>
      <c r="Z40" s="43">
        <f t="shared" si="1"/>
        <v>-597.83387809190003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1265.42</v>
      </c>
      <c r="AK40" s="42">
        <f>'[1]Frm-3 DEMAND'!F88</f>
        <v>0</v>
      </c>
      <c r="AL40" s="43">
        <f t="shared" si="7"/>
        <v>1265.42</v>
      </c>
      <c r="AM40" s="42">
        <f>'[1]Frm-1 Anticipated Gen.'!T94</f>
        <v>110</v>
      </c>
      <c r="AN40" s="42">
        <f>'[1]Frm-1 Anticipated Gen.'!B94</f>
        <v>0</v>
      </c>
      <c r="AO40" s="43">
        <f>'[1]Frm-1 Anticipated Gen.'!C94</f>
        <v>40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366.65</v>
      </c>
      <c r="AQ40" s="43">
        <f t="shared" si="8"/>
        <v>406.65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102.44992999999999</v>
      </c>
      <c r="AS40" s="43">
        <f>'[1]Frm-4 Shared Projects'!N89</f>
        <v>66.790000000000006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15.350069999999999</v>
      </c>
      <c r="AY40" s="43">
        <f>'[1]GoHP POWER'!G81+'[1]GoHP POWER'!H81+'[1]GoHP POWER'!I81</f>
        <v>59.980000000000004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566.00007990809968</v>
      </c>
      <c r="BD40" s="43">
        <f t="shared" si="9"/>
        <v>733.41993000000014</v>
      </c>
      <c r="BE40" s="43">
        <f t="shared" si="10"/>
        <v>1224.7701499080995</v>
      </c>
      <c r="BF40" s="43">
        <f t="shared" si="11"/>
        <v>692.77007990809966</v>
      </c>
      <c r="BG40" s="43">
        <f t="shared" si="2"/>
        <v>-40.649850091900589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1534.6</v>
      </c>
      <c r="D41" s="42">
        <f>'[1]Frm-3 DEMAND'!F41</f>
        <v>0</v>
      </c>
      <c r="E41" s="43">
        <f t="shared" si="3"/>
        <v>1534.6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40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353.37799999999999</v>
      </c>
      <c r="J41" s="43">
        <f t="shared" si="4"/>
        <v>393.37799999999999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157.52963500000001</v>
      </c>
      <c r="L41" s="43">
        <f>'[1]Frm-4 Shared Projects'!N42</f>
        <v>66.790000000000006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50.683608000000007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28.070365000000002</v>
      </c>
      <c r="R41" s="43">
        <f>'[1]GoHP POWER'!G34+'[1]GoHP POWER'!H34+'[1]GoHP POWER'!I34</f>
        <v>25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237.20238790809998</v>
      </c>
      <c r="W41" s="43">
        <f t="shared" si="0"/>
        <v>1003.1516349999999</v>
      </c>
      <c r="X41" s="43">
        <f t="shared" si="5"/>
        <v>911.12436090810002</v>
      </c>
      <c r="Y41" s="43">
        <f t="shared" si="6"/>
        <v>379.67599590809999</v>
      </c>
      <c r="Z41" s="43">
        <f t="shared" si="1"/>
        <v>-623.47563909189989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1321.04</v>
      </c>
      <c r="AK41" s="42">
        <f>'[1]Frm-3 DEMAND'!F89</f>
        <v>0</v>
      </c>
      <c r="AL41" s="43">
        <f t="shared" si="7"/>
        <v>1321.04</v>
      </c>
      <c r="AM41" s="42">
        <f>'[1]Frm-1 Anticipated Gen.'!T95</f>
        <v>110</v>
      </c>
      <c r="AN41" s="42">
        <f>'[1]Frm-1 Anticipated Gen.'!B95</f>
        <v>0</v>
      </c>
      <c r="AO41" s="43">
        <f>'[1]Frm-1 Anticipated Gen.'!C95</f>
        <v>40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366.65</v>
      </c>
      <c r="AQ41" s="43">
        <f t="shared" si="8"/>
        <v>406.65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124.61053000000001</v>
      </c>
      <c r="AS41" s="43">
        <f>'[1]Frm-4 Shared Projects'!N90</f>
        <v>66.790000000000006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21.969470000000001</v>
      </c>
      <c r="AY41" s="43">
        <f>'[1]GoHP POWER'!G82+'[1]GoHP POWER'!H82+'[1]GoHP POWER'!I82</f>
        <v>59.980000000000004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618.95001290809978</v>
      </c>
      <c r="BD41" s="43">
        <f t="shared" si="9"/>
        <v>782.42052999999999</v>
      </c>
      <c r="BE41" s="43">
        <f t="shared" si="10"/>
        <v>1284.3394829080999</v>
      </c>
      <c r="BF41" s="43">
        <f t="shared" si="11"/>
        <v>745.72001290809976</v>
      </c>
      <c r="BG41" s="43">
        <f t="shared" si="2"/>
        <v>-36.70051709190011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1556.45</v>
      </c>
      <c r="D42" s="42">
        <f>'[1]Frm-3 DEMAND'!F42</f>
        <v>0</v>
      </c>
      <c r="E42" s="43">
        <f t="shared" si="3"/>
        <v>1556.45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40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416.27799999999996</v>
      </c>
      <c r="J42" s="43">
        <f t="shared" si="4"/>
        <v>456.27799999999996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202.932185</v>
      </c>
      <c r="L42" s="43">
        <f>'[1]Frm-4 Shared Projects'!N43</f>
        <v>66.790000000000006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175.5026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34.167815000000004</v>
      </c>
      <c r="R42" s="43">
        <f>'[1]GoHP POWER'!G35+'[1]GoHP POWER'!H35+'[1]GoHP POWER'!I35</f>
        <v>25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238.9041256173</v>
      </c>
      <c r="W42" s="43">
        <f t="shared" si="0"/>
        <v>956.00418500000001</v>
      </c>
      <c r="X42" s="43">
        <f t="shared" si="5"/>
        <v>1106.6425406173</v>
      </c>
      <c r="Y42" s="43">
        <f t="shared" si="6"/>
        <v>506.19672561730005</v>
      </c>
      <c r="Z42" s="43">
        <f t="shared" si="1"/>
        <v>-449.80745938270002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1325.02</v>
      </c>
      <c r="AK42" s="42">
        <f>'[1]Frm-3 DEMAND'!F90</f>
        <v>0</v>
      </c>
      <c r="AL42" s="43">
        <f t="shared" si="7"/>
        <v>1325.02</v>
      </c>
      <c r="AM42" s="42">
        <f>'[1]Frm-1 Anticipated Gen.'!T96</f>
        <v>110</v>
      </c>
      <c r="AN42" s="42">
        <f>'[1]Frm-1 Anticipated Gen.'!B96</f>
        <v>0</v>
      </c>
      <c r="AO42" s="43">
        <f>'[1]Frm-1 Anticipated Gen.'!C96</f>
        <v>40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357.95</v>
      </c>
      <c r="AQ42" s="43">
        <f t="shared" si="8"/>
        <v>397.95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115.91053000000001</v>
      </c>
      <c r="AS42" s="43">
        <f>'[1]Frm-4 Shared Projects'!N91</f>
        <v>66.790000000000006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20.669470000000004</v>
      </c>
      <c r="AY42" s="43">
        <f>'[1]GoHP POWER'!G83+'[1]GoHP POWER'!H83+'[1]GoHP POWER'!I83</f>
        <v>59.980000000000004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618.95001290809978</v>
      </c>
      <c r="BD42" s="43">
        <f t="shared" si="9"/>
        <v>796.40053</v>
      </c>
      <c r="BE42" s="43">
        <f t="shared" si="10"/>
        <v>1274.3394829080999</v>
      </c>
      <c r="BF42" s="43">
        <f t="shared" si="11"/>
        <v>745.72001290809976</v>
      </c>
      <c r="BG42" s="43">
        <f t="shared" si="2"/>
        <v>-50.680517091900128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1561.41</v>
      </c>
      <c r="D43" s="42">
        <f>'[1]Frm-3 DEMAND'!F43</f>
        <v>0</v>
      </c>
      <c r="E43" s="43">
        <f t="shared" si="3"/>
        <v>1561.41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40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377.65</v>
      </c>
      <c r="J43" s="43">
        <f t="shared" si="4"/>
        <v>417.65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202.932185</v>
      </c>
      <c r="L43" s="43">
        <f>'[1]Frm-4 Shared Projects'!N44</f>
        <v>66.790000000000006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187.07420000000002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34.167815000000004</v>
      </c>
      <c r="R43" s="43">
        <f>'[1]GoHP POWER'!G36+'[1]GoHP POWER'!H36+'[1]GoHP POWER'!I36</f>
        <v>25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245.91612561729994</v>
      </c>
      <c r="W43" s="43">
        <f t="shared" si="0"/>
        <v>999.59218500000009</v>
      </c>
      <c r="X43" s="43">
        <f t="shared" si="5"/>
        <v>1086.5981406173</v>
      </c>
      <c r="Y43" s="43">
        <f t="shared" si="6"/>
        <v>524.78032561729992</v>
      </c>
      <c r="Z43" s="43">
        <f t="shared" si="1"/>
        <v>-474.81185938270005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1326.01</v>
      </c>
      <c r="AK43" s="42">
        <f>'[1]Frm-3 DEMAND'!F91</f>
        <v>0</v>
      </c>
      <c r="AL43" s="43">
        <f t="shared" si="7"/>
        <v>1326.01</v>
      </c>
      <c r="AM43" s="42">
        <f>'[1]Frm-1 Anticipated Gen.'!T97</f>
        <v>110</v>
      </c>
      <c r="AN43" s="42">
        <f>'[1]Frm-1 Anticipated Gen.'!B97</f>
        <v>0</v>
      </c>
      <c r="AO43" s="43">
        <f>'[1]Frm-1 Anticipated Gen.'!C97</f>
        <v>40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357.95</v>
      </c>
      <c r="AQ43" s="43">
        <f t="shared" si="8"/>
        <v>397.95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115.91053000000001</v>
      </c>
      <c r="AS43" s="43">
        <f>'[1]Frm-4 Shared Projects'!N92</f>
        <v>66.790000000000006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20.669470000000004</v>
      </c>
      <c r="AY43" s="43">
        <f>'[1]GoHP POWER'!G84+'[1]GoHP POWER'!H84+'[1]GoHP POWER'!I84</f>
        <v>59.980000000000004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596.32753790809966</v>
      </c>
      <c r="BD43" s="43">
        <f t="shared" si="9"/>
        <v>797.39053000000001</v>
      </c>
      <c r="BE43" s="43">
        <f t="shared" si="10"/>
        <v>1251.7170079080997</v>
      </c>
      <c r="BF43" s="43">
        <f t="shared" si="11"/>
        <v>723.09753790809964</v>
      </c>
      <c r="BG43" s="43">
        <f t="shared" si="2"/>
        <v>-74.29299209190026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1553.47</v>
      </c>
      <c r="D44" s="42">
        <f>'[1]Frm-3 DEMAND'!F44</f>
        <v>0</v>
      </c>
      <c r="E44" s="43">
        <f t="shared" si="3"/>
        <v>1553.47</v>
      </c>
      <c r="F44" s="42">
        <f>'[1]Frm-1 Anticipated Gen.'!T50</f>
        <v>0</v>
      </c>
      <c r="G44" s="42">
        <f>'[1]Frm-1 Anticipated Gen.'!B50</f>
        <v>0</v>
      </c>
      <c r="H44" s="43">
        <f>'[1]Frm-1 Anticipated Gen.'!C51</f>
        <v>40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379.65</v>
      </c>
      <c r="J44" s="43">
        <f t="shared" si="4"/>
        <v>419.65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115.932185</v>
      </c>
      <c r="L44" s="43">
        <f>'[1]Frm-4 Shared Projects'!N45</f>
        <v>62.650000000000006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221.78900000000002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21.167815000000001</v>
      </c>
      <c r="R44" s="43">
        <f>'[1]GoHP POWER'!G37+'[1]GoHP POWER'!H37+'[1]GoHP POWER'!I37</f>
        <v>34.599999999999994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228.4486596173</v>
      </c>
      <c r="W44" s="43">
        <f t="shared" si="0"/>
        <v>1112.6521849999999</v>
      </c>
      <c r="X44" s="43">
        <f t="shared" si="5"/>
        <v>988.30547461729998</v>
      </c>
      <c r="Y44" s="43">
        <f t="shared" si="6"/>
        <v>547.48765961729998</v>
      </c>
      <c r="Z44" s="43">
        <f t="shared" si="1"/>
        <v>-565.16452538270005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1329.98</v>
      </c>
      <c r="AK44" s="42">
        <f>'[1]Frm-3 DEMAND'!F92</f>
        <v>0</v>
      </c>
      <c r="AL44" s="43">
        <f t="shared" si="7"/>
        <v>1329.98</v>
      </c>
      <c r="AM44" s="42">
        <f>'[1]Frm-1 Anticipated Gen.'!T98</f>
        <v>110</v>
      </c>
      <c r="AN44" s="42">
        <f>'[1]Frm-1 Anticipated Gen.'!B98</f>
        <v>0</v>
      </c>
      <c r="AO44" s="43">
        <f>'[1]Frm-1 Anticipated Gen.'!C98</f>
        <v>40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378.57799999999997</v>
      </c>
      <c r="AQ44" s="43">
        <f t="shared" si="8"/>
        <v>418.57799999999997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100.41308000000001</v>
      </c>
      <c r="AS44" s="43">
        <f>'[1]Frm-4 Shared Projects'!N93</f>
        <v>54.35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17.666920000000005</v>
      </c>
      <c r="AY44" s="43">
        <f>'[1]GoHP POWER'!G85+'[1]GoHP POWER'!H85+'[1]GoHP POWER'!I85</f>
        <v>59.980000000000004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577.68525190809999</v>
      </c>
      <c r="BD44" s="43">
        <f t="shared" si="9"/>
        <v>783.73508000000004</v>
      </c>
      <c r="BE44" s="43">
        <f t="shared" si="10"/>
        <v>1238.2601719080999</v>
      </c>
      <c r="BF44" s="43">
        <f t="shared" si="11"/>
        <v>692.01525190810003</v>
      </c>
      <c r="BG44" s="43">
        <f t="shared" si="2"/>
        <v>-91.719828091900126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1552.47</v>
      </c>
      <c r="D45" s="42">
        <f>'[1]Frm-3 DEMAND'!F45</f>
        <v>0</v>
      </c>
      <c r="E45" s="43">
        <f t="shared" si="3"/>
        <v>1552.47</v>
      </c>
      <c r="F45" s="42">
        <f>'[1]Frm-1 Anticipated Gen.'!T51</f>
        <v>0</v>
      </c>
      <c r="G45" s="42">
        <f>'[1]Frm-1 Anticipated Gen.'!B51</f>
        <v>0</v>
      </c>
      <c r="H45" s="43">
        <f>'[1]Frm-1 Anticipated Gen.'!C51</f>
        <v>40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347.46</v>
      </c>
      <c r="J45" s="43">
        <f t="shared" si="4"/>
        <v>387.46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85.709685000000007</v>
      </c>
      <c r="L45" s="43">
        <f>'[1]Frm-4 Shared Projects'!N46</f>
        <v>62.650000000000006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229.5034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12.140314999999999</v>
      </c>
      <c r="R45" s="43">
        <f>'[1]GoHP POWER'!G38+'[1]GoHP POWER'!H38+'[1]GoHP POWER'!I38</f>
        <v>34.599999999999994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229.10381661729997</v>
      </c>
      <c r="W45" s="43">
        <f t="shared" si="0"/>
        <v>1152.8696850000001</v>
      </c>
      <c r="X45" s="43">
        <f t="shared" si="5"/>
        <v>955.45753161729988</v>
      </c>
      <c r="Y45" s="43">
        <f t="shared" si="6"/>
        <v>555.85721661729997</v>
      </c>
      <c r="Z45" s="43">
        <f t="shared" si="1"/>
        <v>-597.01246838270015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1284.29</v>
      </c>
      <c r="AK45" s="42">
        <f>'[1]Frm-3 DEMAND'!F93</f>
        <v>0</v>
      </c>
      <c r="AL45" s="43">
        <f t="shared" si="7"/>
        <v>1284.29</v>
      </c>
      <c r="AM45" s="42">
        <f>'[1]Frm-1 Anticipated Gen.'!T99</f>
        <v>110</v>
      </c>
      <c r="AN45" s="42">
        <f>'[1]Frm-1 Anticipated Gen.'!B99</f>
        <v>0</v>
      </c>
      <c r="AO45" s="43">
        <f>'[1]Frm-1 Anticipated Gen.'!C99</f>
        <v>40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376.57799999999997</v>
      </c>
      <c r="AQ45" s="43">
        <f t="shared" si="8"/>
        <v>416.57799999999997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100.41308000000001</v>
      </c>
      <c r="AS45" s="43">
        <f>'[1]Frm-4 Shared Projects'!N94</f>
        <v>54.35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17.666920000000005</v>
      </c>
      <c r="AY45" s="43">
        <f>'[1]GoHP POWER'!G86+'[1]GoHP POWER'!H86+'[1]GoHP POWER'!I86</f>
        <v>59.980000000000004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565.10136390809998</v>
      </c>
      <c r="BD45" s="43">
        <f t="shared" si="9"/>
        <v>740.04507999999998</v>
      </c>
      <c r="BE45" s="43">
        <f t="shared" si="10"/>
        <v>1223.6762839080998</v>
      </c>
      <c r="BF45" s="43">
        <f t="shared" si="11"/>
        <v>679.43136390810002</v>
      </c>
      <c r="BG45" s="43">
        <f t="shared" si="2"/>
        <v>-60.613716091900187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1546.52</v>
      </c>
      <c r="D46" s="42">
        <f>'[1]Frm-3 DEMAND'!F46</f>
        <v>0</v>
      </c>
      <c r="E46" s="43">
        <f t="shared" si="3"/>
        <v>1546.52</v>
      </c>
      <c r="F46" s="42">
        <f>'[1]Frm-1 Anticipated Gen.'!T52</f>
        <v>0</v>
      </c>
      <c r="G46" s="42">
        <f>'[1]Frm-1 Anticipated Gen.'!B52</f>
        <v>0</v>
      </c>
      <c r="H46" s="43">
        <f>'[1]Frm-1 Anticipated Gen.'!C52</f>
        <v>40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338.76</v>
      </c>
      <c r="J46" s="43">
        <f t="shared" si="4"/>
        <v>378.76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77.009685000000005</v>
      </c>
      <c r="L46" s="43">
        <f>'[1]Frm-4 Shared Projects'!N47</f>
        <v>62.650000000000006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232.39630000000002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10.840315</v>
      </c>
      <c r="R46" s="43">
        <f>'[1]GoHP POWER'!G39+'[1]GoHP POWER'!H39+'[1]GoHP POWER'!I39</f>
        <v>27.799999999999997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231.89019061729994</v>
      </c>
      <c r="W46" s="43">
        <f t="shared" si="0"/>
        <v>1156.9196850000001</v>
      </c>
      <c r="X46" s="43">
        <f t="shared" si="5"/>
        <v>944.33680561729989</v>
      </c>
      <c r="Y46" s="43">
        <f t="shared" si="6"/>
        <v>554.73649061729998</v>
      </c>
      <c r="Z46" s="43">
        <f t="shared" si="1"/>
        <v>-602.18319438270009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1263.43</v>
      </c>
      <c r="AK46" s="42">
        <f>'[1]Frm-3 DEMAND'!F94</f>
        <v>0</v>
      </c>
      <c r="AL46" s="43">
        <f t="shared" si="7"/>
        <v>1263.43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40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316.37799999999999</v>
      </c>
      <c r="AQ46" s="43">
        <f t="shared" si="8"/>
        <v>356.37799999999999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48.213080000000005</v>
      </c>
      <c r="AS46" s="43">
        <f>'[1]Frm-4 Shared Projects'!N95</f>
        <v>54.35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9.8669200000000021</v>
      </c>
      <c r="AY46" s="43">
        <f>'[1]GoHP POWER'!G87+'[1]GoHP POWER'!H87+'[1]GoHP POWER'!I87</f>
        <v>58.730000000000004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493.78916529080004</v>
      </c>
      <c r="BD46" s="43">
        <f t="shared" si="9"/>
        <v>787.18508000000008</v>
      </c>
      <c r="BE46" s="43">
        <f t="shared" si="10"/>
        <v>1083.1140852907999</v>
      </c>
      <c r="BF46" s="43">
        <f t="shared" si="11"/>
        <v>606.86916529080008</v>
      </c>
      <c r="BG46" s="43">
        <f t="shared" si="2"/>
        <v>-180.31591470920011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1541.55</v>
      </c>
      <c r="D47" s="42">
        <f>'[1]Frm-3 DEMAND'!F47</f>
        <v>0</v>
      </c>
      <c r="E47" s="43">
        <f t="shared" si="3"/>
        <v>1541.55</v>
      </c>
      <c r="F47" s="42">
        <f>'[1]Frm-1 Anticipated Gen.'!T53</f>
        <v>0</v>
      </c>
      <c r="G47" s="42">
        <f>'[1]Frm-1 Anticipated Gen.'!B53</f>
        <v>0</v>
      </c>
      <c r="H47" s="43">
        <f>'[1]Frm-1 Anticipated Gen.'!C53</f>
        <v>40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333.76</v>
      </c>
      <c r="J47" s="43">
        <f t="shared" si="4"/>
        <v>373.76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77.009685000000005</v>
      </c>
      <c r="L47" s="43">
        <f>'[1]Frm-4 Shared Projects'!N48</f>
        <v>46.06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238.18210000000002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10.840315</v>
      </c>
      <c r="R47" s="43">
        <f>'[1]GoHP POWER'!G40+'[1]GoHP POWER'!H40+'[1]GoHP POWER'!I40</f>
        <v>18.2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242.26275761730003</v>
      </c>
      <c r="W47" s="43">
        <f t="shared" si="0"/>
        <v>1156.949685</v>
      </c>
      <c r="X47" s="43">
        <f t="shared" si="5"/>
        <v>929.30517261730006</v>
      </c>
      <c r="Y47" s="43">
        <f t="shared" si="6"/>
        <v>544.70485761730004</v>
      </c>
      <c r="Z47" s="43">
        <f t="shared" si="1"/>
        <v>-612.2448273826999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1250.52</v>
      </c>
      <c r="AK47" s="42">
        <f>'[1]Frm-3 DEMAND'!F95</f>
        <v>0</v>
      </c>
      <c r="AL47" s="43">
        <f t="shared" si="7"/>
        <v>1250.52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40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316.37799999999999</v>
      </c>
      <c r="AQ47" s="43">
        <f t="shared" si="8"/>
        <v>356.37799999999999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48.213080000000005</v>
      </c>
      <c r="AS47" s="43">
        <f>'[1]Frm-4 Shared Projects'!N96</f>
        <v>54.35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9.8669200000000021</v>
      </c>
      <c r="AY47" s="43">
        <f>'[1]GoHP POWER'!G88+'[1]GoHP POWER'!H88+'[1]GoHP POWER'!I88</f>
        <v>58.730000000000004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459.52303229080024</v>
      </c>
      <c r="BD47" s="43">
        <f t="shared" si="9"/>
        <v>774.27508</v>
      </c>
      <c r="BE47" s="43">
        <f t="shared" si="10"/>
        <v>1048.8479522908003</v>
      </c>
      <c r="BF47" s="43">
        <f t="shared" si="11"/>
        <v>572.60303229080023</v>
      </c>
      <c r="BG47" s="43">
        <f t="shared" si="2"/>
        <v>-201.67204770919966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1532.61</v>
      </c>
      <c r="D48" s="42">
        <f>'[1]Frm-3 DEMAND'!F48</f>
        <v>0</v>
      </c>
      <c r="E48" s="43">
        <f t="shared" si="3"/>
        <v>1532.61</v>
      </c>
      <c r="F48" s="42">
        <f>'[1]Frm-1 Anticipated Gen.'!T54</f>
        <v>0</v>
      </c>
      <c r="G48" s="42">
        <f>'[1]Frm-1 Anticipated Gen.'!B54</f>
        <v>0</v>
      </c>
      <c r="H48" s="43">
        <f>'[1]Frm-1 Anticipated Gen.'!C54</f>
        <v>40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333.76</v>
      </c>
      <c r="J48" s="43">
        <f t="shared" si="4"/>
        <v>373.76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76.838265000000007</v>
      </c>
      <c r="L48" s="43">
        <f>'[1]Frm-4 Shared Projects'!N49</f>
        <v>46.06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235.28920000000002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10.811735000000001</v>
      </c>
      <c r="R48" s="43">
        <f>'[1]GoHP POWER'!G41+'[1]GoHP POWER'!H41+'[1]GoHP POWER'!I41</f>
        <v>18.2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244.37920761729995</v>
      </c>
      <c r="W48" s="43">
        <f t="shared" si="0"/>
        <v>1148.0382649999999</v>
      </c>
      <c r="X48" s="43">
        <f t="shared" si="5"/>
        <v>928.50014261730007</v>
      </c>
      <c r="Y48" s="43">
        <f t="shared" si="6"/>
        <v>543.92840761729997</v>
      </c>
      <c r="Z48" s="43">
        <f t="shared" si="1"/>
        <v>-604.10985738269983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1184.97</v>
      </c>
      <c r="AK48" s="42">
        <f>'[1]Frm-3 DEMAND'!F96</f>
        <v>0</v>
      </c>
      <c r="AL48" s="43">
        <f t="shared" si="7"/>
        <v>1184.97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40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316.37799999999999</v>
      </c>
      <c r="AQ48" s="43">
        <f t="shared" si="8"/>
        <v>356.37799999999999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48.213080000000005</v>
      </c>
      <c r="AS48" s="43">
        <f>'[1]Frm-4 Shared Projects'!N97</f>
        <v>54.35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9.8669200000000021</v>
      </c>
      <c r="AY48" s="43">
        <f>'[1]GoHP POWER'!G89+'[1]GoHP POWER'!H89+'[1]GoHP POWER'!I89</f>
        <v>58.730000000000004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456.86459929080024</v>
      </c>
      <c r="BD48" s="43">
        <f t="shared" si="9"/>
        <v>708.72508000000005</v>
      </c>
      <c r="BE48" s="43">
        <f t="shared" si="10"/>
        <v>1046.1895192908003</v>
      </c>
      <c r="BF48" s="43">
        <f t="shared" si="11"/>
        <v>569.94459929080028</v>
      </c>
      <c r="BG48" s="43">
        <f t="shared" si="2"/>
        <v>-138.78048070919976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1545.52</v>
      </c>
      <c r="D49" s="42">
        <f>'[1]Frm-3 DEMAND'!F49</f>
        <v>0</v>
      </c>
      <c r="E49" s="43">
        <f t="shared" si="3"/>
        <v>1545.52</v>
      </c>
      <c r="F49" s="42">
        <f>'[1]Frm-1 Anticipated Gen.'!T55</f>
        <v>0</v>
      </c>
      <c r="G49" s="42">
        <f>'[1]Frm-1 Anticipated Gen.'!B55</f>
        <v>0</v>
      </c>
      <c r="H49" s="43">
        <f>'[1]Frm-1 Anticipated Gen.'!C55</f>
        <v>40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333.76</v>
      </c>
      <c r="J49" s="43">
        <f t="shared" si="4"/>
        <v>373.76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76.838265000000007</v>
      </c>
      <c r="L49" s="43">
        <f>'[1]Frm-4 Shared Projects'!N50</f>
        <v>46.06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261.32530000000003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10.811735000000001</v>
      </c>
      <c r="R49" s="43">
        <f>'[1]GoHP POWER'!G42+'[1]GoHP POWER'!H42+'[1]GoHP POWER'!I42</f>
        <v>17.799999999999997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215.31356929080005</v>
      </c>
      <c r="W49" s="43">
        <f t="shared" si="0"/>
        <v>1160.948265</v>
      </c>
      <c r="X49" s="43">
        <f t="shared" si="5"/>
        <v>925.07060429080002</v>
      </c>
      <c r="Y49" s="43">
        <f t="shared" si="6"/>
        <v>540.49886929080003</v>
      </c>
      <c r="Z49" s="43">
        <f t="shared" si="1"/>
        <v>-620.44939570919996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1178.01</v>
      </c>
      <c r="AK49" s="42">
        <f>'[1]Frm-3 DEMAND'!F97</f>
        <v>0</v>
      </c>
      <c r="AL49" s="43">
        <f t="shared" si="7"/>
        <v>1178.01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40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316.37799999999999</v>
      </c>
      <c r="AQ49" s="43">
        <f t="shared" si="8"/>
        <v>356.37799999999999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59.301080000000006</v>
      </c>
      <c r="AS49" s="43">
        <f>'[1]Frm-4 Shared Projects'!N98</f>
        <v>54.35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13.178920000000002</v>
      </c>
      <c r="AY49" s="43">
        <f>'[1]GoHP POWER'!G90+'[1]GoHP POWER'!H90+'[1]GoHP POWER'!I90</f>
        <v>58.730000000000004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456.86459929080024</v>
      </c>
      <c r="BD49" s="43">
        <f t="shared" si="9"/>
        <v>698.45308</v>
      </c>
      <c r="BE49" s="43">
        <f t="shared" si="10"/>
        <v>1049.5015192908002</v>
      </c>
      <c r="BF49" s="43">
        <f t="shared" si="11"/>
        <v>569.94459929080028</v>
      </c>
      <c r="BG49" s="43">
        <f t="shared" si="2"/>
        <v>-128.50848070919983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1533.6</v>
      </c>
      <c r="D50" s="42">
        <f>'[1]Frm-3 DEMAND'!F50</f>
        <v>0</v>
      </c>
      <c r="E50" s="43">
        <f t="shared" si="3"/>
        <v>1533.6</v>
      </c>
      <c r="F50" s="42">
        <f>'[1]Frm-1 Anticipated Gen.'!T56</f>
        <v>0</v>
      </c>
      <c r="G50" s="42">
        <f>'[1]Frm-1 Anticipated Gen.'!B56</f>
        <v>0</v>
      </c>
      <c r="H50" s="43">
        <f>'[1]Frm-1 Anticipated Gen.'!C56</f>
        <v>40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281.56</v>
      </c>
      <c r="J50" s="43">
        <f t="shared" si="4"/>
        <v>321.56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24.638265000000001</v>
      </c>
      <c r="L50" s="43">
        <f>'[1]Frm-4 Shared Projects'!N51</f>
        <v>46.06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276.75409999999999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3.0117349999999998</v>
      </c>
      <c r="R50" s="43">
        <f>'[1]GoHP POWER'!G43+'[1]GoHP POWER'!H43+'[1]GoHP POWER'!I43</f>
        <v>8.6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218.94518729080002</v>
      </c>
      <c r="W50" s="43">
        <f t="shared" si="0"/>
        <v>1209.0282649999999</v>
      </c>
      <c r="X50" s="43">
        <f t="shared" si="5"/>
        <v>874.9310222908</v>
      </c>
      <c r="Y50" s="43">
        <f t="shared" si="6"/>
        <v>550.35928729080001</v>
      </c>
      <c r="Z50" s="43">
        <f t="shared" si="1"/>
        <v>-658.66897770919991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1157.1500000000001</v>
      </c>
      <c r="AK50" s="42">
        <f>'[1]Frm-3 DEMAND'!F98</f>
        <v>0</v>
      </c>
      <c r="AL50" s="43">
        <f t="shared" si="7"/>
        <v>1157.1500000000001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40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309.94</v>
      </c>
      <c r="AQ50" s="43">
        <f t="shared" si="8"/>
        <v>349.94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59.301080000000006</v>
      </c>
      <c r="AS50" s="43">
        <f>'[1]Frm-4 Shared Projects'!N99</f>
        <v>66.790000000000006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13.178920000000002</v>
      </c>
      <c r="AY50" s="43">
        <f>'[1]GoHP POWER'!G91+'[1]GoHP POWER'!H91+'[1]GoHP POWER'!I91</f>
        <v>58.730000000000004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489.23632129079999</v>
      </c>
      <c r="BD50" s="43">
        <f t="shared" si="9"/>
        <v>684.03108000000009</v>
      </c>
      <c r="BE50" s="43">
        <f t="shared" si="10"/>
        <v>1087.8752412908</v>
      </c>
      <c r="BF50" s="43">
        <f t="shared" si="11"/>
        <v>614.75632129079997</v>
      </c>
      <c r="BG50" s="43">
        <f t="shared" si="2"/>
        <v>-69.274758709200114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1508.77</v>
      </c>
      <c r="D51" s="42">
        <f>'[1]Frm-3 DEMAND'!F51</f>
        <v>0</v>
      </c>
      <c r="E51" s="43">
        <f t="shared" si="3"/>
        <v>1508.77</v>
      </c>
      <c r="F51" s="42">
        <f>'[1]Frm-1 Anticipated Gen.'!T57</f>
        <v>0</v>
      </c>
      <c r="G51" s="42">
        <f>'[1]Frm-1 Anticipated Gen.'!B57</f>
        <v>0</v>
      </c>
      <c r="H51" s="43">
        <f>'[1]Frm-1 Anticipated Gen.'!C57</f>
        <v>40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281.56</v>
      </c>
      <c r="J51" s="43">
        <f t="shared" si="4"/>
        <v>321.56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24.638265000000001</v>
      </c>
      <c r="L51" s="43">
        <f>'[1]Frm-4 Shared Projects'!N52</f>
        <v>46.06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442.62334300000003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3.0117349999999998</v>
      </c>
      <c r="R51" s="43">
        <f>'[1]GoHP POWER'!G44+'[1]GoHP POWER'!H44+'[1]GoHP POWER'!I44</f>
        <v>8.6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214.49044529080007</v>
      </c>
      <c r="W51" s="43">
        <f t="shared" si="0"/>
        <v>1184.198265</v>
      </c>
      <c r="X51" s="43">
        <f t="shared" si="5"/>
        <v>1036.3455232908002</v>
      </c>
      <c r="Y51" s="43">
        <f t="shared" si="6"/>
        <v>711.77378829080021</v>
      </c>
      <c r="Z51" s="43">
        <f t="shared" si="1"/>
        <v>-472.42447670919978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1143.25</v>
      </c>
      <c r="AK51" s="42">
        <f>'[1]Frm-3 DEMAND'!F99</f>
        <v>0</v>
      </c>
      <c r="AL51" s="43">
        <f t="shared" si="7"/>
        <v>1143.25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309.94</v>
      </c>
      <c r="AQ51" s="43">
        <f t="shared" si="8"/>
        <v>369.94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59.301080000000006</v>
      </c>
      <c r="AS51" s="43">
        <f>'[1]Frm-4 Shared Projects'!N100</f>
        <v>66.790000000000006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13.178920000000002</v>
      </c>
      <c r="AY51" s="43">
        <f>'[1]GoHP POWER'!G92+'[1]GoHP POWER'!H92+'[1]GoHP POWER'!I92</f>
        <v>58.730000000000004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556.64530490809977</v>
      </c>
      <c r="BD51" s="43">
        <f t="shared" si="9"/>
        <v>650.13108</v>
      </c>
      <c r="BE51" s="43">
        <f t="shared" si="10"/>
        <v>1175.2842249080998</v>
      </c>
      <c r="BF51" s="43">
        <f t="shared" si="11"/>
        <v>682.16530490809976</v>
      </c>
      <c r="BG51" s="43">
        <f t="shared" si="2"/>
        <v>32.034224908099759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1496.85</v>
      </c>
      <c r="D52" s="42">
        <f>'[1]Frm-3 DEMAND'!F52</f>
        <v>0</v>
      </c>
      <c r="E52" s="43">
        <f t="shared" si="3"/>
        <v>1496.85</v>
      </c>
      <c r="F52" s="42">
        <f>'[1]Frm-1 Anticipated Gen.'!T58</f>
        <v>0</v>
      </c>
      <c r="G52" s="42">
        <f>'[1]Frm-1 Anticipated Gen.'!B58</f>
        <v>0</v>
      </c>
      <c r="H52" s="43">
        <f>'[1]Frm-1 Anticipated Gen.'!C58</f>
        <v>40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243.56</v>
      </c>
      <c r="J52" s="43">
        <f t="shared" si="4"/>
        <v>283.56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24.595410000000001</v>
      </c>
      <c r="L52" s="43">
        <f>'[1]Frm-4 Shared Projects'!N53</f>
        <v>46.06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411.7561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3.0045899999999999</v>
      </c>
      <c r="R52" s="43">
        <f>'[1]GoHP POWER'!G45+'[1]GoHP POWER'!H45+'[1]GoHP POWER'!I45</f>
        <v>8.6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209.02859129080005</v>
      </c>
      <c r="W52" s="43">
        <f t="shared" si="0"/>
        <v>1210.28541</v>
      </c>
      <c r="X52" s="43">
        <f t="shared" si="5"/>
        <v>962.00928129080012</v>
      </c>
      <c r="Y52" s="43">
        <f t="shared" si="6"/>
        <v>675.44469129080017</v>
      </c>
      <c r="Z52" s="43">
        <f t="shared" si="1"/>
        <v>-534.84071870919979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1112.46</v>
      </c>
      <c r="AK52" s="42">
        <f>'[1]Frm-3 DEMAND'!F100</f>
        <v>0</v>
      </c>
      <c r="AL52" s="43">
        <f t="shared" si="7"/>
        <v>1112.46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277.75</v>
      </c>
      <c r="AQ52" s="43">
        <f t="shared" si="8"/>
        <v>337.75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59.343935000000002</v>
      </c>
      <c r="AS52" s="43">
        <f>'[1]Frm-4 Shared Projects'!N101</f>
        <v>66.790000000000006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13.186065000000001</v>
      </c>
      <c r="AY52" s="43">
        <f>'[1]GoHP POWER'!G93+'[1]GoHP POWER'!H93+'[1]GoHP POWER'!I93</f>
        <v>58.730000000000004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561.46118190809989</v>
      </c>
      <c r="BD52" s="43">
        <f t="shared" si="9"/>
        <v>651.52393500000005</v>
      </c>
      <c r="BE52" s="43">
        <f t="shared" si="10"/>
        <v>1147.9172469080997</v>
      </c>
      <c r="BF52" s="43">
        <f t="shared" si="11"/>
        <v>686.98118190809987</v>
      </c>
      <c r="BG52" s="43">
        <f t="shared" si="2"/>
        <v>35.457246908099705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1474.01</v>
      </c>
      <c r="D53" s="42">
        <f>'[1]Frm-3 DEMAND'!F53</f>
        <v>0</v>
      </c>
      <c r="E53" s="43">
        <f t="shared" si="3"/>
        <v>1474.01</v>
      </c>
      <c r="F53" s="42">
        <f>'[1]Frm-1 Anticipated Gen.'!T59</f>
        <v>0</v>
      </c>
      <c r="G53" s="42">
        <f>'[1]Frm-1 Anticipated Gen.'!B59</f>
        <v>0</v>
      </c>
      <c r="H53" s="43">
        <f>'[1]Frm-1 Anticipated Gen.'!C59</f>
        <v>40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243.56</v>
      </c>
      <c r="J53" s="43">
        <f t="shared" si="4"/>
        <v>283.56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24.595410000000001</v>
      </c>
      <c r="L53" s="43">
        <f>'[1]Frm-4 Shared Projects'!N54</f>
        <v>46.06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400.18450000000001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3.0045899999999999</v>
      </c>
      <c r="R53" s="43">
        <f>'[1]GoHP POWER'!G46+'[1]GoHP POWER'!H46+'[1]GoHP POWER'!I46</f>
        <v>8.6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209.71859129080005</v>
      </c>
      <c r="W53" s="43">
        <f t="shared" si="0"/>
        <v>1187.44541</v>
      </c>
      <c r="X53" s="43">
        <f t="shared" si="5"/>
        <v>951.12768129080018</v>
      </c>
      <c r="Y53" s="43">
        <f t="shared" si="6"/>
        <v>664.5630912908</v>
      </c>
      <c r="Z53" s="43">
        <f t="shared" si="1"/>
        <v>-522.88231870919981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1091.5999999999999</v>
      </c>
      <c r="AK53" s="42">
        <f>'[1]Frm-3 DEMAND'!F101</f>
        <v>0</v>
      </c>
      <c r="AL53" s="43">
        <f t="shared" si="7"/>
        <v>1091.5999999999999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277.75</v>
      </c>
      <c r="AQ53" s="43">
        <f t="shared" si="8"/>
        <v>337.75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59.343935000000002</v>
      </c>
      <c r="AS53" s="43">
        <f>'[1]Frm-4 Shared Projects'!N102</f>
        <v>66.790000000000006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13.186065000000001</v>
      </c>
      <c r="AY53" s="43">
        <f>'[1]GoHP POWER'!G94+'[1]GoHP POWER'!H94+'[1]GoHP POWER'!I94</f>
        <v>58.730000000000004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536.39340490810002</v>
      </c>
      <c r="BD53" s="43">
        <f t="shared" si="9"/>
        <v>630.66393499999992</v>
      </c>
      <c r="BE53" s="43">
        <f t="shared" si="10"/>
        <v>1122.8494699081</v>
      </c>
      <c r="BF53" s="43">
        <f t="shared" si="11"/>
        <v>661.91340490810001</v>
      </c>
      <c r="BG53" s="43">
        <f t="shared" si="2"/>
        <v>31.249469908100082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1482.95</v>
      </c>
      <c r="D54" s="42">
        <f>'[1]Frm-3 DEMAND'!F54</f>
        <v>0</v>
      </c>
      <c r="E54" s="43">
        <f t="shared" si="3"/>
        <v>1482.95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243.56</v>
      </c>
      <c r="J54" s="43">
        <f t="shared" si="4"/>
        <v>283.56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24.595410000000001</v>
      </c>
      <c r="L54" s="43">
        <f>'[1]Frm-4 Shared Projects'!N55</f>
        <v>46.06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405.00600000000003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3.0045899999999999</v>
      </c>
      <c r="R54" s="43">
        <f>'[1]GoHP POWER'!G47+'[1]GoHP POWER'!H47+'[1]GoHP POWER'!I47</f>
        <v>8.6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210.61348061730004</v>
      </c>
      <c r="W54" s="43">
        <f t="shared" si="0"/>
        <v>1196.3854100000001</v>
      </c>
      <c r="X54" s="43">
        <f t="shared" si="5"/>
        <v>956.84407061730008</v>
      </c>
      <c r="Y54" s="43">
        <f t="shared" si="6"/>
        <v>670.27948061730012</v>
      </c>
      <c r="Z54" s="43">
        <f t="shared" si="1"/>
        <v>-526.10592938269997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1052.8599999999999</v>
      </c>
      <c r="AK54" s="42">
        <f>'[1]Frm-3 DEMAND'!F102</f>
        <v>0</v>
      </c>
      <c r="AL54" s="43">
        <f t="shared" si="7"/>
        <v>1052.8599999999999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60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277.75</v>
      </c>
      <c r="AQ54" s="43">
        <f t="shared" si="8"/>
        <v>337.75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59.343935000000002</v>
      </c>
      <c r="AS54" s="43">
        <f>'[1]Frm-4 Shared Projects'!N103</f>
        <v>66.790000000000006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13.186065000000001</v>
      </c>
      <c r="AY54" s="43">
        <f>'[1]GoHP POWER'!G95+'[1]GoHP POWER'!H95+'[1]GoHP POWER'!I95</f>
        <v>58.730000000000004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522.3769389081001</v>
      </c>
      <c r="BD54" s="43">
        <f t="shared" si="9"/>
        <v>591.92393499999991</v>
      </c>
      <c r="BE54" s="43">
        <f t="shared" si="10"/>
        <v>1108.8330039081</v>
      </c>
      <c r="BF54" s="43">
        <f t="shared" si="11"/>
        <v>647.89693890810008</v>
      </c>
      <c r="BG54" s="43">
        <f t="shared" si="2"/>
        <v>55.973003908100054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1470.03</v>
      </c>
      <c r="D55" s="42">
        <f>'[1]Frm-3 DEMAND'!F55</f>
        <v>0</v>
      </c>
      <c r="E55" s="43">
        <f t="shared" si="3"/>
        <v>1470.03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243.56</v>
      </c>
      <c r="J55" s="43">
        <f t="shared" si="4"/>
        <v>283.56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24.595410000000001</v>
      </c>
      <c r="L55" s="43">
        <f>'[1]Frm-4 Shared Projects'!N56</f>
        <v>46.06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398.2559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3.0045899999999999</v>
      </c>
      <c r="R55" s="43">
        <f>'[1]GoHP POWER'!G48+'[1]GoHP POWER'!H48+'[1]GoHP POWER'!I48</f>
        <v>8.6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211.29348061730005</v>
      </c>
      <c r="W55" s="43">
        <f t="shared" si="0"/>
        <v>1183.46541</v>
      </c>
      <c r="X55" s="43">
        <f t="shared" si="5"/>
        <v>950.77397061730017</v>
      </c>
      <c r="Y55" s="43">
        <f t="shared" si="6"/>
        <v>664.20938061729998</v>
      </c>
      <c r="Z55" s="43">
        <f t="shared" si="1"/>
        <v>-519.25602938269981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1047.9000000000001</v>
      </c>
      <c r="AK55" s="42">
        <f>'[1]Frm-3 DEMAND'!F103</f>
        <v>0</v>
      </c>
      <c r="AL55" s="43">
        <f t="shared" si="7"/>
        <v>1047.9000000000001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80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245.56</v>
      </c>
      <c r="AQ55" s="43">
        <f t="shared" si="8"/>
        <v>325.56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59.343935000000002</v>
      </c>
      <c r="AS55" s="43">
        <f>'[1]Frm-4 Shared Projects'!N104</f>
        <v>66.790000000000006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13.186065000000001</v>
      </c>
      <c r="AY55" s="43">
        <f>'[1]GoHP POWER'!G96+'[1]GoHP POWER'!H96+'[1]GoHP POWER'!I96</f>
        <v>49.13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444.10698429080031</v>
      </c>
      <c r="BD55" s="43">
        <f t="shared" si="9"/>
        <v>599.15393500000005</v>
      </c>
      <c r="BE55" s="43">
        <f t="shared" si="10"/>
        <v>1008.7730492908001</v>
      </c>
      <c r="BF55" s="43">
        <f t="shared" si="11"/>
        <v>560.02698429080033</v>
      </c>
      <c r="BG55" s="43">
        <f t="shared" si="2"/>
        <v>-39.126950709199946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1462.09</v>
      </c>
      <c r="D56" s="42">
        <f>'[1]Frm-3 DEMAND'!F56</f>
        <v>0</v>
      </c>
      <c r="E56" s="43">
        <f t="shared" si="3"/>
        <v>1462.09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243.56</v>
      </c>
      <c r="J56" s="43">
        <f t="shared" si="4"/>
        <v>283.56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24.638265000000001</v>
      </c>
      <c r="L56" s="43">
        <f>'[1]Frm-4 Shared Projects'!N57</f>
        <v>46.06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393.43440000000004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3.0117349999999998</v>
      </c>
      <c r="R56" s="43">
        <f>'[1]GoHP POWER'!G49+'[1]GoHP POWER'!H49+'[1]GoHP POWER'!I49</f>
        <v>8.6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211.63348061730005</v>
      </c>
      <c r="W56" s="43">
        <f t="shared" si="0"/>
        <v>1175.5182649999999</v>
      </c>
      <c r="X56" s="43">
        <f t="shared" si="5"/>
        <v>946.29961561730011</v>
      </c>
      <c r="Y56" s="43">
        <f t="shared" si="6"/>
        <v>659.72788061730012</v>
      </c>
      <c r="Z56" s="43">
        <f t="shared" si="1"/>
        <v>-515.79038438269981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1034.98</v>
      </c>
      <c r="AK56" s="42">
        <f>'[1]Frm-3 DEMAND'!F104</f>
        <v>0</v>
      </c>
      <c r="AL56" s="43">
        <f t="shared" si="7"/>
        <v>1034.98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80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245.56</v>
      </c>
      <c r="AQ56" s="43">
        <f t="shared" si="8"/>
        <v>325.56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59.343935000000002</v>
      </c>
      <c r="AS56" s="43">
        <f>'[1]Frm-4 Shared Projects'!N105</f>
        <v>66.790000000000006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13.186065000000001</v>
      </c>
      <c r="AY56" s="43">
        <f>'[1]GoHP POWER'!G97+'[1]GoHP POWER'!H97+'[1]GoHP POWER'!I97</f>
        <v>41.2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390.95421829080021</v>
      </c>
      <c r="BD56" s="43">
        <f t="shared" si="9"/>
        <v>586.23393499999997</v>
      </c>
      <c r="BE56" s="43">
        <f t="shared" si="10"/>
        <v>947.69028329080027</v>
      </c>
      <c r="BF56" s="43">
        <f t="shared" si="11"/>
        <v>498.94421829080022</v>
      </c>
      <c r="BG56" s="43">
        <f t="shared" si="2"/>
        <v>-87.289716709199752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1452.15</v>
      </c>
      <c r="D57" s="42">
        <f>'[1]Frm-3 DEMAND'!F57</f>
        <v>0</v>
      </c>
      <c r="E57" s="43">
        <f t="shared" si="3"/>
        <v>1452.15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243.56</v>
      </c>
      <c r="J57" s="43">
        <f t="shared" si="4"/>
        <v>283.56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24.638265000000001</v>
      </c>
      <c r="L57" s="43">
        <f>'[1]Frm-4 Shared Projects'!N58</f>
        <v>46.06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388.61290000000002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3.0117349999999998</v>
      </c>
      <c r="R57" s="43">
        <f>'[1]GoHP POWER'!G50+'[1]GoHP POWER'!H50+'[1]GoHP POWER'!I50</f>
        <v>8.6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211.90348061730003</v>
      </c>
      <c r="W57" s="43">
        <f t="shared" si="0"/>
        <v>1165.5782650000001</v>
      </c>
      <c r="X57" s="43">
        <f t="shared" si="5"/>
        <v>941.74811561730007</v>
      </c>
      <c r="Y57" s="43">
        <f t="shared" si="6"/>
        <v>655.17638061730008</v>
      </c>
      <c r="Z57" s="43">
        <f t="shared" si="1"/>
        <v>-510.40188438270002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1014.12</v>
      </c>
      <c r="AK57" s="42">
        <f>'[1]Frm-3 DEMAND'!F105</f>
        <v>0</v>
      </c>
      <c r="AL57" s="43">
        <f t="shared" si="7"/>
        <v>1014.12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80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245.56</v>
      </c>
      <c r="AQ57" s="43">
        <f t="shared" si="8"/>
        <v>325.56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59.343935000000002</v>
      </c>
      <c r="AS57" s="43">
        <f>'[1]Frm-4 Shared Projects'!N106</f>
        <v>66.790000000000006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13.186065000000001</v>
      </c>
      <c r="AY57" s="43">
        <f>'[1]GoHP POWER'!G98+'[1]GoHP POWER'!H98+'[1]GoHP POWER'!I98</f>
        <v>25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349.89566829080019</v>
      </c>
      <c r="BD57" s="43">
        <f t="shared" si="9"/>
        <v>565.37393500000007</v>
      </c>
      <c r="BE57" s="43">
        <f t="shared" si="10"/>
        <v>890.43173329080003</v>
      </c>
      <c r="BF57" s="43">
        <f t="shared" si="11"/>
        <v>441.68566829080021</v>
      </c>
      <c r="BG57" s="43">
        <f t="shared" si="2"/>
        <v>-123.68826670919998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1426.33</v>
      </c>
      <c r="D58" s="42">
        <f>'[1]Frm-3 DEMAND'!F58</f>
        <v>0</v>
      </c>
      <c r="E58" s="43">
        <f t="shared" si="3"/>
        <v>1426.33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243.56</v>
      </c>
      <c r="J58" s="43">
        <f t="shared" si="4"/>
        <v>283.56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24.638265000000001</v>
      </c>
      <c r="L58" s="43">
        <f>'[1]Frm-4 Shared Projects'!N59</f>
        <v>46.06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376.077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3.0117349999999998</v>
      </c>
      <c r="R58" s="43">
        <f>'[1]GoHP POWER'!G51+'[1]GoHP POWER'!H51+'[1]GoHP POWER'!I51</f>
        <v>8.6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211.90348061730003</v>
      </c>
      <c r="W58" s="43">
        <f t="shared" si="0"/>
        <v>1139.7582649999999</v>
      </c>
      <c r="X58" s="43">
        <f t="shared" si="5"/>
        <v>929.21221561730022</v>
      </c>
      <c r="Y58" s="43">
        <f t="shared" si="6"/>
        <v>642.6404806173</v>
      </c>
      <c r="Z58" s="43">
        <f t="shared" si="1"/>
        <v>-497.11778438269971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1003.2</v>
      </c>
      <c r="AK58" s="42">
        <f>'[1]Frm-3 DEMAND'!F106</f>
        <v>0</v>
      </c>
      <c r="AL58" s="43">
        <f t="shared" si="7"/>
        <v>1003.2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80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245.56</v>
      </c>
      <c r="AQ58" s="43">
        <f t="shared" si="8"/>
        <v>325.56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59.343935000000002</v>
      </c>
      <c r="AS58" s="43">
        <f>'[1]Frm-4 Shared Projects'!N107</f>
        <v>66.790000000000006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32.786200000000001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13.186065000000001</v>
      </c>
      <c r="AY58" s="43">
        <f>'[1]GoHP POWER'!G99+'[1]GoHP POWER'!H99+'[1]GoHP POWER'!I99</f>
        <v>25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338.23349729079996</v>
      </c>
      <c r="BD58" s="43">
        <f t="shared" si="9"/>
        <v>554.453935</v>
      </c>
      <c r="BE58" s="43">
        <f t="shared" si="10"/>
        <v>911.55576229079986</v>
      </c>
      <c r="BF58" s="43">
        <f t="shared" si="11"/>
        <v>462.80969729079999</v>
      </c>
      <c r="BG58" s="43">
        <f t="shared" si="2"/>
        <v>-91.644237709200183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1418.38</v>
      </c>
      <c r="D59" s="42">
        <f>'[1]Frm-3 DEMAND'!F59</f>
        <v>0</v>
      </c>
      <c r="E59" s="43">
        <f t="shared" si="3"/>
        <v>1418.38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243.56</v>
      </c>
      <c r="J59" s="43">
        <f t="shared" si="4"/>
        <v>283.56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24.638265000000001</v>
      </c>
      <c r="L59" s="43">
        <f>'[1]Frm-4 Shared Projects'!N60</f>
        <v>46.06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372.21980000000002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3.0117349999999998</v>
      </c>
      <c r="R59" s="43">
        <f>'[1]GoHP POWER'!G52+'[1]GoHP POWER'!H52+'[1]GoHP POWER'!I52</f>
        <v>8.6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211.90348061730003</v>
      </c>
      <c r="W59" s="43">
        <f t="shared" si="0"/>
        <v>1131.8082650000001</v>
      </c>
      <c r="X59" s="43">
        <f t="shared" si="5"/>
        <v>925.35501561730007</v>
      </c>
      <c r="Y59" s="43">
        <f t="shared" si="6"/>
        <v>638.78328061730008</v>
      </c>
      <c r="Z59" s="43">
        <f t="shared" si="1"/>
        <v>-493.02498438270004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995.25</v>
      </c>
      <c r="AK59" s="42">
        <f>'[1]Frm-3 DEMAND'!F107</f>
        <v>0</v>
      </c>
      <c r="AL59" s="43">
        <f t="shared" si="7"/>
        <v>995.25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80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245.56</v>
      </c>
      <c r="AQ59" s="43">
        <f>AN59+AO59+AP59</f>
        <v>325.56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59.343935000000002</v>
      </c>
      <c r="AS59" s="43">
        <f>'[1]Frm-4 Shared Projects'!N108</f>
        <v>66.790000000000006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40.500599999999999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13.186065000000001</v>
      </c>
      <c r="AY59" s="43">
        <f>'[1]GoHP POWER'!G100+'[1]GoHP POWER'!H100+'[1]GoHP POWER'!I100</f>
        <v>25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324.82789029079998</v>
      </c>
      <c r="BD59" s="43">
        <f t="shared" si="9"/>
        <v>546.50393499999996</v>
      </c>
      <c r="BE59" s="43">
        <f t="shared" si="10"/>
        <v>905.8645552907999</v>
      </c>
      <c r="BF59" s="43">
        <f t="shared" si="11"/>
        <v>457.11849029080003</v>
      </c>
      <c r="BG59" s="43">
        <f t="shared" si="2"/>
        <v>-89.385444709200101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29529</v>
      </c>
      <c r="AK60" s="47">
        <f t="shared" si="12"/>
        <v>0</v>
      </c>
      <c r="AL60" s="47">
        <f t="shared" si="12"/>
        <v>29529</v>
      </c>
      <c r="AM60" s="47">
        <f t="shared" si="12"/>
        <v>920</v>
      </c>
      <c r="AN60" s="47">
        <f t="shared" si="12"/>
        <v>0</v>
      </c>
      <c r="AO60" s="47">
        <f t="shared" si="12"/>
        <v>735</v>
      </c>
      <c r="AP60" s="47">
        <f t="shared" si="12"/>
        <v>6755</v>
      </c>
      <c r="AQ60" s="47">
        <f t="shared" si="12"/>
        <v>7490</v>
      </c>
      <c r="AR60" s="47">
        <f t="shared" si="12"/>
        <v>1550</v>
      </c>
      <c r="AS60" s="47">
        <f t="shared" si="12"/>
        <v>1273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3834</v>
      </c>
      <c r="AX60" s="47">
        <f t="shared" si="12"/>
        <v>261</v>
      </c>
      <c r="AY60" s="47">
        <f t="shared" si="12"/>
        <v>632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6708</v>
      </c>
      <c r="BD60" s="47">
        <f>ROUND(SUM((W12:W59),(BD12:BD59))/4,0)</f>
        <v>20858</v>
      </c>
      <c r="BE60" s="47">
        <f>ROUND(SUM((X12:X59),(BE12:BE59))/4,0)</f>
        <v>21118</v>
      </c>
      <c r="BF60" s="47">
        <f>ROUND(SUM((Y12:Y59),(BF12:BF59))/4,0)</f>
        <v>12446</v>
      </c>
      <c r="BG60" s="47">
        <f>ROUND(SUM((Z12:Z59),(BG12:BG59))/4,2)</f>
        <v>-8411.31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69.386810000000011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6.319174999999996</v>
      </c>
      <c r="AD62" s="60"/>
      <c r="AE62" s="64">
        <v>11</v>
      </c>
      <c r="AF62" s="64"/>
      <c r="AG62" s="61">
        <f>[1]Abstract!G9</f>
        <v>6.319174999999996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211.17587500000002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9.1999999999999993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172.83587500000002</v>
      </c>
      <c r="AD63" s="72"/>
      <c r="AE63" s="76">
        <v>12</v>
      </c>
      <c r="AF63" s="76"/>
      <c r="AG63" s="73">
        <f>[1]Abstract!G10</f>
        <v>172.83587500000002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295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-83.824124999999981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67.08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38.340000000000003</v>
      </c>
      <c r="AD64" s="72"/>
      <c r="AE64" s="76">
        <v>13</v>
      </c>
      <c r="AF64" s="76"/>
      <c r="AG64" s="73">
        <f>[1]Abstract!G34</f>
        <v>38.340000000000003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2.61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211.17587500000002</v>
      </c>
      <c r="AD65" s="72"/>
      <c r="AE65" s="76">
        <v>14</v>
      </c>
      <c r="AF65" s="76"/>
      <c r="AG65" s="73">
        <f>[1]Abstract!G35</f>
        <v>211.17587500000002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295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12.726699999999997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-83.824124999999981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2024-04-15T03:04:12Z</dcterms:created>
  <dcterms:modified xsi:type="dcterms:W3CDTF">2024-04-15T03:04:19Z</dcterms:modified>
</cp:coreProperties>
</file>