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1042024\"/>
    </mc:Choice>
  </mc:AlternateContent>
  <xr:revisionPtr revIDLastSave="0" documentId="8_{024672CD-9C45-4647-BDD1-35F98C4FE580}" xr6:coauthVersionLast="36" xr6:coauthVersionMax="36" xr10:uidLastSave="{00000000-0000-0000-0000-000000000000}"/>
  <bookViews>
    <workbookView xWindow="0" yWindow="0" windowWidth="28800" windowHeight="11925" xr2:uid="{8735C309-AFFF-4D1C-A375-BC52D2067A1E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V59" i="1"/>
  <c r="U59" i="1"/>
  <c r="T59" i="1"/>
  <c r="Y59" i="1" s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Q58" i="1" s="1"/>
  <c r="AM58" i="1"/>
  <c r="AK58" i="1"/>
  <c r="AJ58" i="1"/>
  <c r="V58" i="1"/>
  <c r="U58" i="1"/>
  <c r="T58" i="1"/>
  <c r="Y58" i="1" s="1"/>
  <c r="S58" i="1"/>
  <c r="R58" i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BC57" i="1"/>
  <c r="BB57" i="1"/>
  <c r="BA57" i="1"/>
  <c r="AZ57" i="1"/>
  <c r="BF57" i="1" s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V57" i="1"/>
  <c r="X57" i="1" s="1"/>
  <c r="U57" i="1"/>
  <c r="T57" i="1"/>
  <c r="Y57" i="1" s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BC56" i="1"/>
  <c r="BB56" i="1"/>
  <c r="BA56" i="1"/>
  <c r="AZ56" i="1"/>
  <c r="BF56" i="1" s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V56" i="1"/>
  <c r="U56" i="1"/>
  <c r="T56" i="1"/>
  <c r="S56" i="1"/>
  <c r="Y56" i="1" s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M55" i="1"/>
  <c r="AK55" i="1"/>
  <c r="AJ55" i="1"/>
  <c r="V55" i="1"/>
  <c r="U55" i="1"/>
  <c r="T55" i="1"/>
  <c r="S55" i="1"/>
  <c r="Y55" i="1" s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V54" i="1"/>
  <c r="U54" i="1"/>
  <c r="T54" i="1"/>
  <c r="Y54" i="1" s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BC53" i="1"/>
  <c r="BB53" i="1"/>
  <c r="BA53" i="1"/>
  <c r="AZ53" i="1"/>
  <c r="BF53" i="1" s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V53" i="1"/>
  <c r="U53" i="1"/>
  <c r="T53" i="1"/>
  <c r="Y53" i="1" s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BC52" i="1"/>
  <c r="BB52" i="1"/>
  <c r="BA52" i="1"/>
  <c r="AZ52" i="1"/>
  <c r="BF52" i="1" s="1"/>
  <c r="AY52" i="1"/>
  <c r="AX52" i="1"/>
  <c r="AW52" i="1"/>
  <c r="AV52" i="1"/>
  <c r="AU52" i="1"/>
  <c r="AT52" i="1"/>
  <c r="AS52" i="1"/>
  <c r="AR52" i="1"/>
  <c r="AP52" i="1"/>
  <c r="AO52" i="1"/>
  <c r="BE52" i="1" s="1"/>
  <c r="BG52" i="1" s="1"/>
  <c r="AN52" i="1"/>
  <c r="AQ52" i="1" s="1"/>
  <c r="AM52" i="1"/>
  <c r="AK52" i="1"/>
  <c r="AJ52" i="1"/>
  <c r="V52" i="1"/>
  <c r="U52" i="1"/>
  <c r="T52" i="1"/>
  <c r="S52" i="1"/>
  <c r="Y52" i="1" s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BE51" i="1" s="1"/>
  <c r="BG51" i="1" s="1"/>
  <c r="AN51" i="1"/>
  <c r="AM51" i="1"/>
  <c r="AK51" i="1"/>
  <c r="AJ51" i="1"/>
  <c r="V51" i="1"/>
  <c r="U51" i="1"/>
  <c r="T51" i="1"/>
  <c r="Y51" i="1" s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K50" i="1"/>
  <c r="AJ50" i="1"/>
  <c r="V50" i="1"/>
  <c r="U50" i="1"/>
  <c r="T50" i="1"/>
  <c r="S50" i="1"/>
  <c r="R50" i="1"/>
  <c r="Q50" i="1"/>
  <c r="P50" i="1"/>
  <c r="O50" i="1"/>
  <c r="N50" i="1"/>
  <c r="M50" i="1"/>
  <c r="L50" i="1"/>
  <c r="Y50" i="1" s="1"/>
  <c r="K50" i="1"/>
  <c r="I50" i="1"/>
  <c r="H50" i="1"/>
  <c r="G50" i="1"/>
  <c r="J50" i="1" s="1"/>
  <c r="F50" i="1"/>
  <c r="D50" i="1"/>
  <c r="C50" i="1"/>
  <c r="BC49" i="1"/>
  <c r="BB49" i="1"/>
  <c r="BA49" i="1"/>
  <c r="AZ49" i="1"/>
  <c r="BF49" i="1" s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V49" i="1"/>
  <c r="X49" i="1" s="1"/>
  <c r="U49" i="1"/>
  <c r="T49" i="1"/>
  <c r="Y49" i="1" s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C48" i="1"/>
  <c r="BB48" i="1"/>
  <c r="BA48" i="1"/>
  <c r="AZ48" i="1"/>
  <c r="AY48" i="1"/>
  <c r="AX48" i="1"/>
  <c r="AW48" i="1"/>
  <c r="BF48" i="1" s="1"/>
  <c r="AV48" i="1"/>
  <c r="AU48" i="1"/>
  <c r="AT48" i="1"/>
  <c r="AS48" i="1"/>
  <c r="AR48" i="1"/>
  <c r="AP48" i="1"/>
  <c r="AO48" i="1"/>
  <c r="BE48" i="1" s="1"/>
  <c r="BG48" i="1" s="1"/>
  <c r="AN48" i="1"/>
  <c r="AM48" i="1"/>
  <c r="AK48" i="1"/>
  <c r="AJ48" i="1"/>
  <c r="V48" i="1"/>
  <c r="U48" i="1"/>
  <c r="T48" i="1"/>
  <c r="S48" i="1"/>
  <c r="R48" i="1"/>
  <c r="Q48" i="1"/>
  <c r="P48" i="1"/>
  <c r="Y48" i="1" s="1"/>
  <c r="O48" i="1"/>
  <c r="N48" i="1"/>
  <c r="M48" i="1"/>
  <c r="L48" i="1"/>
  <c r="K48" i="1"/>
  <c r="I48" i="1"/>
  <c r="H48" i="1"/>
  <c r="X48" i="1" s="1"/>
  <c r="Z48" i="1" s="1"/>
  <c r="G48" i="1"/>
  <c r="J48" i="1" s="1"/>
  <c r="F48" i="1"/>
  <c r="D48" i="1"/>
  <c r="C48" i="1"/>
  <c r="BC47" i="1"/>
  <c r="BB47" i="1"/>
  <c r="BA47" i="1"/>
  <c r="AZ47" i="1"/>
  <c r="AY47" i="1"/>
  <c r="AX47" i="1"/>
  <c r="AW47" i="1"/>
  <c r="BF47" i="1" s="1"/>
  <c r="AV47" i="1"/>
  <c r="AU47" i="1"/>
  <c r="AT47" i="1"/>
  <c r="AS47" i="1"/>
  <c r="AR47" i="1"/>
  <c r="AP47" i="1"/>
  <c r="AO47" i="1"/>
  <c r="BE47" i="1" s="1"/>
  <c r="BG47" i="1" s="1"/>
  <c r="AN47" i="1"/>
  <c r="AM47" i="1"/>
  <c r="AK47" i="1"/>
  <c r="AJ47" i="1"/>
  <c r="V47" i="1"/>
  <c r="U47" i="1"/>
  <c r="T47" i="1"/>
  <c r="S47" i="1"/>
  <c r="R47" i="1"/>
  <c r="Q47" i="1"/>
  <c r="P47" i="1"/>
  <c r="Y47" i="1" s="1"/>
  <c r="O47" i="1"/>
  <c r="N47" i="1"/>
  <c r="M47" i="1"/>
  <c r="L47" i="1"/>
  <c r="K47" i="1"/>
  <c r="I47" i="1"/>
  <c r="H47" i="1"/>
  <c r="X47" i="1" s="1"/>
  <c r="Z47" i="1" s="1"/>
  <c r="G47" i="1"/>
  <c r="J47" i="1" s="1"/>
  <c r="F47" i="1"/>
  <c r="D47" i="1"/>
  <c r="C47" i="1"/>
  <c r="BC46" i="1"/>
  <c r="BB46" i="1"/>
  <c r="BA46" i="1"/>
  <c r="AZ46" i="1"/>
  <c r="AY46" i="1"/>
  <c r="AX46" i="1"/>
  <c r="AW46" i="1"/>
  <c r="BF46" i="1" s="1"/>
  <c r="AV46" i="1"/>
  <c r="AU46" i="1"/>
  <c r="AT46" i="1"/>
  <c r="AS46" i="1"/>
  <c r="AR46" i="1"/>
  <c r="AP46" i="1"/>
  <c r="AO46" i="1"/>
  <c r="AN46" i="1"/>
  <c r="AM46" i="1"/>
  <c r="BE46" i="1" s="1"/>
  <c r="BG46" i="1" s="1"/>
  <c r="AK46" i="1"/>
  <c r="AJ46" i="1"/>
  <c r="V46" i="1"/>
  <c r="Y46" i="1" s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C45" i="1"/>
  <c r="BE45" i="1" s="1"/>
  <c r="BG45" i="1" s="1"/>
  <c r="BB45" i="1"/>
  <c r="BA45" i="1"/>
  <c r="AZ45" i="1"/>
  <c r="AY45" i="1"/>
  <c r="AX45" i="1"/>
  <c r="AW45" i="1"/>
  <c r="BF45" i="1" s="1"/>
  <c r="AV45" i="1"/>
  <c r="AU45" i="1"/>
  <c r="AT45" i="1"/>
  <c r="AS45" i="1"/>
  <c r="AR45" i="1"/>
  <c r="AP45" i="1"/>
  <c r="AO45" i="1"/>
  <c r="AN45" i="1"/>
  <c r="AM45" i="1"/>
  <c r="AK45" i="1"/>
  <c r="AJ45" i="1"/>
  <c r="V45" i="1"/>
  <c r="Y45" i="1" s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C44" i="1"/>
  <c r="BE44" i="1" s="1"/>
  <c r="BG44" i="1" s="1"/>
  <c r="BB44" i="1"/>
  <c r="BA44" i="1"/>
  <c r="AZ44" i="1"/>
  <c r="AY44" i="1"/>
  <c r="AX44" i="1"/>
  <c r="AW44" i="1"/>
  <c r="BF44" i="1" s="1"/>
  <c r="AV44" i="1"/>
  <c r="AU44" i="1"/>
  <c r="AT44" i="1"/>
  <c r="AS44" i="1"/>
  <c r="AR44" i="1"/>
  <c r="AP44" i="1"/>
  <c r="AO44" i="1"/>
  <c r="AN44" i="1"/>
  <c r="AM44" i="1"/>
  <c r="AK44" i="1"/>
  <c r="AJ44" i="1"/>
  <c r="V44" i="1"/>
  <c r="Y44" i="1" s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BC43" i="1"/>
  <c r="BE43" i="1" s="1"/>
  <c r="BG43" i="1" s="1"/>
  <c r="BB43" i="1"/>
  <c r="BA43" i="1"/>
  <c r="AZ43" i="1"/>
  <c r="AY43" i="1"/>
  <c r="AX43" i="1"/>
  <c r="AW43" i="1"/>
  <c r="BF43" i="1" s="1"/>
  <c r="AV43" i="1"/>
  <c r="AU43" i="1"/>
  <c r="AT43" i="1"/>
  <c r="AS43" i="1"/>
  <c r="AR43" i="1"/>
  <c r="AP43" i="1"/>
  <c r="AO43" i="1"/>
  <c r="AN43" i="1"/>
  <c r="AM43" i="1"/>
  <c r="AK43" i="1"/>
  <c r="AJ43" i="1"/>
  <c r="V43" i="1"/>
  <c r="Y43" i="1" s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J43" i="1" s="1"/>
  <c r="F43" i="1"/>
  <c r="D43" i="1"/>
  <c r="C43" i="1"/>
  <c r="BC42" i="1"/>
  <c r="BE42" i="1" s="1"/>
  <c r="BG42" i="1" s="1"/>
  <c r="BB42" i="1"/>
  <c r="BA42" i="1"/>
  <c r="AZ42" i="1"/>
  <c r="AY42" i="1"/>
  <c r="AX42" i="1"/>
  <c r="AW42" i="1"/>
  <c r="BF42" i="1" s="1"/>
  <c r="AV42" i="1"/>
  <c r="AU42" i="1"/>
  <c r="AT42" i="1"/>
  <c r="AS42" i="1"/>
  <c r="AR42" i="1"/>
  <c r="AP42" i="1"/>
  <c r="AO42" i="1"/>
  <c r="AN42" i="1"/>
  <c r="AM42" i="1"/>
  <c r="AK42" i="1"/>
  <c r="AJ42" i="1"/>
  <c r="V42" i="1"/>
  <c r="Y42" i="1" s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D42" i="1"/>
  <c r="C42" i="1"/>
  <c r="BC41" i="1"/>
  <c r="BE41" i="1" s="1"/>
  <c r="BG41" i="1" s="1"/>
  <c r="BB41" i="1"/>
  <c r="BA41" i="1"/>
  <c r="AZ41" i="1"/>
  <c r="AY41" i="1"/>
  <c r="AX41" i="1"/>
  <c r="AW41" i="1"/>
  <c r="BF41" i="1" s="1"/>
  <c r="AV41" i="1"/>
  <c r="AU41" i="1"/>
  <c r="AT41" i="1"/>
  <c r="AS41" i="1"/>
  <c r="AR41" i="1"/>
  <c r="AP41" i="1"/>
  <c r="AO41" i="1"/>
  <c r="AN41" i="1"/>
  <c r="AM41" i="1"/>
  <c r="AK41" i="1"/>
  <c r="AJ41" i="1"/>
  <c r="V41" i="1"/>
  <c r="Y41" i="1" s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J41" i="1" s="1"/>
  <c r="F41" i="1"/>
  <c r="E41" i="1"/>
  <c r="D41" i="1"/>
  <c r="C41" i="1"/>
  <c r="W41" i="1" s="1"/>
  <c r="BC40" i="1"/>
  <c r="BF40" i="1" s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Q40" i="1" s="1"/>
  <c r="AM40" i="1"/>
  <c r="AL40" i="1"/>
  <c r="AK40" i="1"/>
  <c r="AJ40" i="1"/>
  <c r="BD40" i="1" s="1"/>
  <c r="V40" i="1"/>
  <c r="Y40" i="1" s="1"/>
  <c r="U40" i="1"/>
  <c r="T40" i="1"/>
  <c r="BA60" i="1" s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D40" i="1"/>
  <c r="C40" i="1"/>
  <c r="W40" i="1" s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AK39" i="1"/>
  <c r="AJ39" i="1"/>
  <c r="BD39" i="1" s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H39" i="1"/>
  <c r="G39" i="1"/>
  <c r="J39" i="1" s="1"/>
  <c r="F39" i="1"/>
  <c r="D39" i="1"/>
  <c r="C39" i="1"/>
  <c r="W39" i="1" s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O38" i="1"/>
  <c r="AN38" i="1"/>
  <c r="AM38" i="1"/>
  <c r="AK38" i="1"/>
  <c r="AJ38" i="1"/>
  <c r="BD38" i="1" s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H38" i="1"/>
  <c r="G38" i="1"/>
  <c r="J38" i="1" s="1"/>
  <c r="F38" i="1"/>
  <c r="D38" i="1"/>
  <c r="C38" i="1"/>
  <c r="BB37" i="1"/>
  <c r="BA37" i="1"/>
  <c r="AZ37" i="1"/>
  <c r="AY37" i="1"/>
  <c r="BC37" i="1" s="1"/>
  <c r="BF37" i="1" s="1"/>
  <c r="AX37" i="1"/>
  <c r="AW37" i="1"/>
  <c r="AV37" i="1"/>
  <c r="AU37" i="1"/>
  <c r="AT37" i="1"/>
  <c r="AS37" i="1"/>
  <c r="AR37" i="1"/>
  <c r="AP37" i="1"/>
  <c r="AO37" i="1"/>
  <c r="AN37" i="1"/>
  <c r="AM37" i="1"/>
  <c r="AK37" i="1"/>
  <c r="AJ37" i="1"/>
  <c r="Y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X37" i="1" s="1"/>
  <c r="Z37" i="1" s="1"/>
  <c r="F37" i="1"/>
  <c r="D37" i="1"/>
  <c r="C37" i="1"/>
  <c r="W37" i="1" s="1"/>
  <c r="BF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P36" i="1"/>
  <c r="AO36" i="1"/>
  <c r="AN36" i="1"/>
  <c r="AM36" i="1"/>
  <c r="AK36" i="1"/>
  <c r="AJ36" i="1"/>
  <c r="Y36" i="1"/>
  <c r="V36" i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G36" i="1"/>
  <c r="F36" i="1"/>
  <c r="D36" i="1"/>
  <c r="C36" i="1"/>
  <c r="BF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O35" i="1"/>
  <c r="AN35" i="1"/>
  <c r="AM35" i="1"/>
  <c r="AK35" i="1"/>
  <c r="AJ35" i="1"/>
  <c r="BD35" i="1" s="1"/>
  <c r="Y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F35" i="1"/>
  <c r="D35" i="1"/>
  <c r="C35" i="1"/>
  <c r="BF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O34" i="1"/>
  <c r="AN34" i="1"/>
  <c r="AM34" i="1"/>
  <c r="AK34" i="1"/>
  <c r="AJ34" i="1"/>
  <c r="BD34" i="1" s="1"/>
  <c r="Y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X34" i="1" s="1"/>
  <c r="Z34" i="1" s="1"/>
  <c r="F34" i="1"/>
  <c r="D34" i="1"/>
  <c r="C34" i="1"/>
  <c r="BF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AM33" i="1"/>
  <c r="AK33" i="1"/>
  <c r="AJ33" i="1"/>
  <c r="Y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G33" i="1"/>
  <c r="X33" i="1" s="1"/>
  <c r="Z33" i="1" s="1"/>
  <c r="F33" i="1"/>
  <c r="D33" i="1"/>
  <c r="C33" i="1"/>
  <c r="W33" i="1" s="1"/>
  <c r="BF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M32" i="1"/>
  <c r="AK32" i="1"/>
  <c r="AJ32" i="1"/>
  <c r="Y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F32" i="1"/>
  <c r="D32" i="1"/>
  <c r="C32" i="1"/>
  <c r="BF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M31" i="1"/>
  <c r="AK31" i="1"/>
  <c r="AJ31" i="1"/>
  <c r="BD31" i="1" s="1"/>
  <c r="Y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F31" i="1"/>
  <c r="D31" i="1"/>
  <c r="C31" i="1"/>
  <c r="BF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AN30" i="1"/>
  <c r="AM30" i="1"/>
  <c r="AK30" i="1"/>
  <c r="AJ30" i="1"/>
  <c r="BD30" i="1" s="1"/>
  <c r="Y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X30" i="1" s="1"/>
  <c r="Z30" i="1" s="1"/>
  <c r="F30" i="1"/>
  <c r="D30" i="1"/>
  <c r="C30" i="1"/>
  <c r="BF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M29" i="1"/>
  <c r="AK29" i="1"/>
  <c r="AJ29" i="1"/>
  <c r="Y29" i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G29" i="1"/>
  <c r="X29" i="1" s="1"/>
  <c r="Z29" i="1" s="1"/>
  <c r="F29" i="1"/>
  <c r="D29" i="1"/>
  <c r="C29" i="1"/>
  <c r="W29" i="1" s="1"/>
  <c r="BF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M28" i="1"/>
  <c r="AK28" i="1"/>
  <c r="AJ28" i="1"/>
  <c r="Y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D28" i="1"/>
  <c r="C28" i="1"/>
  <c r="BF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M27" i="1"/>
  <c r="AK27" i="1"/>
  <c r="AJ27" i="1"/>
  <c r="BD27" i="1" s="1"/>
  <c r="Y27" i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G27" i="1"/>
  <c r="F27" i="1"/>
  <c r="D27" i="1"/>
  <c r="C27" i="1"/>
  <c r="BF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M26" i="1"/>
  <c r="AK26" i="1"/>
  <c r="AJ26" i="1"/>
  <c r="BD26" i="1" s="1"/>
  <c r="Y26" i="1"/>
  <c r="V26" i="1"/>
  <c r="X26" i="1" s="1"/>
  <c r="Z26" i="1" s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J26" i="1" s="1"/>
  <c r="F26" i="1"/>
  <c r="D26" i="1"/>
  <c r="C26" i="1"/>
  <c r="BF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M25" i="1"/>
  <c r="AK25" i="1"/>
  <c r="AJ25" i="1"/>
  <c r="Y25" i="1"/>
  <c r="V25" i="1"/>
  <c r="X25" i="1" s="1"/>
  <c r="Z25" i="1" s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J25" i="1" s="1"/>
  <c r="F25" i="1"/>
  <c r="D25" i="1"/>
  <c r="C25" i="1"/>
  <c r="W25" i="1" s="1"/>
  <c r="BF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Q24" i="1" s="1"/>
  <c r="AM24" i="1"/>
  <c r="AK24" i="1"/>
  <c r="AJ24" i="1"/>
  <c r="Y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F24" i="1"/>
  <c r="D24" i="1"/>
  <c r="C24" i="1"/>
  <c r="BF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M23" i="1"/>
  <c r="AK23" i="1"/>
  <c r="AJ23" i="1"/>
  <c r="BD23" i="1" s="1"/>
  <c r="Y23" i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F23" i="1"/>
  <c r="D23" i="1"/>
  <c r="C23" i="1"/>
  <c r="BF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Q22" i="1" s="1"/>
  <c r="AM22" i="1"/>
  <c r="AK22" i="1"/>
  <c r="AJ22" i="1"/>
  <c r="BD22" i="1" s="1"/>
  <c r="Y22" i="1"/>
  <c r="V22" i="1"/>
  <c r="X22" i="1" s="1"/>
  <c r="Z22" i="1" s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G22" i="1"/>
  <c r="J22" i="1" s="1"/>
  <c r="F22" i="1"/>
  <c r="D22" i="1"/>
  <c r="C22" i="1"/>
  <c r="BF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M21" i="1"/>
  <c r="AK21" i="1"/>
  <c r="AJ21" i="1"/>
  <c r="Y21" i="1"/>
  <c r="V21" i="1"/>
  <c r="X21" i="1" s="1"/>
  <c r="Z21" i="1" s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J21" i="1" s="1"/>
  <c r="F21" i="1"/>
  <c r="D21" i="1"/>
  <c r="C21" i="1"/>
  <c r="W21" i="1" s="1"/>
  <c r="BF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Q20" i="1" s="1"/>
  <c r="AM20" i="1"/>
  <c r="AK20" i="1"/>
  <c r="AJ20" i="1"/>
  <c r="Y20" i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G20" i="1"/>
  <c r="F20" i="1"/>
  <c r="D20" i="1"/>
  <c r="C20" i="1"/>
  <c r="BF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M19" i="1"/>
  <c r="AK19" i="1"/>
  <c r="AJ19" i="1"/>
  <c r="BD19" i="1" s="1"/>
  <c r="Y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F19" i="1"/>
  <c r="D19" i="1"/>
  <c r="C19" i="1"/>
  <c r="BF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Q18" i="1" s="1"/>
  <c r="AM18" i="1"/>
  <c r="AK18" i="1"/>
  <c r="AJ18" i="1"/>
  <c r="BD18" i="1" s="1"/>
  <c r="Y18" i="1"/>
  <c r="V18" i="1"/>
  <c r="X18" i="1" s="1"/>
  <c r="Z18" i="1" s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G18" i="1"/>
  <c r="J18" i="1" s="1"/>
  <c r="F18" i="1"/>
  <c r="D18" i="1"/>
  <c r="C18" i="1"/>
  <c r="BF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M17" i="1"/>
  <c r="AK17" i="1"/>
  <c r="AJ17" i="1"/>
  <c r="Y17" i="1"/>
  <c r="V17" i="1"/>
  <c r="X17" i="1" s="1"/>
  <c r="Z17" i="1" s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J17" i="1" s="1"/>
  <c r="F17" i="1"/>
  <c r="D17" i="1"/>
  <c r="C17" i="1"/>
  <c r="W17" i="1" s="1"/>
  <c r="BF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Q16" i="1" s="1"/>
  <c r="AM16" i="1"/>
  <c r="AK16" i="1"/>
  <c r="AJ16" i="1"/>
  <c r="Y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G16" i="1"/>
  <c r="F16" i="1"/>
  <c r="D16" i="1"/>
  <c r="C16" i="1"/>
  <c r="BF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M15" i="1"/>
  <c r="AK15" i="1"/>
  <c r="AJ15" i="1"/>
  <c r="BD15" i="1" s="1"/>
  <c r="Y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G15" i="1"/>
  <c r="J15" i="1" s="1"/>
  <c r="F15" i="1"/>
  <c r="D15" i="1"/>
  <c r="C15" i="1"/>
  <c r="BF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AN14" i="1"/>
  <c r="AQ14" i="1" s="1"/>
  <c r="AM14" i="1"/>
  <c r="AK14" i="1"/>
  <c r="AJ14" i="1"/>
  <c r="BD14" i="1" s="1"/>
  <c r="Y14" i="1"/>
  <c r="V14" i="1"/>
  <c r="X14" i="1" s="1"/>
  <c r="Z14" i="1" s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G14" i="1"/>
  <c r="J14" i="1" s="1"/>
  <c r="F14" i="1"/>
  <c r="D14" i="1"/>
  <c r="C14" i="1"/>
  <c r="BF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AN13" i="1"/>
  <c r="AM13" i="1"/>
  <c r="AK13" i="1"/>
  <c r="AJ13" i="1"/>
  <c r="Y13" i="1"/>
  <c r="V13" i="1"/>
  <c r="X13" i="1" s="1"/>
  <c r="Z13" i="1" s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G13" i="1"/>
  <c r="J13" i="1" s="1"/>
  <c r="F13" i="1"/>
  <c r="D13" i="1"/>
  <c r="C13" i="1"/>
  <c r="W13" i="1" s="1"/>
  <c r="BF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K12" i="1"/>
  <c r="AJ12" i="1"/>
  <c r="Y12" i="1"/>
  <c r="V12" i="1"/>
  <c r="U12" i="1"/>
  <c r="BB60" i="1" s="1"/>
  <c r="T12" i="1"/>
  <c r="S12" i="1"/>
  <c r="AZ60" i="1" s="1"/>
  <c r="R12" i="1"/>
  <c r="AY60" i="1" s="1"/>
  <c r="Q12" i="1"/>
  <c r="P12" i="1"/>
  <c r="O12" i="1"/>
  <c r="AV60" i="1" s="1"/>
  <c r="N12" i="1"/>
  <c r="M12" i="1"/>
  <c r="AT60" i="1" s="1"/>
  <c r="L12" i="1"/>
  <c r="AS60" i="1" s="1"/>
  <c r="K12" i="1"/>
  <c r="AR60" i="1" s="1"/>
  <c r="I12" i="1"/>
  <c r="AP60" i="1" s="1"/>
  <c r="H12" i="1"/>
  <c r="AO60" i="1" s="1"/>
  <c r="G12" i="1"/>
  <c r="F12" i="1"/>
  <c r="AM60" i="1" s="1"/>
  <c r="D12" i="1"/>
  <c r="AK60" i="1" s="1"/>
  <c r="C12" i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W12" i="1" l="1"/>
  <c r="BE14" i="1"/>
  <c r="BG14" i="1" s="1"/>
  <c r="AQ15" i="1"/>
  <c r="W16" i="1"/>
  <c r="BE18" i="1"/>
  <c r="BG18" i="1" s="1"/>
  <c r="AQ19" i="1"/>
  <c r="W20" i="1"/>
  <c r="BE22" i="1"/>
  <c r="BG22" i="1" s="1"/>
  <c r="AQ23" i="1"/>
  <c r="W24" i="1"/>
  <c r="BE27" i="1"/>
  <c r="BG27" i="1" s="1"/>
  <c r="W28" i="1"/>
  <c r="BE31" i="1"/>
  <c r="BG31" i="1" s="1"/>
  <c r="W32" i="1"/>
  <c r="BE35" i="1"/>
  <c r="BG35" i="1" s="1"/>
  <c r="W36" i="1"/>
  <c r="X38" i="1"/>
  <c r="Z38" i="1" s="1"/>
  <c r="AQ38" i="1"/>
  <c r="BD21" i="1"/>
  <c r="BD29" i="1"/>
  <c r="BD33" i="1"/>
  <c r="BD37" i="1"/>
  <c r="X16" i="1"/>
  <c r="Z16" i="1" s="1"/>
  <c r="X20" i="1"/>
  <c r="Z20" i="1" s="1"/>
  <c r="BE13" i="1"/>
  <c r="BG13" i="1" s="1"/>
  <c r="W15" i="1"/>
  <c r="BE17" i="1"/>
  <c r="BG17" i="1" s="1"/>
  <c r="W19" i="1"/>
  <c r="BE21" i="1"/>
  <c r="BG21" i="1" s="1"/>
  <c r="W23" i="1"/>
  <c r="BE25" i="1"/>
  <c r="BG25" i="1" s="1"/>
  <c r="BE26" i="1"/>
  <c r="BG26" i="1" s="1"/>
  <c r="W27" i="1"/>
  <c r="BE30" i="1"/>
  <c r="BG30" i="1" s="1"/>
  <c r="W31" i="1"/>
  <c r="BE34" i="1"/>
  <c r="BG34" i="1" s="1"/>
  <c r="W35" i="1"/>
  <c r="BE38" i="1"/>
  <c r="BG38" i="1" s="1"/>
  <c r="BF38" i="1"/>
  <c r="BD13" i="1"/>
  <c r="BD25" i="1"/>
  <c r="X23" i="1"/>
  <c r="Z23" i="1" s="1"/>
  <c r="J24" i="1"/>
  <c r="BD24" i="1"/>
  <c r="X36" i="1"/>
  <c r="Z36" i="1" s="1"/>
  <c r="BD36" i="1"/>
  <c r="W38" i="1"/>
  <c r="X39" i="1"/>
  <c r="Z39" i="1" s="1"/>
  <c r="Y39" i="1"/>
  <c r="BD17" i="1"/>
  <c r="X24" i="1"/>
  <c r="Z24" i="1" s="1"/>
  <c r="J12" i="1"/>
  <c r="BD12" i="1"/>
  <c r="X15" i="1"/>
  <c r="Z15" i="1" s="1"/>
  <c r="J16" i="1"/>
  <c r="BD16" i="1"/>
  <c r="X19" i="1"/>
  <c r="Z19" i="1" s="1"/>
  <c r="J20" i="1"/>
  <c r="BD20" i="1"/>
  <c r="X28" i="1"/>
  <c r="Z28" i="1" s="1"/>
  <c r="BD28" i="1"/>
  <c r="X32" i="1"/>
  <c r="Z32" i="1" s="1"/>
  <c r="BD32" i="1"/>
  <c r="AX60" i="1"/>
  <c r="BE12" i="1"/>
  <c r="BG12" i="1" s="1"/>
  <c r="AQ13" i="1"/>
  <c r="W14" i="1"/>
  <c r="BE16" i="1"/>
  <c r="BG16" i="1" s="1"/>
  <c r="AQ17" i="1"/>
  <c r="W18" i="1"/>
  <c r="BE20" i="1"/>
  <c r="BG20" i="1" s="1"/>
  <c r="AQ21" i="1"/>
  <c r="W22" i="1"/>
  <c r="BE24" i="1"/>
  <c r="BG24" i="1" s="1"/>
  <c r="AQ25" i="1"/>
  <c r="W26" i="1"/>
  <c r="BE29" i="1"/>
  <c r="BG29" i="1" s="1"/>
  <c r="W30" i="1"/>
  <c r="BE33" i="1"/>
  <c r="BG33" i="1" s="1"/>
  <c r="W34" i="1"/>
  <c r="AQ37" i="1"/>
  <c r="Y38" i="1"/>
  <c r="BF60" i="1" s="1"/>
  <c r="J19" i="1"/>
  <c r="J23" i="1"/>
  <c r="X27" i="1"/>
  <c r="Z27" i="1" s="1"/>
  <c r="X31" i="1"/>
  <c r="Z31" i="1" s="1"/>
  <c r="X35" i="1"/>
  <c r="Z35" i="1" s="1"/>
  <c r="BE15" i="1"/>
  <c r="BG15" i="1" s="1"/>
  <c r="BE19" i="1"/>
  <c r="BG19" i="1" s="1"/>
  <c r="BE23" i="1"/>
  <c r="BG23" i="1" s="1"/>
  <c r="BE28" i="1"/>
  <c r="BG28" i="1" s="1"/>
  <c r="BE32" i="1"/>
  <c r="BG32" i="1" s="1"/>
  <c r="BE36" i="1"/>
  <c r="BG36" i="1" s="1"/>
  <c r="BE37" i="1"/>
  <c r="BG37" i="1" s="1"/>
  <c r="Z49" i="1"/>
  <c r="BD50" i="1"/>
  <c r="AL50" i="1"/>
  <c r="BD54" i="1"/>
  <c r="AL54" i="1"/>
  <c r="Z57" i="1"/>
  <c r="BD58" i="1"/>
  <c r="AL58" i="1"/>
  <c r="AQ26" i="1"/>
  <c r="J27" i="1"/>
  <c r="AQ27" i="1"/>
  <c r="J28" i="1"/>
  <c r="AQ28" i="1"/>
  <c r="J29" i="1"/>
  <c r="AQ29" i="1"/>
  <c r="J30" i="1"/>
  <c r="AQ30" i="1"/>
  <c r="J31" i="1"/>
  <c r="AQ31" i="1"/>
  <c r="J32" i="1"/>
  <c r="AQ32" i="1"/>
  <c r="J33" i="1"/>
  <c r="AQ33" i="1"/>
  <c r="J34" i="1"/>
  <c r="AQ34" i="1"/>
  <c r="J35" i="1"/>
  <c r="AQ35" i="1"/>
  <c r="J36" i="1"/>
  <c r="AQ36" i="1"/>
  <c r="J37" i="1"/>
  <c r="X42" i="1"/>
  <c r="Z42" i="1" s="1"/>
  <c r="X43" i="1"/>
  <c r="Z43" i="1" s="1"/>
  <c r="X44" i="1"/>
  <c r="Z44" i="1" s="1"/>
  <c r="X45" i="1"/>
  <c r="Z45" i="1" s="1"/>
  <c r="X46" i="1"/>
  <c r="Z46" i="1" s="1"/>
  <c r="BE50" i="1"/>
  <c r="BG50" i="1" s="1"/>
  <c r="AQ51" i="1"/>
  <c r="W52" i="1"/>
  <c r="E52" i="1"/>
  <c r="X54" i="1"/>
  <c r="Z54" i="1" s="1"/>
  <c r="BE54" i="1"/>
  <c r="BG54" i="1" s="1"/>
  <c r="AQ55" i="1"/>
  <c r="W56" i="1"/>
  <c r="E56" i="1"/>
  <c r="BE58" i="1"/>
  <c r="BG58" i="1" s="1"/>
  <c r="AJ60" i="1"/>
  <c r="E40" i="1"/>
  <c r="BE40" i="1"/>
  <c r="BG40" i="1" s="1"/>
  <c r="BD41" i="1"/>
  <c r="BD49" i="1"/>
  <c r="AL49" i="1"/>
  <c r="BD53" i="1"/>
  <c r="AL53" i="1"/>
  <c r="X56" i="1"/>
  <c r="Z56" i="1" s="1"/>
  <c r="BD57" i="1"/>
  <c r="AL57" i="1"/>
  <c r="BD42" i="1"/>
  <c r="AL42" i="1"/>
  <c r="BD43" i="1"/>
  <c r="AL43" i="1"/>
  <c r="BD44" i="1"/>
  <c r="AL44" i="1"/>
  <c r="BD45" i="1"/>
  <c r="AL45" i="1"/>
  <c r="BD46" i="1"/>
  <c r="AL46" i="1"/>
  <c r="BD47" i="1"/>
  <c r="AL47" i="1"/>
  <c r="BD48" i="1"/>
  <c r="AL48" i="1"/>
  <c r="BE49" i="1"/>
  <c r="BG49" i="1" s="1"/>
  <c r="W51" i="1"/>
  <c r="E51" i="1"/>
  <c r="X53" i="1"/>
  <c r="Z53" i="1" s="1"/>
  <c r="W55" i="1"/>
  <c r="E55" i="1"/>
  <c r="BE57" i="1"/>
  <c r="BG57" i="1" s="1"/>
  <c r="W59" i="1"/>
  <c r="E59" i="1"/>
  <c r="E12" i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E19" i="1"/>
  <c r="AL19" i="1"/>
  <c r="E20" i="1"/>
  <c r="AL20" i="1"/>
  <c r="E21" i="1"/>
  <c r="AL21" i="1"/>
  <c r="E22" i="1"/>
  <c r="AL22" i="1"/>
  <c r="E23" i="1"/>
  <c r="AL23" i="1"/>
  <c r="E24" i="1"/>
  <c r="AL24" i="1"/>
  <c r="E25" i="1"/>
  <c r="AL25" i="1"/>
  <c r="E26" i="1"/>
  <c r="AL26" i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AL36" i="1"/>
  <c r="E37" i="1"/>
  <c r="AL37" i="1"/>
  <c r="E38" i="1"/>
  <c r="AL38" i="1"/>
  <c r="E39" i="1"/>
  <c r="AL39" i="1"/>
  <c r="J40" i="1"/>
  <c r="X40" i="1"/>
  <c r="Z40" i="1" s="1"/>
  <c r="AL41" i="1"/>
  <c r="X51" i="1"/>
  <c r="Z51" i="1" s="1"/>
  <c r="J52" i="1"/>
  <c r="BD52" i="1"/>
  <c r="AL52" i="1"/>
  <c r="X55" i="1"/>
  <c r="Z55" i="1" s="1"/>
  <c r="J56" i="1"/>
  <c r="BD56" i="1"/>
  <c r="AL56" i="1"/>
  <c r="X59" i="1"/>
  <c r="Z59" i="1" s="1"/>
  <c r="X41" i="1"/>
  <c r="Z41" i="1" s="1"/>
  <c r="AQ49" i="1"/>
  <c r="W50" i="1"/>
  <c r="E50" i="1"/>
  <c r="X52" i="1"/>
  <c r="Z52" i="1" s="1"/>
  <c r="AQ53" i="1"/>
  <c r="W54" i="1"/>
  <c r="E54" i="1"/>
  <c r="BE56" i="1"/>
  <c r="BG56" i="1" s="1"/>
  <c r="AQ57" i="1"/>
  <c r="W58" i="1"/>
  <c r="E58" i="1"/>
  <c r="AU60" i="1"/>
  <c r="AQ39" i="1"/>
  <c r="BE39" i="1"/>
  <c r="BG39" i="1" s="1"/>
  <c r="AQ41" i="1"/>
  <c r="AQ42" i="1"/>
  <c r="AQ43" i="1"/>
  <c r="AQ44" i="1"/>
  <c r="AQ45" i="1"/>
  <c r="AQ46" i="1"/>
  <c r="AQ47" i="1"/>
  <c r="AQ48" i="1"/>
  <c r="X50" i="1"/>
  <c r="Z50" i="1" s="1"/>
  <c r="J51" i="1"/>
  <c r="BD51" i="1"/>
  <c r="AL51" i="1"/>
  <c r="BE53" i="1"/>
  <c r="BG53" i="1" s="1"/>
  <c r="J55" i="1"/>
  <c r="BD55" i="1"/>
  <c r="AL55" i="1"/>
  <c r="X58" i="1"/>
  <c r="Z58" i="1" s="1"/>
  <c r="J59" i="1"/>
  <c r="BD59" i="1"/>
  <c r="AL59" i="1"/>
  <c r="BC60" i="1"/>
  <c r="AN60" i="1"/>
  <c r="AW60" i="1"/>
  <c r="X12" i="1"/>
  <c r="W42" i="1"/>
  <c r="E42" i="1"/>
  <c r="W43" i="1"/>
  <c r="E43" i="1"/>
  <c r="W44" i="1"/>
  <c r="E44" i="1"/>
  <c r="W45" i="1"/>
  <c r="E45" i="1"/>
  <c r="W46" i="1"/>
  <c r="E46" i="1"/>
  <c r="W47" i="1"/>
  <c r="E47" i="1"/>
  <c r="W48" i="1"/>
  <c r="E48" i="1"/>
  <c r="W49" i="1"/>
  <c r="E49" i="1"/>
  <c r="W53" i="1"/>
  <c r="E53" i="1"/>
  <c r="BE55" i="1"/>
  <c r="BG55" i="1" s="1"/>
  <c r="W57" i="1"/>
  <c r="E57" i="1"/>
  <c r="BE59" i="1"/>
  <c r="BG59" i="1" s="1"/>
  <c r="AL60" i="1" l="1"/>
  <c r="AQ60" i="1"/>
  <c r="BE60" i="1"/>
  <c r="Z12" i="1"/>
  <c r="BG60" i="1" s="1"/>
  <c r="BD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DA5496D4-AE60-45C0-8572-7DDD375F5EDA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<sst xmlns="http://schemas.openxmlformats.org/spreadsheetml/2006/main" count="197" uniqueCount="180">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</sst>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B5BDFE7A-416F-4B84-BCB4-D3074CEBB7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E24-46AF-A0F2-388F439DC08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E24-46AF-A0F2-388F439DC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8EC670-BD20-4D72-9391-980A34F0E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45393</v>
          </cell>
        </row>
        <row r="3">
          <cell r="C3">
            <v>1</v>
          </cell>
          <cell r="D3" t="str">
            <v>Own Gen i/c Patikari &amp;  Micros (IPPs)</v>
          </cell>
          <cell r="G3">
            <v>69.191310000000001</v>
          </cell>
        </row>
        <row r="4">
          <cell r="C4">
            <v>2</v>
          </cell>
          <cell r="D4" t="str">
            <v>Baspa-II</v>
          </cell>
          <cell r="G4">
            <v>8.8000000000000007</v>
          </cell>
        </row>
        <row r="5">
          <cell r="C5">
            <v>3</v>
          </cell>
          <cell r="D5" t="str">
            <v>Central Sector i/c SoR and e/c GoHP power</v>
          </cell>
          <cell r="G5">
            <v>51.91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2.48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13.334800000000023</v>
          </cell>
        </row>
        <row r="9">
          <cell r="D9" t="str">
            <v xml:space="preserve">GoHP power scheduled to HPSEBL Equity : NJPC 22%,  Rampur  26.1%, Koldam 15% UA &amp; SOR  </v>
          </cell>
          <cell r="G9">
            <v>34.881574999999998</v>
          </cell>
        </row>
        <row r="10">
          <cell r="D10" t="str">
            <v>Total Availability with HPSEBL (1+2+3+4+5+6)</v>
          </cell>
          <cell r="G10">
            <v>185.806375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239.22637500000002</v>
          </cell>
        </row>
        <row r="29">
          <cell r="K29" t="str">
            <v xml:space="preserve">Demand of the State </v>
          </cell>
          <cell r="O29">
            <v>330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330</v>
          </cell>
        </row>
        <row r="32">
          <cell r="K32" t="str">
            <v xml:space="preserve">Gross Surplus/Deficit (+/-) </v>
          </cell>
          <cell r="O32">
            <v>-90.773624999999981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53.42</v>
          </cell>
          <cell r="K34" t="str">
            <v>Net Deficit (15-16)</v>
          </cell>
          <cell r="O34">
            <v>-90.773624999999981</v>
          </cell>
        </row>
        <row r="35">
          <cell r="D35" t="str">
            <v>Total Availability with HPSEBL (7+8)</v>
          </cell>
          <cell r="G35">
            <v>239.22637500000002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145.04036300000001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241.07500000000002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241.07500000000002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241.07500000000002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241.07500000000002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241.07500000000002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241.07500000000002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241.07500000000002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289.29000000000002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289.29000000000002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289.29000000000002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289.29000000000002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289.29000000000002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289.29000000000002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213.95888400000001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169.58179800000002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322.78013900000002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433.935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433.935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433.935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433.935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433.935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433.935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433.935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433.935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433.935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433.935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462.86400000000003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462.86400000000003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462.86400000000003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462.86400000000003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462.86400000000003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462.86400000000003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462.86400000000003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462.86400000000003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462.86400000000003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462.86400000000003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462.86400000000003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414.649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414.649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414.649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414.649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414.649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414.649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414.649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414.649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414.649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414.649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414.649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414.649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414.649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414.649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414.649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414.649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414.649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337.505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82.553723000000005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192.86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33.429510382700002</v>
          </cell>
          <cell r="G5">
            <v>3.4</v>
          </cell>
          <cell r="H5">
            <v>0</v>
          </cell>
          <cell r="I5">
            <v>3.4</v>
          </cell>
        </row>
        <row r="6">
          <cell r="F6">
            <v>33.429510382700002</v>
          </cell>
          <cell r="G6">
            <v>3.4</v>
          </cell>
          <cell r="H6">
            <v>0</v>
          </cell>
          <cell r="I6">
            <v>3.4</v>
          </cell>
        </row>
        <row r="7">
          <cell r="F7">
            <v>33.429510382700002</v>
          </cell>
          <cell r="G7">
            <v>3.4</v>
          </cell>
          <cell r="H7">
            <v>0</v>
          </cell>
          <cell r="I7">
            <v>3.4</v>
          </cell>
        </row>
        <row r="8">
          <cell r="F8">
            <v>33.429510382700002</v>
          </cell>
          <cell r="G8">
            <v>3.4</v>
          </cell>
          <cell r="H8">
            <v>0</v>
          </cell>
          <cell r="I8">
            <v>3.4</v>
          </cell>
        </row>
        <row r="9">
          <cell r="F9">
            <v>33.429510382700002</v>
          </cell>
          <cell r="G9">
            <v>3.4</v>
          </cell>
          <cell r="H9">
            <v>0</v>
          </cell>
          <cell r="I9">
            <v>3.4</v>
          </cell>
        </row>
        <row r="10">
          <cell r="F10">
            <v>33.429510382700002</v>
          </cell>
          <cell r="G10">
            <v>3.4</v>
          </cell>
          <cell r="H10">
            <v>0</v>
          </cell>
          <cell r="I10">
            <v>3.4</v>
          </cell>
        </row>
        <row r="11">
          <cell r="F11">
            <v>33.429510382700002</v>
          </cell>
          <cell r="G11">
            <v>3.4</v>
          </cell>
          <cell r="H11">
            <v>0</v>
          </cell>
          <cell r="I11">
            <v>3.4</v>
          </cell>
        </row>
        <row r="12">
          <cell r="F12">
            <v>33.429510382700002</v>
          </cell>
          <cell r="G12">
            <v>3.4</v>
          </cell>
          <cell r="H12">
            <v>0</v>
          </cell>
          <cell r="I12">
            <v>3.4</v>
          </cell>
        </row>
        <row r="13">
          <cell r="F13">
            <v>40.044265091900002</v>
          </cell>
          <cell r="G13">
            <v>3.4</v>
          </cell>
          <cell r="H13">
            <v>0</v>
          </cell>
          <cell r="I13">
            <v>3.4</v>
          </cell>
        </row>
        <row r="14">
          <cell r="F14">
            <v>40.044265091900002</v>
          </cell>
          <cell r="G14">
            <v>3.4</v>
          </cell>
          <cell r="H14">
            <v>0</v>
          </cell>
          <cell r="I14">
            <v>3.4</v>
          </cell>
        </row>
        <row r="15">
          <cell r="F15">
            <v>33.429510382700002</v>
          </cell>
          <cell r="G15">
            <v>3.4</v>
          </cell>
          <cell r="H15">
            <v>0</v>
          </cell>
          <cell r="I15">
            <v>3.4</v>
          </cell>
        </row>
        <row r="16">
          <cell r="F16">
            <v>33.429510382700002</v>
          </cell>
          <cell r="G16">
            <v>3.4</v>
          </cell>
          <cell r="H16">
            <v>0</v>
          </cell>
          <cell r="I16">
            <v>3.4</v>
          </cell>
        </row>
        <row r="17">
          <cell r="F17">
            <v>33.429510382700002</v>
          </cell>
          <cell r="G17">
            <v>3.4</v>
          </cell>
          <cell r="H17">
            <v>0</v>
          </cell>
          <cell r="I17">
            <v>3.4</v>
          </cell>
        </row>
        <row r="18">
          <cell r="F18">
            <v>33.429510382700002</v>
          </cell>
          <cell r="G18">
            <v>3.4</v>
          </cell>
          <cell r="H18">
            <v>0</v>
          </cell>
          <cell r="I18">
            <v>3.4</v>
          </cell>
        </row>
        <row r="19">
          <cell r="F19">
            <v>33.429510382700002</v>
          </cell>
          <cell r="G19">
            <v>3.4</v>
          </cell>
          <cell r="H19">
            <v>0</v>
          </cell>
          <cell r="I19">
            <v>3.4</v>
          </cell>
        </row>
        <row r="20">
          <cell r="F20">
            <v>33.429510382700002</v>
          </cell>
          <cell r="G20">
            <v>3.4</v>
          </cell>
          <cell r="H20">
            <v>0</v>
          </cell>
          <cell r="I20">
            <v>3.4</v>
          </cell>
        </row>
        <row r="21">
          <cell r="F21">
            <v>33.429510382700002</v>
          </cell>
          <cell r="G21">
            <v>3.4</v>
          </cell>
          <cell r="H21">
            <v>0</v>
          </cell>
          <cell r="I21">
            <v>3.4</v>
          </cell>
        </row>
        <row r="22">
          <cell r="F22">
            <v>33.429510382700002</v>
          </cell>
          <cell r="G22">
            <v>3.4</v>
          </cell>
          <cell r="H22">
            <v>0</v>
          </cell>
          <cell r="I22">
            <v>3.4</v>
          </cell>
        </row>
        <row r="23">
          <cell r="F23">
            <v>85.099510382700004</v>
          </cell>
          <cell r="G23">
            <v>74.69</v>
          </cell>
          <cell r="H23">
            <v>0</v>
          </cell>
          <cell r="I23">
            <v>14.889999999999999</v>
          </cell>
        </row>
        <row r="24">
          <cell r="F24">
            <v>85.099510382700004</v>
          </cell>
          <cell r="G24">
            <v>74.69</v>
          </cell>
          <cell r="H24">
            <v>0</v>
          </cell>
          <cell r="I24">
            <v>14.889999999999999</v>
          </cell>
        </row>
        <row r="25">
          <cell r="F25">
            <v>85.099510382700004</v>
          </cell>
          <cell r="G25">
            <v>74.69</v>
          </cell>
          <cell r="H25">
            <v>0</v>
          </cell>
          <cell r="I25">
            <v>14.889999999999999</v>
          </cell>
        </row>
        <row r="26">
          <cell r="F26">
            <v>85.099510382700004</v>
          </cell>
          <cell r="G26">
            <v>74.69</v>
          </cell>
          <cell r="H26">
            <v>0</v>
          </cell>
          <cell r="I26">
            <v>14.889999999999999</v>
          </cell>
        </row>
        <row r="27">
          <cell r="F27">
            <v>101.41475470920001</v>
          </cell>
          <cell r="G27">
            <v>85.610000000000014</v>
          </cell>
          <cell r="H27">
            <v>0</v>
          </cell>
          <cell r="I27">
            <v>20.25</v>
          </cell>
        </row>
        <row r="28">
          <cell r="F28">
            <v>101.41475470920001</v>
          </cell>
          <cell r="G28">
            <v>85.610000000000014</v>
          </cell>
          <cell r="H28">
            <v>0</v>
          </cell>
          <cell r="I28">
            <v>20.25</v>
          </cell>
        </row>
        <row r="29">
          <cell r="F29">
            <v>103.6395103827</v>
          </cell>
          <cell r="G29">
            <v>85.610000000000014</v>
          </cell>
          <cell r="H29">
            <v>0</v>
          </cell>
          <cell r="I29">
            <v>20.25</v>
          </cell>
        </row>
        <row r="30">
          <cell r="F30">
            <v>112.41151038269999</v>
          </cell>
          <cell r="G30">
            <v>85.610000000000014</v>
          </cell>
          <cell r="H30">
            <v>0</v>
          </cell>
          <cell r="I30">
            <v>20.25</v>
          </cell>
        </row>
        <row r="31">
          <cell r="F31">
            <v>131.72626509189999</v>
          </cell>
          <cell r="G31">
            <v>85.610000000000014</v>
          </cell>
          <cell r="H31">
            <v>0</v>
          </cell>
          <cell r="I31">
            <v>20.25</v>
          </cell>
        </row>
        <row r="32">
          <cell r="F32">
            <v>131.72626509189999</v>
          </cell>
          <cell r="G32">
            <v>85.610000000000014</v>
          </cell>
          <cell r="H32">
            <v>0</v>
          </cell>
          <cell r="I32">
            <v>20.25</v>
          </cell>
        </row>
        <row r="33">
          <cell r="F33">
            <v>111.82626509189998</v>
          </cell>
          <cell r="G33">
            <v>80.81</v>
          </cell>
          <cell r="H33">
            <v>0</v>
          </cell>
          <cell r="I33">
            <v>15.450000000000001</v>
          </cell>
        </row>
        <row r="34">
          <cell r="F34">
            <v>111.82626509189998</v>
          </cell>
          <cell r="G34">
            <v>80.81</v>
          </cell>
          <cell r="H34">
            <v>0</v>
          </cell>
          <cell r="I34">
            <v>15.450000000000001</v>
          </cell>
        </row>
        <row r="35">
          <cell r="F35">
            <v>105.2115103827</v>
          </cell>
          <cell r="G35">
            <v>80.81</v>
          </cell>
          <cell r="H35">
            <v>0</v>
          </cell>
          <cell r="I35">
            <v>15.450000000000001</v>
          </cell>
        </row>
        <row r="36">
          <cell r="F36">
            <v>99.439510382700007</v>
          </cell>
          <cell r="G36">
            <v>80.81</v>
          </cell>
          <cell r="H36">
            <v>0</v>
          </cell>
          <cell r="I36">
            <v>15.450000000000001</v>
          </cell>
        </row>
        <row r="37">
          <cell r="F37">
            <v>101.82951038269999</v>
          </cell>
          <cell r="G37">
            <v>85.610000000000014</v>
          </cell>
          <cell r="H37">
            <v>0</v>
          </cell>
          <cell r="I37">
            <v>20.25</v>
          </cell>
        </row>
        <row r="38">
          <cell r="F38">
            <v>98.829510382699993</v>
          </cell>
          <cell r="G38">
            <v>85.610000000000014</v>
          </cell>
          <cell r="H38">
            <v>0</v>
          </cell>
          <cell r="I38">
            <v>20.25</v>
          </cell>
        </row>
        <row r="39">
          <cell r="F39">
            <v>87.829510382699993</v>
          </cell>
          <cell r="G39">
            <v>82.210000000000008</v>
          </cell>
          <cell r="H39">
            <v>0</v>
          </cell>
          <cell r="I39">
            <v>16.850000000000001</v>
          </cell>
        </row>
        <row r="40">
          <cell r="F40">
            <v>67.929510382700002</v>
          </cell>
          <cell r="G40">
            <v>77.41</v>
          </cell>
          <cell r="H40">
            <v>0</v>
          </cell>
          <cell r="I40">
            <v>12.05</v>
          </cell>
        </row>
        <row r="41">
          <cell r="F41">
            <v>67.929510382700002</v>
          </cell>
          <cell r="G41">
            <v>77.41</v>
          </cell>
          <cell r="H41">
            <v>0</v>
          </cell>
          <cell r="I41">
            <v>12.05</v>
          </cell>
        </row>
        <row r="42">
          <cell r="F42">
            <v>25.714754709200001</v>
          </cell>
          <cell r="G42">
            <v>4.5999999999999996</v>
          </cell>
          <cell r="H42">
            <v>0</v>
          </cell>
          <cell r="I42">
            <v>4.5999999999999996</v>
          </cell>
        </row>
        <row r="43">
          <cell r="F43">
            <v>6.6147547092000005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6.6147547092000005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6.6147547092000005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6.6147547092000005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13.229510382700001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13.229510382700001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13.229510382700001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13.229510382700001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13.229510382700001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13.229510382700001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13.229510382700001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13.229510382700001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13.229510382700001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13.229510382700001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13.229510382700001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13.229510382700001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13.229510382700001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13.229510382700001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13.229510382700001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13.229510382700001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13.229510382700001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13.229510382700001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13.229510382700001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13.229510382700001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13.229510382700001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33.029510382700003</v>
          </cell>
          <cell r="G68">
            <v>4.8</v>
          </cell>
          <cell r="H68">
            <v>0</v>
          </cell>
          <cell r="I68">
            <v>4.8</v>
          </cell>
        </row>
        <row r="69">
          <cell r="F69">
            <v>33.029510382700003</v>
          </cell>
          <cell r="G69">
            <v>4.8</v>
          </cell>
          <cell r="H69">
            <v>0</v>
          </cell>
          <cell r="I69">
            <v>4.8</v>
          </cell>
        </row>
        <row r="70">
          <cell r="F70">
            <v>33.029510382700003</v>
          </cell>
          <cell r="G70">
            <v>4.8</v>
          </cell>
          <cell r="H70">
            <v>0</v>
          </cell>
          <cell r="I70">
            <v>4.8</v>
          </cell>
        </row>
        <row r="71">
          <cell r="F71">
            <v>33.029510382700003</v>
          </cell>
          <cell r="G71">
            <v>4.8</v>
          </cell>
          <cell r="H71">
            <v>0</v>
          </cell>
          <cell r="I71">
            <v>4.8</v>
          </cell>
        </row>
        <row r="72">
          <cell r="F72">
            <v>33.029510382700003</v>
          </cell>
          <cell r="G72">
            <v>4.8</v>
          </cell>
          <cell r="H72">
            <v>0</v>
          </cell>
          <cell r="I72">
            <v>4.8</v>
          </cell>
        </row>
        <row r="73">
          <cell r="F73">
            <v>26.4147547092</v>
          </cell>
          <cell r="G73">
            <v>4.8</v>
          </cell>
          <cell r="H73">
            <v>0</v>
          </cell>
          <cell r="I73">
            <v>4.8</v>
          </cell>
        </row>
        <row r="74">
          <cell r="F74">
            <v>61.084754709199991</v>
          </cell>
          <cell r="G74">
            <v>72.19</v>
          </cell>
          <cell r="H74">
            <v>0</v>
          </cell>
          <cell r="I74">
            <v>12.389999999999999</v>
          </cell>
        </row>
        <row r="75">
          <cell r="F75">
            <v>95.554754709200012</v>
          </cell>
          <cell r="G75">
            <v>129.31</v>
          </cell>
          <cell r="H75">
            <v>0</v>
          </cell>
          <cell r="I75">
            <v>20.329999999999998</v>
          </cell>
        </row>
        <row r="76">
          <cell r="F76">
            <v>148.29475470919999</v>
          </cell>
          <cell r="G76">
            <v>221.21000000000004</v>
          </cell>
          <cell r="H76">
            <v>0</v>
          </cell>
          <cell r="I76">
            <v>27.299999999999997</v>
          </cell>
        </row>
        <row r="77">
          <cell r="F77">
            <v>200.35475470919999</v>
          </cell>
          <cell r="G77">
            <v>306.98</v>
          </cell>
          <cell r="H77">
            <v>0</v>
          </cell>
          <cell r="I77">
            <v>35.46</v>
          </cell>
        </row>
        <row r="78">
          <cell r="F78">
            <v>281.30475470920004</v>
          </cell>
          <cell r="G78">
            <v>400.01</v>
          </cell>
          <cell r="H78">
            <v>0</v>
          </cell>
          <cell r="I78">
            <v>52.02</v>
          </cell>
        </row>
        <row r="79">
          <cell r="F79">
            <v>374.37426509190004</v>
          </cell>
          <cell r="G79">
            <v>484.17</v>
          </cell>
          <cell r="H79">
            <v>0</v>
          </cell>
          <cell r="I79">
            <v>67.72999999999999</v>
          </cell>
        </row>
        <row r="80">
          <cell r="F80">
            <v>400.57426509190003</v>
          </cell>
          <cell r="G80">
            <v>512.27</v>
          </cell>
          <cell r="H80">
            <v>0</v>
          </cell>
          <cell r="I80">
            <v>67.72999999999999</v>
          </cell>
        </row>
        <row r="81">
          <cell r="F81">
            <v>434.03426509190007</v>
          </cell>
          <cell r="G81">
            <v>532.17999999999995</v>
          </cell>
          <cell r="H81">
            <v>0</v>
          </cell>
          <cell r="I81">
            <v>66.94</v>
          </cell>
        </row>
        <row r="82">
          <cell r="F82">
            <v>457.31426509190004</v>
          </cell>
          <cell r="G82">
            <v>558.71</v>
          </cell>
          <cell r="H82">
            <v>0</v>
          </cell>
          <cell r="I82">
            <v>66.92</v>
          </cell>
        </row>
        <row r="83">
          <cell r="F83">
            <v>462.12426509190004</v>
          </cell>
          <cell r="G83">
            <v>558.71</v>
          </cell>
          <cell r="H83">
            <v>0</v>
          </cell>
          <cell r="I83">
            <v>66.92</v>
          </cell>
        </row>
        <row r="84">
          <cell r="F84">
            <v>462.12426509190004</v>
          </cell>
          <cell r="G84">
            <v>558.71</v>
          </cell>
          <cell r="H84">
            <v>0</v>
          </cell>
          <cell r="I84">
            <v>66.92</v>
          </cell>
        </row>
        <row r="85">
          <cell r="F85">
            <v>447.63426509190003</v>
          </cell>
          <cell r="G85">
            <v>528.38</v>
          </cell>
          <cell r="H85">
            <v>0</v>
          </cell>
          <cell r="I85">
            <v>63.879999999999995</v>
          </cell>
        </row>
        <row r="86">
          <cell r="F86">
            <v>433.05426509189999</v>
          </cell>
          <cell r="G86">
            <v>498.15000000000003</v>
          </cell>
          <cell r="H86">
            <v>0</v>
          </cell>
          <cell r="I86">
            <v>60.85</v>
          </cell>
        </row>
        <row r="87">
          <cell r="F87">
            <v>377.39675470920002</v>
          </cell>
          <cell r="G87">
            <v>470.55000000000007</v>
          </cell>
          <cell r="H87">
            <v>0</v>
          </cell>
          <cell r="I87">
            <v>60.85</v>
          </cell>
        </row>
        <row r="88">
          <cell r="F88">
            <v>340.95675470920003</v>
          </cell>
          <cell r="G88">
            <v>400.95000000000005</v>
          </cell>
          <cell r="H88">
            <v>0</v>
          </cell>
          <cell r="I88">
            <v>53.88</v>
          </cell>
        </row>
        <row r="89">
          <cell r="F89">
            <v>338.02675470919996</v>
          </cell>
          <cell r="G89">
            <v>394.73</v>
          </cell>
          <cell r="H89">
            <v>0</v>
          </cell>
          <cell r="I89">
            <v>53.220000000000006</v>
          </cell>
        </row>
        <row r="90">
          <cell r="F90">
            <v>338.02675470919996</v>
          </cell>
          <cell r="G90">
            <v>394.73</v>
          </cell>
          <cell r="H90">
            <v>0</v>
          </cell>
          <cell r="I90">
            <v>53.220000000000006</v>
          </cell>
        </row>
        <row r="91">
          <cell r="F91">
            <v>374.39675470920002</v>
          </cell>
          <cell r="G91">
            <v>470.55000000000007</v>
          </cell>
          <cell r="H91">
            <v>0</v>
          </cell>
          <cell r="I91">
            <v>60.85</v>
          </cell>
        </row>
        <row r="92">
          <cell r="F92">
            <v>435.3062650919</v>
          </cell>
          <cell r="G92">
            <v>528.38</v>
          </cell>
          <cell r="H92">
            <v>0</v>
          </cell>
          <cell r="I92">
            <v>63.879999999999995</v>
          </cell>
        </row>
        <row r="93">
          <cell r="F93">
            <v>434.34426509190001</v>
          </cell>
          <cell r="G93">
            <v>528.38</v>
          </cell>
          <cell r="H93">
            <v>0</v>
          </cell>
          <cell r="I93">
            <v>63.879999999999995</v>
          </cell>
        </row>
        <row r="94">
          <cell r="F94">
            <v>405.1742650919</v>
          </cell>
          <cell r="G94">
            <v>467.83</v>
          </cell>
          <cell r="H94">
            <v>0</v>
          </cell>
          <cell r="I94">
            <v>57.820000000000007</v>
          </cell>
        </row>
        <row r="95">
          <cell r="F95">
            <v>384.11426509189999</v>
          </cell>
          <cell r="G95">
            <v>433.98999999999995</v>
          </cell>
          <cell r="H95">
            <v>0</v>
          </cell>
          <cell r="I95">
            <v>54.410000000000004</v>
          </cell>
        </row>
        <row r="96">
          <cell r="F96">
            <v>278.57475470919996</v>
          </cell>
          <cell r="G96">
            <v>338.71</v>
          </cell>
          <cell r="H96">
            <v>0</v>
          </cell>
          <cell r="I96">
            <v>43.300000000000004</v>
          </cell>
        </row>
        <row r="97">
          <cell r="F97">
            <v>243.57475470919999</v>
          </cell>
          <cell r="G97">
            <v>307.60999999999996</v>
          </cell>
          <cell r="H97">
            <v>0</v>
          </cell>
          <cell r="I97">
            <v>39.900000000000006</v>
          </cell>
        </row>
        <row r="98">
          <cell r="F98">
            <v>157.46475470920001</v>
          </cell>
          <cell r="G98">
            <v>184.51</v>
          </cell>
          <cell r="H98">
            <v>0</v>
          </cell>
          <cell r="I98">
            <v>20.329999999999998</v>
          </cell>
        </row>
        <row r="99">
          <cell r="F99">
            <v>139.3147547092</v>
          </cell>
          <cell r="G99">
            <v>156.62</v>
          </cell>
          <cell r="H99">
            <v>0</v>
          </cell>
          <cell r="I99">
            <v>17.549999999999997</v>
          </cell>
        </row>
        <row r="100">
          <cell r="F100">
            <v>123.58475470919998</v>
          </cell>
          <cell r="G100">
            <v>123.94999999999999</v>
          </cell>
          <cell r="H100">
            <v>0</v>
          </cell>
          <cell r="I100">
            <v>14.259999999999998</v>
          </cell>
        </row>
      </sheetData>
      <sheetData sheetId="14"/>
      <sheetData sheetId="15"/>
      <sheetData sheetId="16"/>
      <sheetData sheetId="17"/>
      <sheetData sheetId="18">
        <row r="9">
          <cell r="BZ9">
            <v>247.78492300000002</v>
          </cell>
        </row>
        <row r="10">
          <cell r="BZ10">
            <v>247.78492300000002</v>
          </cell>
        </row>
        <row r="11">
          <cell r="BZ11">
            <v>247.52841799999999</v>
          </cell>
        </row>
        <row r="12">
          <cell r="BZ12">
            <v>247.52841799999999</v>
          </cell>
        </row>
        <row r="13">
          <cell r="BZ13">
            <v>247.62388399999998</v>
          </cell>
        </row>
        <row r="14">
          <cell r="BZ14">
            <v>251.94943499999999</v>
          </cell>
        </row>
        <row r="15">
          <cell r="BZ15">
            <v>253.25606200000001</v>
          </cell>
        </row>
        <row r="16">
          <cell r="BZ16">
            <v>253.25606200000001</v>
          </cell>
        </row>
        <row r="17">
          <cell r="BZ17">
            <v>258.809079</v>
          </cell>
        </row>
        <row r="18">
          <cell r="BZ18">
            <v>258.809079</v>
          </cell>
        </row>
        <row r="19">
          <cell r="BZ19">
            <v>251.94943499999999</v>
          </cell>
        </row>
        <row r="20">
          <cell r="BZ20">
            <v>247.62388399999998</v>
          </cell>
        </row>
        <row r="21">
          <cell r="BZ21">
            <v>248.83504500000001</v>
          </cell>
        </row>
        <row r="22">
          <cell r="BZ22">
            <v>248.83504500000001</v>
          </cell>
        </row>
        <row r="23">
          <cell r="BZ23">
            <v>247.52841799999999</v>
          </cell>
        </row>
        <row r="24">
          <cell r="BZ24">
            <v>247.52841799999999</v>
          </cell>
        </row>
        <row r="25">
          <cell r="BZ25">
            <v>247.52841799999999</v>
          </cell>
        </row>
        <row r="26">
          <cell r="BZ26">
            <v>247.52841799999999</v>
          </cell>
        </row>
        <row r="27">
          <cell r="BZ27">
            <v>382.52248199999991</v>
          </cell>
        </row>
        <row r="28">
          <cell r="BZ28">
            <v>382.52248199999991</v>
          </cell>
        </row>
        <row r="29">
          <cell r="BZ29">
            <v>381.21585499999992</v>
          </cell>
        </row>
        <row r="30">
          <cell r="BZ30">
            <v>390.08741499999991</v>
          </cell>
        </row>
        <row r="31">
          <cell r="BZ31">
            <v>418.23837799999984</v>
          </cell>
        </row>
        <row r="32">
          <cell r="BZ32">
            <v>418.25837799999982</v>
          </cell>
        </row>
        <row r="33">
          <cell r="BZ33">
            <v>416.94736599999982</v>
          </cell>
        </row>
        <row r="34">
          <cell r="BZ34">
            <v>422.73220899999984</v>
          </cell>
        </row>
        <row r="35">
          <cell r="BZ35">
            <v>444.11878999999993</v>
          </cell>
        </row>
        <row r="36">
          <cell r="BZ36">
            <v>447.1796579999999</v>
          </cell>
        </row>
        <row r="37">
          <cell r="BZ37">
            <v>422.54748299999989</v>
          </cell>
        </row>
        <row r="38">
          <cell r="BZ38">
            <v>423.6574829999999</v>
          </cell>
        </row>
        <row r="39">
          <cell r="BZ39">
            <v>416.97184199999992</v>
          </cell>
        </row>
        <row r="40">
          <cell r="BZ40">
            <v>416.43546499999991</v>
          </cell>
        </row>
        <row r="41">
          <cell r="BZ41">
            <v>430.01799099999994</v>
          </cell>
        </row>
        <row r="42">
          <cell r="BZ42">
            <v>426.41898299999986</v>
          </cell>
        </row>
        <row r="43">
          <cell r="BZ43">
            <v>412.26031899999992</v>
          </cell>
        </row>
        <row r="44">
          <cell r="BZ44">
            <v>387.98814399999998</v>
          </cell>
        </row>
        <row r="45">
          <cell r="BZ45">
            <v>389.23814399999998</v>
          </cell>
        </row>
        <row r="46">
          <cell r="BZ46">
            <v>271.27521800000005</v>
          </cell>
        </row>
        <row r="47">
          <cell r="BZ47">
            <v>248.00581800000003</v>
          </cell>
        </row>
        <row r="48">
          <cell r="BZ48">
            <v>249.60581800000003</v>
          </cell>
        </row>
        <row r="49">
          <cell r="BZ49">
            <v>251.11581800000002</v>
          </cell>
        </row>
        <row r="50">
          <cell r="BZ50">
            <v>246.142628</v>
          </cell>
        </row>
        <row r="51">
          <cell r="BZ51">
            <v>254.072273</v>
          </cell>
        </row>
        <row r="52">
          <cell r="BZ52">
            <v>254.282273</v>
          </cell>
        </row>
        <row r="53">
          <cell r="BZ53">
            <v>254.39227299999999</v>
          </cell>
        </row>
        <row r="54">
          <cell r="BZ54">
            <v>254.21815200000003</v>
          </cell>
        </row>
        <row r="55">
          <cell r="BZ55">
            <v>253.92815200000001</v>
          </cell>
        </row>
        <row r="56">
          <cell r="BZ56">
            <v>254.16815200000002</v>
          </cell>
        </row>
        <row r="57">
          <cell r="BZ57">
            <v>245.50659199999996</v>
          </cell>
        </row>
        <row r="58">
          <cell r="BZ58">
            <v>245.59659199999999</v>
          </cell>
        </row>
        <row r="59">
          <cell r="BZ59">
            <v>245.67659199999997</v>
          </cell>
        </row>
        <row r="60">
          <cell r="BZ60">
            <v>245.30659199999997</v>
          </cell>
        </row>
        <row r="61">
          <cell r="BZ61">
            <v>244.93659199999996</v>
          </cell>
        </row>
        <row r="62">
          <cell r="BZ62">
            <v>245.07659200000001</v>
          </cell>
        </row>
        <row r="63">
          <cell r="BZ63">
            <v>245.206592</v>
          </cell>
        </row>
        <row r="64">
          <cell r="BZ64">
            <v>245.34246999999999</v>
          </cell>
        </row>
        <row r="65">
          <cell r="BZ65">
            <v>245.28246999999999</v>
          </cell>
        </row>
        <row r="66">
          <cell r="BZ66">
            <v>244.64247</v>
          </cell>
        </row>
        <row r="67">
          <cell r="BZ67">
            <v>243.88247000000001</v>
          </cell>
        </row>
        <row r="68">
          <cell r="BZ68">
            <v>242.84246999999996</v>
          </cell>
        </row>
        <row r="69">
          <cell r="BZ69">
            <v>241.72246999999999</v>
          </cell>
        </row>
        <row r="70">
          <cell r="BZ70">
            <v>240.38247000000001</v>
          </cell>
        </row>
        <row r="71">
          <cell r="BZ71">
            <v>238.86246999999997</v>
          </cell>
        </row>
        <row r="72">
          <cell r="BZ72">
            <v>262.794646</v>
          </cell>
        </row>
        <row r="73">
          <cell r="BZ73">
            <v>260.13225699999998</v>
          </cell>
        </row>
        <row r="74">
          <cell r="BZ74">
            <v>258.69225700000004</v>
          </cell>
        </row>
        <row r="75">
          <cell r="BZ75">
            <v>263.00544600000001</v>
          </cell>
        </row>
        <row r="76">
          <cell r="BZ76">
            <v>260.98544600000002</v>
          </cell>
        </row>
        <row r="77">
          <cell r="BZ77">
            <v>260.78736100000003</v>
          </cell>
        </row>
        <row r="78">
          <cell r="BZ78">
            <v>364.84707799999995</v>
          </cell>
        </row>
        <row r="79">
          <cell r="BZ79">
            <v>459.93290499999995</v>
          </cell>
        </row>
        <row r="80">
          <cell r="BZ80">
            <v>608.89483300000018</v>
          </cell>
        </row>
        <row r="81">
          <cell r="BZ81">
            <v>753.42712200000017</v>
          </cell>
        </row>
        <row r="82">
          <cell r="BZ82">
            <v>938.43094700000017</v>
          </cell>
        </row>
        <row r="83">
          <cell r="BZ83">
            <v>1131.7403109999998</v>
          </cell>
        </row>
        <row r="84">
          <cell r="BZ84">
            <v>1190.2388959999998</v>
          </cell>
        </row>
        <row r="85">
          <cell r="BZ85">
            <v>1245.5047699999998</v>
          </cell>
        </row>
        <row r="86">
          <cell r="BZ86">
            <v>1297.1547029999997</v>
          </cell>
        </row>
        <row r="87">
          <cell r="BZ87">
            <v>1292.8291519999998</v>
          </cell>
        </row>
        <row r="88">
          <cell r="BZ88">
            <v>1290.3528180000001</v>
          </cell>
        </row>
        <row r="89">
          <cell r="BZ89">
            <v>1243.868929</v>
          </cell>
        </row>
        <row r="90">
          <cell r="BZ90">
            <v>1197.385041</v>
          </cell>
        </row>
        <row r="91">
          <cell r="BZ91">
            <v>1099.1595749999999</v>
          </cell>
        </row>
        <row r="92">
          <cell r="BZ92">
            <v>986.9044590000002</v>
          </cell>
        </row>
        <row r="93">
          <cell r="BZ93">
            <v>975.06515800000011</v>
          </cell>
        </row>
        <row r="94">
          <cell r="BZ94">
            <v>975.06515800000011</v>
          </cell>
        </row>
        <row r="95">
          <cell r="BZ95">
            <v>1091.2748799999999</v>
          </cell>
        </row>
        <row r="96">
          <cell r="BZ96">
            <v>1215.0133739999999</v>
          </cell>
        </row>
        <row r="97">
          <cell r="BZ97">
            <v>1215.2043059999999</v>
          </cell>
        </row>
        <row r="98">
          <cell r="BZ98">
            <v>1126.47837</v>
          </cell>
        </row>
        <row r="99">
          <cell r="BZ99">
            <v>1074.556026</v>
          </cell>
        </row>
        <row r="100">
          <cell r="BZ100">
            <v>860.35225700000024</v>
          </cell>
        </row>
        <row r="101">
          <cell r="BZ101">
            <v>790.22671200000025</v>
          </cell>
        </row>
        <row r="102">
          <cell r="BZ102">
            <v>573.26816200000007</v>
          </cell>
        </row>
        <row r="103">
          <cell r="BZ103">
            <v>530.40599099999997</v>
          </cell>
        </row>
        <row r="104">
          <cell r="BZ104">
            <v>480.30038399999989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85</v>
          </cell>
        </row>
        <row r="18">
          <cell r="B18">
            <v>0</v>
          </cell>
          <cell r="C18">
            <v>40</v>
          </cell>
          <cell r="D18">
            <v>29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110</v>
          </cell>
          <cell r="U18">
            <v>43.18</v>
          </cell>
          <cell r="V18">
            <v>10.89</v>
          </cell>
          <cell r="W18">
            <v>1.5</v>
          </cell>
          <cell r="X18">
            <v>11.5</v>
          </cell>
          <cell r="Y18">
            <v>7.8999999999999995</v>
          </cell>
          <cell r="Z18">
            <v>0</v>
          </cell>
          <cell r="AA18">
            <v>0</v>
          </cell>
          <cell r="AB18">
            <v>183</v>
          </cell>
          <cell r="AC18">
            <v>0</v>
          </cell>
          <cell r="AD18">
            <v>8</v>
          </cell>
        </row>
        <row r="19">
          <cell r="B19">
            <v>0</v>
          </cell>
          <cell r="C19">
            <v>40</v>
          </cell>
          <cell r="D19">
            <v>30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110</v>
          </cell>
          <cell r="U19">
            <v>28.78</v>
          </cell>
          <cell r="V19">
            <v>10.89</v>
          </cell>
          <cell r="W19">
            <v>1.5</v>
          </cell>
          <cell r="X19">
            <v>11.5</v>
          </cell>
          <cell r="Y19">
            <v>7.8999999999999995</v>
          </cell>
          <cell r="Z19">
            <v>0</v>
          </cell>
          <cell r="AA19">
            <v>0</v>
          </cell>
          <cell r="AB19">
            <v>183</v>
          </cell>
          <cell r="AC19">
            <v>0</v>
          </cell>
          <cell r="AD19">
            <v>8</v>
          </cell>
        </row>
        <row r="20">
          <cell r="B20">
            <v>0</v>
          </cell>
          <cell r="C20">
            <v>40</v>
          </cell>
          <cell r="D20">
            <v>30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1.06</v>
          </cell>
          <cell r="T20">
            <v>110</v>
          </cell>
          <cell r="U20">
            <v>28.78</v>
          </cell>
          <cell r="V20">
            <v>10.89</v>
          </cell>
          <cell r="W20">
            <v>1.5</v>
          </cell>
          <cell r="X20">
            <v>11.5</v>
          </cell>
          <cell r="Y20">
            <v>7.8999999999999995</v>
          </cell>
          <cell r="Z20">
            <v>0</v>
          </cell>
          <cell r="AA20">
            <v>0</v>
          </cell>
          <cell r="AB20">
            <v>183</v>
          </cell>
          <cell r="AC20">
            <v>0</v>
          </cell>
          <cell r="AD20">
            <v>8</v>
          </cell>
        </row>
        <row r="21">
          <cell r="B21">
            <v>0</v>
          </cell>
          <cell r="C21">
            <v>40</v>
          </cell>
          <cell r="D21">
            <v>25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110</v>
          </cell>
          <cell r="U21">
            <v>28.78</v>
          </cell>
          <cell r="V21">
            <v>10.89</v>
          </cell>
          <cell r="W21">
            <v>1.5</v>
          </cell>
          <cell r="X21">
            <v>11.5</v>
          </cell>
          <cell r="Y21">
            <v>7.8999999999999995</v>
          </cell>
          <cell r="Z21">
            <v>0</v>
          </cell>
          <cell r="AA21">
            <v>0</v>
          </cell>
          <cell r="AB21">
            <v>183</v>
          </cell>
          <cell r="AC21">
            <v>0</v>
          </cell>
          <cell r="AD21">
            <v>8</v>
          </cell>
        </row>
        <row r="22">
          <cell r="B22">
            <v>0</v>
          </cell>
          <cell r="C22">
            <v>40</v>
          </cell>
          <cell r="D22">
            <v>25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110</v>
          </cell>
          <cell r="U22">
            <v>28.78</v>
          </cell>
          <cell r="V22">
            <v>10.89</v>
          </cell>
          <cell r="W22">
            <v>1.5</v>
          </cell>
          <cell r="X22">
            <v>11.5</v>
          </cell>
          <cell r="Y22">
            <v>7.8999999999999995</v>
          </cell>
          <cell r="Z22">
            <v>0</v>
          </cell>
          <cell r="AA22">
            <v>0</v>
          </cell>
          <cell r="AB22">
            <v>183</v>
          </cell>
          <cell r="AC22">
            <v>0</v>
          </cell>
          <cell r="AD22">
            <v>8</v>
          </cell>
        </row>
        <row r="23">
          <cell r="B23">
            <v>0</v>
          </cell>
          <cell r="C23">
            <v>40</v>
          </cell>
          <cell r="D23">
            <v>25</v>
          </cell>
          <cell r="E23">
            <v>20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110</v>
          </cell>
          <cell r="U23">
            <v>0</v>
          </cell>
          <cell r="V23">
            <v>10.89</v>
          </cell>
          <cell r="W23">
            <v>1.5</v>
          </cell>
          <cell r="X23">
            <v>11.5</v>
          </cell>
          <cell r="Y23">
            <v>7.8999999999999995</v>
          </cell>
          <cell r="Z23">
            <v>0</v>
          </cell>
          <cell r="AA23">
            <v>0</v>
          </cell>
          <cell r="AB23">
            <v>183</v>
          </cell>
          <cell r="AC23">
            <v>0</v>
          </cell>
          <cell r="AD23">
            <v>8</v>
          </cell>
        </row>
        <row r="24">
          <cell r="B24">
            <v>0</v>
          </cell>
          <cell r="C24">
            <v>0</v>
          </cell>
          <cell r="D24">
            <v>25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110</v>
          </cell>
          <cell r="U24">
            <v>0</v>
          </cell>
          <cell r="V24">
            <v>10.89</v>
          </cell>
          <cell r="W24">
            <v>1.5</v>
          </cell>
          <cell r="X24">
            <v>11.5</v>
          </cell>
          <cell r="Y24">
            <v>7.8999999999999995</v>
          </cell>
          <cell r="Z24">
            <v>0</v>
          </cell>
          <cell r="AA24">
            <v>0</v>
          </cell>
          <cell r="AB24">
            <v>183</v>
          </cell>
          <cell r="AC24">
            <v>0</v>
          </cell>
          <cell r="AD24">
            <v>8</v>
          </cell>
        </row>
        <row r="25">
          <cell r="B25">
            <v>0</v>
          </cell>
          <cell r="C25">
            <v>0</v>
          </cell>
          <cell r="D25">
            <v>25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110</v>
          </cell>
          <cell r="U25">
            <v>0</v>
          </cell>
          <cell r="V25">
            <v>10.89</v>
          </cell>
          <cell r="W25">
            <v>1.5</v>
          </cell>
          <cell r="X25">
            <v>11.5</v>
          </cell>
          <cell r="Y25">
            <v>7.8999999999999995</v>
          </cell>
          <cell r="Z25">
            <v>0</v>
          </cell>
          <cell r="AA25">
            <v>0</v>
          </cell>
          <cell r="AB25">
            <v>183</v>
          </cell>
          <cell r="AC25">
            <v>0</v>
          </cell>
          <cell r="AD25">
            <v>8</v>
          </cell>
        </row>
        <row r="26">
          <cell r="B26">
            <v>0</v>
          </cell>
          <cell r="C26">
            <v>0</v>
          </cell>
          <cell r="D26">
            <v>25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0</v>
          </cell>
          <cell r="U26">
            <v>0</v>
          </cell>
          <cell r="V26">
            <v>10.395</v>
          </cell>
          <cell r="W26">
            <v>1.5</v>
          </cell>
          <cell r="X26">
            <v>11.5</v>
          </cell>
          <cell r="Y26">
            <v>7.45</v>
          </cell>
          <cell r="Z26">
            <v>0</v>
          </cell>
          <cell r="AA26">
            <v>0</v>
          </cell>
          <cell r="AB26">
            <v>183</v>
          </cell>
          <cell r="AC26">
            <v>22</v>
          </cell>
          <cell r="AD26">
            <v>8</v>
          </cell>
        </row>
        <row r="27">
          <cell r="B27">
            <v>0</v>
          </cell>
          <cell r="C27">
            <v>0</v>
          </cell>
          <cell r="D27">
            <v>25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0</v>
          </cell>
          <cell r="U27">
            <v>0</v>
          </cell>
          <cell r="V27">
            <v>10.395</v>
          </cell>
          <cell r="W27">
            <v>1.5</v>
          </cell>
          <cell r="X27">
            <v>11.5</v>
          </cell>
          <cell r="Y27">
            <v>7.45</v>
          </cell>
          <cell r="Z27">
            <v>0</v>
          </cell>
          <cell r="AA27">
            <v>0</v>
          </cell>
          <cell r="AB27">
            <v>183</v>
          </cell>
          <cell r="AC27">
            <v>22</v>
          </cell>
          <cell r="AD27">
            <v>8</v>
          </cell>
        </row>
        <row r="28">
          <cell r="B28">
            <v>0</v>
          </cell>
          <cell r="C28">
            <v>0</v>
          </cell>
          <cell r="D28">
            <v>25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0</v>
          </cell>
          <cell r="U28">
            <v>0</v>
          </cell>
          <cell r="V28">
            <v>10.395</v>
          </cell>
          <cell r="W28">
            <v>1.5</v>
          </cell>
          <cell r="X28">
            <v>11.5</v>
          </cell>
          <cell r="Y28">
            <v>7.45</v>
          </cell>
          <cell r="Z28">
            <v>0</v>
          </cell>
          <cell r="AA28">
            <v>0</v>
          </cell>
          <cell r="AB28">
            <v>183</v>
          </cell>
          <cell r="AC28">
            <v>22</v>
          </cell>
          <cell r="AD28">
            <v>8</v>
          </cell>
        </row>
        <row r="29">
          <cell r="B29">
            <v>0</v>
          </cell>
          <cell r="C29">
            <v>0</v>
          </cell>
          <cell r="D29">
            <v>25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0</v>
          </cell>
          <cell r="U29">
            <v>0</v>
          </cell>
          <cell r="V29">
            <v>10.395</v>
          </cell>
          <cell r="W29">
            <v>1.5</v>
          </cell>
          <cell r="X29">
            <v>11.5</v>
          </cell>
          <cell r="Y29">
            <v>7.45</v>
          </cell>
          <cell r="Z29">
            <v>0</v>
          </cell>
          <cell r="AA29">
            <v>0</v>
          </cell>
          <cell r="AB29">
            <v>183</v>
          </cell>
          <cell r="AC29">
            <v>22</v>
          </cell>
          <cell r="AD29">
            <v>8</v>
          </cell>
        </row>
        <row r="30">
          <cell r="B30">
            <v>0</v>
          </cell>
          <cell r="C30">
            <v>0</v>
          </cell>
          <cell r="D30">
            <v>25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0</v>
          </cell>
          <cell r="U30">
            <v>0</v>
          </cell>
          <cell r="V30">
            <v>10.196999999999999</v>
          </cell>
          <cell r="W30">
            <v>1.5</v>
          </cell>
          <cell r="X30">
            <v>11.5</v>
          </cell>
          <cell r="Y30">
            <v>7.45</v>
          </cell>
          <cell r="Z30">
            <v>0</v>
          </cell>
          <cell r="AA30">
            <v>0</v>
          </cell>
          <cell r="AB30">
            <v>183</v>
          </cell>
          <cell r="AC30">
            <v>22</v>
          </cell>
          <cell r="AD30">
            <v>8</v>
          </cell>
        </row>
        <row r="31">
          <cell r="B31">
            <v>0</v>
          </cell>
          <cell r="C31">
            <v>0</v>
          </cell>
          <cell r="D31">
            <v>25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0</v>
          </cell>
          <cell r="V31">
            <v>10.196999999999999</v>
          </cell>
          <cell r="W31">
            <v>1.5</v>
          </cell>
          <cell r="X31">
            <v>11.5</v>
          </cell>
          <cell r="Y31">
            <v>7.45</v>
          </cell>
          <cell r="Z31">
            <v>0</v>
          </cell>
          <cell r="AA31">
            <v>0</v>
          </cell>
          <cell r="AB31">
            <v>183</v>
          </cell>
          <cell r="AC31">
            <v>22</v>
          </cell>
          <cell r="AD31">
            <v>8</v>
          </cell>
        </row>
        <row r="32">
          <cell r="B32">
            <v>0</v>
          </cell>
          <cell r="C32">
            <v>0</v>
          </cell>
          <cell r="D32">
            <v>25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0</v>
          </cell>
          <cell r="V32">
            <v>10.196999999999999</v>
          </cell>
          <cell r="W32">
            <v>1.5</v>
          </cell>
          <cell r="X32">
            <v>11.5</v>
          </cell>
          <cell r="Y32">
            <v>7.45</v>
          </cell>
          <cell r="Z32">
            <v>0</v>
          </cell>
          <cell r="AA32">
            <v>0</v>
          </cell>
          <cell r="AB32">
            <v>183</v>
          </cell>
          <cell r="AC32">
            <v>22</v>
          </cell>
          <cell r="AD32">
            <v>8</v>
          </cell>
        </row>
        <row r="33">
          <cell r="B33">
            <v>0</v>
          </cell>
          <cell r="C33">
            <v>0</v>
          </cell>
          <cell r="D33">
            <v>20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0</v>
          </cell>
          <cell r="V33">
            <v>10.196999999999999</v>
          </cell>
          <cell r="W33">
            <v>1.5</v>
          </cell>
          <cell r="X33">
            <v>11.5</v>
          </cell>
          <cell r="Y33">
            <v>7.45</v>
          </cell>
          <cell r="Z33">
            <v>0</v>
          </cell>
          <cell r="AA33">
            <v>0</v>
          </cell>
          <cell r="AB33">
            <v>183</v>
          </cell>
          <cell r="AC33">
            <v>22</v>
          </cell>
          <cell r="AD33">
            <v>8</v>
          </cell>
        </row>
        <row r="34">
          <cell r="B34">
            <v>0</v>
          </cell>
          <cell r="C34">
            <v>0</v>
          </cell>
          <cell r="D34">
            <v>24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0</v>
          </cell>
          <cell r="V34">
            <v>9.9</v>
          </cell>
          <cell r="W34">
            <v>1.5</v>
          </cell>
          <cell r="X34">
            <v>11.5</v>
          </cell>
          <cell r="Y34">
            <v>7.25</v>
          </cell>
          <cell r="Z34">
            <v>0</v>
          </cell>
          <cell r="AA34">
            <v>0</v>
          </cell>
          <cell r="AB34">
            <v>183</v>
          </cell>
          <cell r="AC34">
            <v>22</v>
          </cell>
          <cell r="AD34">
            <v>8</v>
          </cell>
        </row>
        <row r="35">
          <cell r="B35">
            <v>0</v>
          </cell>
          <cell r="C35">
            <v>0</v>
          </cell>
          <cell r="D35">
            <v>28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43.18</v>
          </cell>
          <cell r="V35">
            <v>9.9</v>
          </cell>
          <cell r="W35">
            <v>1.5</v>
          </cell>
          <cell r="X35">
            <v>11.5</v>
          </cell>
          <cell r="Y35">
            <v>7.25</v>
          </cell>
          <cell r="Z35">
            <v>0</v>
          </cell>
          <cell r="AA35">
            <v>0</v>
          </cell>
          <cell r="AB35">
            <v>183</v>
          </cell>
          <cell r="AC35">
            <v>22</v>
          </cell>
          <cell r="AD35">
            <v>8</v>
          </cell>
        </row>
        <row r="36">
          <cell r="B36">
            <v>0</v>
          </cell>
          <cell r="C36">
            <v>0</v>
          </cell>
          <cell r="D36">
            <v>28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43.18</v>
          </cell>
          <cell r="V36">
            <v>9.9</v>
          </cell>
          <cell r="W36">
            <v>1.5</v>
          </cell>
          <cell r="X36">
            <v>11.5</v>
          </cell>
          <cell r="Y36">
            <v>7.25</v>
          </cell>
          <cell r="Z36">
            <v>0</v>
          </cell>
          <cell r="AA36">
            <v>0</v>
          </cell>
          <cell r="AB36">
            <v>183</v>
          </cell>
          <cell r="AC36">
            <v>30</v>
          </cell>
          <cell r="AD36">
            <v>8</v>
          </cell>
        </row>
        <row r="37">
          <cell r="B37">
            <v>0</v>
          </cell>
          <cell r="C37">
            <v>0</v>
          </cell>
          <cell r="D37">
            <v>40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43.18</v>
          </cell>
          <cell r="V37">
            <v>9.9</v>
          </cell>
          <cell r="W37">
            <v>1.5</v>
          </cell>
          <cell r="X37">
            <v>11.5</v>
          </cell>
          <cell r="Y37">
            <v>7.25</v>
          </cell>
          <cell r="Z37">
            <v>0</v>
          </cell>
          <cell r="AA37">
            <v>0</v>
          </cell>
          <cell r="AB37">
            <v>183</v>
          </cell>
          <cell r="AC37">
            <v>30</v>
          </cell>
          <cell r="AD37">
            <v>8</v>
          </cell>
        </row>
        <row r="38">
          <cell r="B38">
            <v>0</v>
          </cell>
          <cell r="C38">
            <v>20</v>
          </cell>
          <cell r="D38">
            <v>40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43.18</v>
          </cell>
          <cell r="V38">
            <v>9.9</v>
          </cell>
          <cell r="W38">
            <v>1.5</v>
          </cell>
          <cell r="X38">
            <v>11.5</v>
          </cell>
          <cell r="Y38">
            <v>7.2</v>
          </cell>
          <cell r="Z38">
            <v>0</v>
          </cell>
          <cell r="AA38">
            <v>0</v>
          </cell>
          <cell r="AB38">
            <v>183</v>
          </cell>
          <cell r="AC38">
            <v>100</v>
          </cell>
          <cell r="AD38">
            <v>8</v>
          </cell>
        </row>
        <row r="39">
          <cell r="B39">
            <v>0</v>
          </cell>
          <cell r="C39">
            <v>40</v>
          </cell>
          <cell r="D39">
            <v>40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43.18</v>
          </cell>
          <cell r="V39">
            <v>9.9</v>
          </cell>
          <cell r="W39">
            <v>1.5</v>
          </cell>
          <cell r="X39">
            <v>11.5</v>
          </cell>
          <cell r="Y39">
            <v>7.2</v>
          </cell>
          <cell r="Z39">
            <v>0</v>
          </cell>
          <cell r="AA39">
            <v>0</v>
          </cell>
          <cell r="AB39">
            <v>183</v>
          </cell>
          <cell r="AC39">
            <v>100</v>
          </cell>
          <cell r="AD39">
            <v>8</v>
          </cell>
        </row>
        <row r="40">
          <cell r="B40">
            <v>0</v>
          </cell>
          <cell r="C40">
            <v>40</v>
          </cell>
          <cell r="D40">
            <v>40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0</v>
          </cell>
          <cell r="O40">
            <v>0</v>
          </cell>
          <cell r="P40">
            <v>1.06</v>
          </cell>
          <cell r="T40">
            <v>0</v>
          </cell>
          <cell r="U40">
            <v>43.18</v>
          </cell>
          <cell r="V40">
            <v>9.9</v>
          </cell>
          <cell r="W40">
            <v>1.5</v>
          </cell>
          <cell r="X40">
            <v>11.5</v>
          </cell>
          <cell r="Y40">
            <v>7.2</v>
          </cell>
          <cell r="Z40">
            <v>0</v>
          </cell>
          <cell r="AA40">
            <v>0</v>
          </cell>
          <cell r="AB40">
            <v>183</v>
          </cell>
          <cell r="AC40">
            <v>100</v>
          </cell>
          <cell r="AD40">
            <v>8</v>
          </cell>
        </row>
        <row r="41">
          <cell r="B41">
            <v>0</v>
          </cell>
          <cell r="C41">
            <v>40</v>
          </cell>
          <cell r="D41">
            <v>40</v>
          </cell>
          <cell r="E41">
            <v>18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0</v>
          </cell>
          <cell r="O41">
            <v>0</v>
          </cell>
          <cell r="P41">
            <v>1.06</v>
          </cell>
          <cell r="T41">
            <v>0</v>
          </cell>
          <cell r="U41">
            <v>43.18</v>
          </cell>
          <cell r="V41">
            <v>9.9</v>
          </cell>
          <cell r="W41">
            <v>1.5</v>
          </cell>
          <cell r="X41">
            <v>11.5</v>
          </cell>
          <cell r="Y41">
            <v>7.2</v>
          </cell>
          <cell r="Z41">
            <v>0</v>
          </cell>
          <cell r="AA41">
            <v>0</v>
          </cell>
          <cell r="AB41">
            <v>183</v>
          </cell>
          <cell r="AC41">
            <v>100</v>
          </cell>
          <cell r="AD41">
            <v>8</v>
          </cell>
        </row>
        <row r="42">
          <cell r="B42">
            <v>0</v>
          </cell>
          <cell r="D42">
            <v>40</v>
          </cell>
          <cell r="E42">
            <v>18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0</v>
          </cell>
          <cell r="O42">
            <v>37</v>
          </cell>
          <cell r="P42">
            <v>1.06</v>
          </cell>
          <cell r="T42">
            <v>0</v>
          </cell>
          <cell r="U42">
            <v>43.18</v>
          </cell>
          <cell r="V42">
            <v>9.702</v>
          </cell>
          <cell r="W42">
            <v>1.5</v>
          </cell>
          <cell r="X42">
            <v>30</v>
          </cell>
          <cell r="Y42">
            <v>6.9</v>
          </cell>
          <cell r="Z42">
            <v>0</v>
          </cell>
          <cell r="AA42">
            <v>0</v>
          </cell>
          <cell r="AB42">
            <v>183</v>
          </cell>
          <cell r="AC42">
            <v>100</v>
          </cell>
          <cell r="AD42">
            <v>8</v>
          </cell>
        </row>
        <row r="43">
          <cell r="B43">
            <v>0</v>
          </cell>
          <cell r="C43">
            <v>40</v>
          </cell>
          <cell r="D43">
            <v>40</v>
          </cell>
          <cell r="E43">
            <v>18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0</v>
          </cell>
          <cell r="O43">
            <v>81.400000000000006</v>
          </cell>
          <cell r="P43">
            <v>1.06</v>
          </cell>
          <cell r="T43">
            <v>0</v>
          </cell>
          <cell r="U43">
            <v>43.18</v>
          </cell>
          <cell r="V43">
            <v>9.702</v>
          </cell>
          <cell r="W43">
            <v>1.5</v>
          </cell>
          <cell r="X43">
            <v>30</v>
          </cell>
          <cell r="Y43">
            <v>6.9</v>
          </cell>
          <cell r="Z43">
            <v>0</v>
          </cell>
          <cell r="AA43">
            <v>0</v>
          </cell>
          <cell r="AB43">
            <v>183</v>
          </cell>
          <cell r="AC43">
            <v>100</v>
          </cell>
          <cell r="AD43">
            <v>8</v>
          </cell>
        </row>
        <row r="44">
          <cell r="B44">
            <v>0</v>
          </cell>
          <cell r="C44">
            <v>40</v>
          </cell>
          <cell r="D44">
            <v>40</v>
          </cell>
          <cell r="E44">
            <v>18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0</v>
          </cell>
          <cell r="O44">
            <v>81.400000000000006</v>
          </cell>
          <cell r="P44">
            <v>1.06</v>
          </cell>
          <cell r="T44">
            <v>0</v>
          </cell>
          <cell r="U44">
            <v>43.18</v>
          </cell>
          <cell r="V44">
            <v>9.702</v>
          </cell>
          <cell r="W44">
            <v>1.5</v>
          </cell>
          <cell r="X44">
            <v>30</v>
          </cell>
          <cell r="Y44">
            <v>6.9</v>
          </cell>
          <cell r="Z44">
            <v>0</v>
          </cell>
          <cell r="AA44">
            <v>0</v>
          </cell>
          <cell r="AB44">
            <v>183</v>
          </cell>
          <cell r="AC44">
            <v>100</v>
          </cell>
          <cell r="AD44">
            <v>8</v>
          </cell>
        </row>
        <row r="45">
          <cell r="B45">
            <v>0</v>
          </cell>
          <cell r="C45">
            <v>40</v>
          </cell>
          <cell r="D45">
            <v>40</v>
          </cell>
          <cell r="E45">
            <v>18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0</v>
          </cell>
          <cell r="O45">
            <v>81.400000000000006</v>
          </cell>
          <cell r="P45">
            <v>1.06</v>
          </cell>
          <cell r="T45">
            <v>0</v>
          </cell>
          <cell r="U45">
            <v>43.18</v>
          </cell>
          <cell r="V45">
            <v>9.702</v>
          </cell>
          <cell r="W45">
            <v>1.5</v>
          </cell>
          <cell r="X45">
            <v>30</v>
          </cell>
          <cell r="Y45">
            <v>6.9</v>
          </cell>
          <cell r="Z45">
            <v>0</v>
          </cell>
          <cell r="AA45">
            <v>0</v>
          </cell>
          <cell r="AB45">
            <v>183</v>
          </cell>
          <cell r="AC45">
            <v>100</v>
          </cell>
          <cell r="AD45">
            <v>8</v>
          </cell>
        </row>
        <row r="46">
          <cell r="B46">
            <v>0</v>
          </cell>
          <cell r="C46">
            <v>40</v>
          </cell>
          <cell r="D46">
            <v>40</v>
          </cell>
          <cell r="E46">
            <v>18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0</v>
          </cell>
          <cell r="O46">
            <v>81.400000000000006</v>
          </cell>
          <cell r="P46">
            <v>1.06</v>
          </cell>
          <cell r="T46">
            <v>0</v>
          </cell>
          <cell r="U46">
            <v>43.18</v>
          </cell>
          <cell r="V46">
            <v>9.4049999999999994</v>
          </cell>
          <cell r="W46">
            <v>1.5</v>
          </cell>
          <cell r="X46">
            <v>30</v>
          </cell>
          <cell r="Y46">
            <v>6.8500000000000005</v>
          </cell>
          <cell r="Z46">
            <v>0</v>
          </cell>
          <cell r="AA46">
            <v>0</v>
          </cell>
          <cell r="AB46">
            <v>183</v>
          </cell>
          <cell r="AC46">
            <v>100</v>
          </cell>
          <cell r="AD46">
            <v>8</v>
          </cell>
        </row>
        <row r="47">
          <cell r="B47">
            <v>0</v>
          </cell>
          <cell r="C47">
            <v>40</v>
          </cell>
          <cell r="D47">
            <v>40</v>
          </cell>
          <cell r="E47">
            <v>18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81.400000000000006</v>
          </cell>
          <cell r="P47">
            <v>1.06</v>
          </cell>
          <cell r="T47">
            <v>0</v>
          </cell>
          <cell r="U47">
            <v>43.18</v>
          </cell>
          <cell r="V47">
            <v>9.4049999999999994</v>
          </cell>
          <cell r="W47">
            <v>1.5</v>
          </cell>
          <cell r="X47">
            <v>30</v>
          </cell>
          <cell r="Y47">
            <v>6.8500000000000005</v>
          </cell>
          <cell r="Z47">
            <v>0</v>
          </cell>
          <cell r="AA47">
            <v>0</v>
          </cell>
          <cell r="AB47">
            <v>183</v>
          </cell>
          <cell r="AC47">
            <v>100</v>
          </cell>
          <cell r="AD47">
            <v>8</v>
          </cell>
        </row>
        <row r="48">
          <cell r="B48">
            <v>0</v>
          </cell>
          <cell r="C48">
            <v>40</v>
          </cell>
          <cell r="D48">
            <v>40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70</v>
          </cell>
          <cell r="O48">
            <v>81.400000000000006</v>
          </cell>
          <cell r="P48">
            <v>1.06</v>
          </cell>
          <cell r="T48">
            <v>0</v>
          </cell>
          <cell r="U48">
            <v>43.18</v>
          </cell>
          <cell r="V48">
            <v>9.4049999999999994</v>
          </cell>
          <cell r="W48">
            <v>1.5</v>
          </cell>
          <cell r="X48">
            <v>11.5</v>
          </cell>
          <cell r="Y48">
            <v>6.8500000000000005</v>
          </cell>
          <cell r="Z48">
            <v>0</v>
          </cell>
          <cell r="AA48">
            <v>0</v>
          </cell>
          <cell r="AB48">
            <v>183</v>
          </cell>
          <cell r="AC48">
            <v>100</v>
          </cell>
          <cell r="AD48">
            <v>8</v>
          </cell>
        </row>
        <row r="49">
          <cell r="B49">
            <v>0</v>
          </cell>
          <cell r="D49">
            <v>40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70</v>
          </cell>
          <cell r="O49">
            <v>37</v>
          </cell>
          <cell r="P49">
            <v>1.06</v>
          </cell>
          <cell r="T49">
            <v>0</v>
          </cell>
          <cell r="U49">
            <v>43.18</v>
          </cell>
          <cell r="V49">
            <v>9.4049999999999994</v>
          </cell>
          <cell r="W49">
            <v>1.5</v>
          </cell>
          <cell r="X49">
            <v>11.5</v>
          </cell>
          <cell r="Y49">
            <v>6.8500000000000005</v>
          </cell>
          <cell r="Z49">
            <v>0</v>
          </cell>
          <cell r="AA49">
            <v>0</v>
          </cell>
          <cell r="AB49">
            <v>183</v>
          </cell>
          <cell r="AC49">
            <v>100</v>
          </cell>
          <cell r="AD49">
            <v>8</v>
          </cell>
        </row>
        <row r="50">
          <cell r="B50">
            <v>0</v>
          </cell>
          <cell r="C50">
            <v>40</v>
          </cell>
          <cell r="D50">
            <v>40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70</v>
          </cell>
          <cell r="O50">
            <v>0</v>
          </cell>
          <cell r="P50">
            <v>1.06</v>
          </cell>
          <cell r="T50">
            <v>0</v>
          </cell>
          <cell r="U50">
            <v>43.18</v>
          </cell>
          <cell r="V50">
            <v>8.91</v>
          </cell>
          <cell r="W50">
            <v>1.5</v>
          </cell>
          <cell r="X50">
            <v>11.5</v>
          </cell>
          <cell r="Y50">
            <v>6.8500000000000005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8</v>
          </cell>
        </row>
        <row r="51">
          <cell r="B51">
            <v>0</v>
          </cell>
          <cell r="C51">
            <v>40</v>
          </cell>
          <cell r="D51">
            <v>40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70</v>
          </cell>
          <cell r="O51">
            <v>0</v>
          </cell>
          <cell r="P51">
            <v>1.06</v>
          </cell>
          <cell r="T51">
            <v>0</v>
          </cell>
          <cell r="U51">
            <v>0</v>
          </cell>
          <cell r="V51">
            <v>8.91</v>
          </cell>
          <cell r="W51">
            <v>1.5</v>
          </cell>
          <cell r="X51">
            <v>11.5</v>
          </cell>
          <cell r="Y51">
            <v>6.8500000000000005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8</v>
          </cell>
        </row>
        <row r="52">
          <cell r="B52">
            <v>0</v>
          </cell>
          <cell r="C52">
            <v>40</v>
          </cell>
          <cell r="D52">
            <v>40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70</v>
          </cell>
          <cell r="O52">
            <v>0</v>
          </cell>
          <cell r="P52">
            <v>1.06</v>
          </cell>
          <cell r="T52">
            <v>0</v>
          </cell>
          <cell r="U52">
            <v>0</v>
          </cell>
          <cell r="V52">
            <v>8.91</v>
          </cell>
          <cell r="W52">
            <v>1.5</v>
          </cell>
          <cell r="X52">
            <v>11.5</v>
          </cell>
          <cell r="Y52">
            <v>6.8500000000000005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8</v>
          </cell>
        </row>
        <row r="53">
          <cell r="B53">
            <v>0</v>
          </cell>
          <cell r="C53">
            <v>40</v>
          </cell>
          <cell r="D53">
            <v>40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70</v>
          </cell>
          <cell r="O53">
            <v>0</v>
          </cell>
          <cell r="P53">
            <v>1.06</v>
          </cell>
          <cell r="T53">
            <v>0</v>
          </cell>
          <cell r="U53">
            <v>0</v>
          </cell>
          <cell r="V53">
            <v>8.91</v>
          </cell>
          <cell r="W53">
            <v>1.5</v>
          </cell>
          <cell r="X53">
            <v>11.5</v>
          </cell>
          <cell r="Y53">
            <v>6.8500000000000005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8</v>
          </cell>
        </row>
        <row r="54">
          <cell r="B54">
            <v>0</v>
          </cell>
          <cell r="C54">
            <v>40</v>
          </cell>
          <cell r="D54">
            <v>40</v>
          </cell>
          <cell r="E54">
            <v>18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0</v>
          </cell>
          <cell r="P54">
            <v>1.06</v>
          </cell>
          <cell r="T54">
            <v>0</v>
          </cell>
          <cell r="U54">
            <v>0</v>
          </cell>
          <cell r="V54">
            <v>8.91</v>
          </cell>
          <cell r="W54">
            <v>1.5</v>
          </cell>
          <cell r="X54">
            <v>11.5</v>
          </cell>
          <cell r="Y54">
            <v>6.65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8</v>
          </cell>
        </row>
        <row r="55">
          <cell r="B55">
            <v>0</v>
          </cell>
          <cell r="C55">
            <v>40</v>
          </cell>
          <cell r="D55">
            <v>40</v>
          </cell>
          <cell r="E55">
            <v>18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0</v>
          </cell>
          <cell r="P55">
            <v>1.06</v>
          </cell>
          <cell r="T55">
            <v>0</v>
          </cell>
          <cell r="U55">
            <v>0</v>
          </cell>
          <cell r="V55">
            <v>8.91</v>
          </cell>
          <cell r="W55">
            <v>1.5</v>
          </cell>
          <cell r="X55">
            <v>11.5</v>
          </cell>
          <cell r="Y55">
            <v>6.65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8</v>
          </cell>
        </row>
        <row r="56">
          <cell r="B56">
            <v>0</v>
          </cell>
          <cell r="C56">
            <v>40</v>
          </cell>
          <cell r="D56">
            <v>40</v>
          </cell>
          <cell r="E56">
            <v>18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0</v>
          </cell>
          <cell r="P56">
            <v>1.06</v>
          </cell>
          <cell r="T56">
            <v>0</v>
          </cell>
          <cell r="U56">
            <v>0</v>
          </cell>
          <cell r="V56">
            <v>8.91</v>
          </cell>
          <cell r="W56">
            <v>1.5</v>
          </cell>
          <cell r="X56">
            <v>11.5</v>
          </cell>
          <cell r="Y56">
            <v>6.65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8</v>
          </cell>
        </row>
        <row r="57">
          <cell r="B57">
            <v>0</v>
          </cell>
          <cell r="C57">
            <v>40</v>
          </cell>
          <cell r="D57">
            <v>40</v>
          </cell>
          <cell r="E57">
            <v>18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0</v>
          </cell>
          <cell r="P57">
            <v>1.06</v>
          </cell>
          <cell r="T57">
            <v>0</v>
          </cell>
          <cell r="U57">
            <v>0</v>
          </cell>
          <cell r="V57">
            <v>8.91</v>
          </cell>
          <cell r="W57">
            <v>1.5</v>
          </cell>
          <cell r="X57">
            <v>11.5</v>
          </cell>
          <cell r="Y57">
            <v>6.65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8</v>
          </cell>
        </row>
        <row r="58">
          <cell r="B58">
            <v>0</v>
          </cell>
          <cell r="C58">
            <v>40</v>
          </cell>
          <cell r="D58">
            <v>20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0</v>
          </cell>
          <cell r="P58">
            <v>1.06</v>
          </cell>
          <cell r="T58">
            <v>0</v>
          </cell>
          <cell r="U58">
            <v>0</v>
          </cell>
          <cell r="V58">
            <v>8.91</v>
          </cell>
          <cell r="W58">
            <v>1.5</v>
          </cell>
          <cell r="X58">
            <v>11.5</v>
          </cell>
          <cell r="Y58">
            <v>6.6000000000000005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8</v>
          </cell>
        </row>
        <row r="59">
          <cell r="B59">
            <v>0</v>
          </cell>
          <cell r="C59">
            <v>40</v>
          </cell>
          <cell r="D59">
            <v>20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0</v>
          </cell>
          <cell r="P59">
            <v>1.06</v>
          </cell>
          <cell r="T59">
            <v>0</v>
          </cell>
          <cell r="U59">
            <v>0</v>
          </cell>
          <cell r="V59">
            <v>8.91</v>
          </cell>
          <cell r="W59">
            <v>1.5</v>
          </cell>
          <cell r="X59">
            <v>11.5</v>
          </cell>
          <cell r="Y59">
            <v>6.6000000000000005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8</v>
          </cell>
        </row>
        <row r="60">
          <cell r="B60">
            <v>0</v>
          </cell>
          <cell r="C60">
            <v>40</v>
          </cell>
          <cell r="D60">
            <v>20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1.06</v>
          </cell>
          <cell r="T60">
            <v>0</v>
          </cell>
          <cell r="U60">
            <v>0</v>
          </cell>
          <cell r="V60">
            <v>8.91</v>
          </cell>
          <cell r="W60">
            <v>1.5</v>
          </cell>
          <cell r="X60">
            <v>11.5</v>
          </cell>
          <cell r="Y60">
            <v>6.6000000000000005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8</v>
          </cell>
        </row>
        <row r="61">
          <cell r="B61">
            <v>0</v>
          </cell>
          <cell r="C61">
            <v>40</v>
          </cell>
          <cell r="D61">
            <v>20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1.06</v>
          </cell>
          <cell r="T61">
            <v>0</v>
          </cell>
          <cell r="U61">
            <v>0</v>
          </cell>
          <cell r="V61">
            <v>8.91</v>
          </cell>
          <cell r="W61">
            <v>1.5</v>
          </cell>
          <cell r="X61">
            <v>11.5</v>
          </cell>
          <cell r="Y61">
            <v>6.6000000000000005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8</v>
          </cell>
        </row>
        <row r="62">
          <cell r="B62">
            <v>0</v>
          </cell>
          <cell r="C62">
            <v>40</v>
          </cell>
          <cell r="D62">
            <v>20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8.91</v>
          </cell>
          <cell r="W62">
            <v>1.5</v>
          </cell>
          <cell r="X62">
            <v>11.5</v>
          </cell>
          <cell r="Y62">
            <v>6.65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8</v>
          </cell>
        </row>
        <row r="63">
          <cell r="B63">
            <v>0</v>
          </cell>
          <cell r="C63">
            <v>40</v>
          </cell>
          <cell r="D63">
            <v>20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8.91</v>
          </cell>
          <cell r="W63">
            <v>1.5</v>
          </cell>
          <cell r="X63">
            <v>11.5</v>
          </cell>
          <cell r="Y63">
            <v>6.65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8</v>
          </cell>
        </row>
        <row r="64">
          <cell r="B64">
            <v>0</v>
          </cell>
          <cell r="C64">
            <v>40</v>
          </cell>
          <cell r="D64">
            <v>20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8.91</v>
          </cell>
          <cell r="W64">
            <v>1.5</v>
          </cell>
          <cell r="X64">
            <v>11.5</v>
          </cell>
          <cell r="Y64">
            <v>6.65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8</v>
          </cell>
        </row>
        <row r="65">
          <cell r="B65">
            <v>0</v>
          </cell>
          <cell r="C65">
            <v>40</v>
          </cell>
          <cell r="D65">
            <v>20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8.91</v>
          </cell>
          <cell r="W65">
            <v>1.5</v>
          </cell>
          <cell r="X65">
            <v>11.5</v>
          </cell>
          <cell r="Y65">
            <v>6.65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8</v>
          </cell>
        </row>
        <row r="66">
          <cell r="B66">
            <v>0</v>
          </cell>
          <cell r="C66">
            <v>40</v>
          </cell>
          <cell r="D66">
            <v>20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8.91</v>
          </cell>
          <cell r="W66">
            <v>1.5</v>
          </cell>
          <cell r="X66">
            <v>11.5</v>
          </cell>
          <cell r="Y66">
            <v>6.95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8</v>
          </cell>
        </row>
        <row r="67">
          <cell r="B67">
            <v>0</v>
          </cell>
          <cell r="C67">
            <v>40</v>
          </cell>
          <cell r="D67">
            <v>20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8.91</v>
          </cell>
          <cell r="W67">
            <v>1.5</v>
          </cell>
          <cell r="X67">
            <v>11.5</v>
          </cell>
          <cell r="Y67">
            <v>6.95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8</v>
          </cell>
        </row>
        <row r="68">
          <cell r="B68">
            <v>0</v>
          </cell>
          <cell r="C68">
            <v>40</v>
          </cell>
          <cell r="D68">
            <v>20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8.91</v>
          </cell>
          <cell r="W68">
            <v>1.5</v>
          </cell>
          <cell r="X68">
            <v>11.5</v>
          </cell>
          <cell r="Y68">
            <v>6.95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8</v>
          </cell>
        </row>
        <row r="69">
          <cell r="B69">
            <v>0</v>
          </cell>
          <cell r="C69">
            <v>0</v>
          </cell>
          <cell r="D69">
            <v>20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8.91</v>
          </cell>
          <cell r="W69">
            <v>1.5</v>
          </cell>
          <cell r="X69">
            <v>11.5</v>
          </cell>
          <cell r="Y69">
            <v>6.95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8</v>
          </cell>
        </row>
        <row r="70">
          <cell r="B70">
            <v>0</v>
          </cell>
          <cell r="C70">
            <v>0</v>
          </cell>
          <cell r="D70">
            <v>30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8.91</v>
          </cell>
          <cell r="W70">
            <v>1.5</v>
          </cell>
          <cell r="X70">
            <v>11.5</v>
          </cell>
          <cell r="Y70">
            <v>7.0500000000000007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8</v>
          </cell>
        </row>
        <row r="71">
          <cell r="B71">
            <v>0</v>
          </cell>
          <cell r="C71">
            <v>0</v>
          </cell>
          <cell r="D71">
            <v>30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8.91</v>
          </cell>
          <cell r="W71">
            <v>1.5</v>
          </cell>
          <cell r="X71">
            <v>11.5</v>
          </cell>
          <cell r="Y71">
            <v>7.0500000000000007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8</v>
          </cell>
        </row>
        <row r="72">
          <cell r="B72">
            <v>0</v>
          </cell>
          <cell r="C72">
            <v>0</v>
          </cell>
          <cell r="D72">
            <v>30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8.91</v>
          </cell>
          <cell r="W72">
            <v>1.5</v>
          </cell>
          <cell r="X72">
            <v>11.5</v>
          </cell>
          <cell r="Y72">
            <v>7.0500000000000007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8</v>
          </cell>
        </row>
        <row r="73">
          <cell r="B73">
            <v>0</v>
          </cell>
          <cell r="C73">
            <v>0</v>
          </cell>
          <cell r="D73">
            <v>30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8.91</v>
          </cell>
          <cell r="W73">
            <v>1.5</v>
          </cell>
          <cell r="X73">
            <v>11.5</v>
          </cell>
          <cell r="Y73">
            <v>7.0500000000000007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8</v>
          </cell>
        </row>
        <row r="74">
          <cell r="B74">
            <v>0</v>
          </cell>
          <cell r="C74">
            <v>0</v>
          </cell>
          <cell r="D74">
            <v>30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9.4049999999999994</v>
          </cell>
          <cell r="W74">
            <v>1.5</v>
          </cell>
          <cell r="X74">
            <v>11.5</v>
          </cell>
          <cell r="Y74">
            <v>7.4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8</v>
          </cell>
        </row>
        <row r="75">
          <cell r="B75">
            <v>0</v>
          </cell>
          <cell r="C75">
            <v>0</v>
          </cell>
          <cell r="D75">
            <v>30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9.4049999999999994</v>
          </cell>
          <cell r="W75">
            <v>1.5</v>
          </cell>
          <cell r="X75">
            <v>11.5</v>
          </cell>
          <cell r="Y75">
            <v>7.4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8</v>
          </cell>
        </row>
        <row r="76">
          <cell r="B76">
            <v>0</v>
          </cell>
          <cell r="C76">
            <v>0</v>
          </cell>
          <cell r="D76">
            <v>30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9.4049999999999994</v>
          </cell>
          <cell r="W76">
            <v>1.5</v>
          </cell>
          <cell r="X76">
            <v>11.5</v>
          </cell>
          <cell r="Y76">
            <v>7.4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8</v>
          </cell>
        </row>
        <row r="77">
          <cell r="B77">
            <v>0</v>
          </cell>
          <cell r="C77">
            <v>0</v>
          </cell>
          <cell r="D77">
            <v>30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9.4049999999999994</v>
          </cell>
          <cell r="W77">
            <v>1.5</v>
          </cell>
          <cell r="X77">
            <v>11.5</v>
          </cell>
          <cell r="Y77">
            <v>7.4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8</v>
          </cell>
        </row>
        <row r="78">
          <cell r="B78">
            <v>0</v>
          </cell>
          <cell r="C78">
            <v>0</v>
          </cell>
          <cell r="D78">
            <v>30</v>
          </cell>
          <cell r="E78">
            <v>19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9.9</v>
          </cell>
          <cell r="W78">
            <v>1.5</v>
          </cell>
          <cell r="X78">
            <v>11.5</v>
          </cell>
          <cell r="Y78">
            <v>7.5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8</v>
          </cell>
        </row>
        <row r="79">
          <cell r="B79">
            <v>0</v>
          </cell>
          <cell r="C79">
            <v>0</v>
          </cell>
          <cell r="D79">
            <v>33</v>
          </cell>
          <cell r="E79">
            <v>19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9.9</v>
          </cell>
          <cell r="W79">
            <v>1.5</v>
          </cell>
          <cell r="X79">
            <v>11.5</v>
          </cell>
          <cell r="Y79">
            <v>7.5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8</v>
          </cell>
        </row>
        <row r="80">
          <cell r="B80">
            <v>0</v>
          </cell>
          <cell r="C80">
            <v>0</v>
          </cell>
          <cell r="D80">
            <v>33</v>
          </cell>
          <cell r="E80">
            <v>19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9.9</v>
          </cell>
          <cell r="W80">
            <v>1.5</v>
          </cell>
          <cell r="X80">
            <v>11.5</v>
          </cell>
          <cell r="Y80">
            <v>7.5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8</v>
          </cell>
        </row>
        <row r="81">
          <cell r="B81">
            <v>0</v>
          </cell>
          <cell r="C81">
            <v>0</v>
          </cell>
          <cell r="D81">
            <v>33</v>
          </cell>
          <cell r="E81">
            <v>19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9.9</v>
          </cell>
          <cell r="W81">
            <v>1.5</v>
          </cell>
          <cell r="X81">
            <v>11.5</v>
          </cell>
          <cell r="Y81">
            <v>7.5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8</v>
          </cell>
        </row>
        <row r="82">
          <cell r="B82">
            <v>0</v>
          </cell>
          <cell r="C82">
            <v>20</v>
          </cell>
          <cell r="D82">
            <v>33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9.9</v>
          </cell>
          <cell r="W82">
            <v>1.5</v>
          </cell>
          <cell r="X82">
            <v>11.5</v>
          </cell>
          <cell r="Y82">
            <v>7.8000000000000007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8</v>
          </cell>
        </row>
        <row r="83">
          <cell r="B83">
            <v>0</v>
          </cell>
          <cell r="C83">
            <v>20</v>
          </cell>
          <cell r="D83">
            <v>33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9.9</v>
          </cell>
          <cell r="W83">
            <v>1.5</v>
          </cell>
          <cell r="X83">
            <v>11.5</v>
          </cell>
          <cell r="Y83">
            <v>7.8000000000000007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8</v>
          </cell>
        </row>
        <row r="84">
          <cell r="B84">
            <v>0</v>
          </cell>
          <cell r="C84">
            <v>20</v>
          </cell>
          <cell r="D84">
            <v>33</v>
          </cell>
          <cell r="E84">
            <v>19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9.9</v>
          </cell>
          <cell r="W84">
            <v>1.5</v>
          </cell>
          <cell r="X84">
            <v>11.5</v>
          </cell>
          <cell r="Y84">
            <v>7.8000000000000007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8</v>
          </cell>
        </row>
        <row r="85">
          <cell r="B85">
            <v>0</v>
          </cell>
          <cell r="C85">
            <v>20</v>
          </cell>
          <cell r="D85">
            <v>33</v>
          </cell>
          <cell r="E85">
            <v>19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9.9</v>
          </cell>
          <cell r="W85">
            <v>1.5</v>
          </cell>
          <cell r="X85">
            <v>11.5</v>
          </cell>
          <cell r="Y85">
            <v>7.8000000000000007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8</v>
          </cell>
        </row>
        <row r="86">
          <cell r="B86">
            <v>0</v>
          </cell>
          <cell r="C86">
            <v>20</v>
          </cell>
          <cell r="D86">
            <v>33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0</v>
          </cell>
          <cell r="U86">
            <v>0</v>
          </cell>
          <cell r="V86">
            <v>10.196999999999999</v>
          </cell>
          <cell r="W86">
            <v>1.5</v>
          </cell>
          <cell r="X86">
            <v>11.5</v>
          </cell>
          <cell r="Y86">
            <v>7.9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8</v>
          </cell>
        </row>
        <row r="87">
          <cell r="B87">
            <v>0</v>
          </cell>
          <cell r="C87">
            <v>20</v>
          </cell>
          <cell r="D87">
            <v>33</v>
          </cell>
          <cell r="E87">
            <v>19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0</v>
          </cell>
          <cell r="U87">
            <v>0</v>
          </cell>
          <cell r="V87">
            <v>10.196999999999999</v>
          </cell>
          <cell r="W87">
            <v>1.5</v>
          </cell>
          <cell r="X87">
            <v>11.5</v>
          </cell>
          <cell r="Y87">
            <v>7.9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8</v>
          </cell>
        </row>
        <row r="88">
          <cell r="B88">
            <v>0</v>
          </cell>
          <cell r="C88">
            <v>20</v>
          </cell>
          <cell r="D88">
            <v>33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0</v>
          </cell>
          <cell r="U88">
            <v>0</v>
          </cell>
          <cell r="V88">
            <v>10.196999999999999</v>
          </cell>
          <cell r="W88">
            <v>1.5</v>
          </cell>
          <cell r="X88">
            <v>11.5</v>
          </cell>
          <cell r="Y88">
            <v>7.9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8</v>
          </cell>
        </row>
        <row r="89">
          <cell r="B89">
            <v>0</v>
          </cell>
          <cell r="C89">
            <v>20</v>
          </cell>
          <cell r="D89">
            <v>33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0</v>
          </cell>
          <cell r="U89">
            <v>0</v>
          </cell>
          <cell r="V89">
            <v>10.196999999999999</v>
          </cell>
          <cell r="W89">
            <v>1.5</v>
          </cell>
          <cell r="X89">
            <v>11.5</v>
          </cell>
          <cell r="Y89">
            <v>7.9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8</v>
          </cell>
        </row>
        <row r="90">
          <cell r="B90">
            <v>0</v>
          </cell>
          <cell r="C90">
            <v>40</v>
          </cell>
          <cell r="D90">
            <v>33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110</v>
          </cell>
          <cell r="U90">
            <v>0</v>
          </cell>
          <cell r="V90">
            <v>10.494</v>
          </cell>
          <cell r="W90">
            <v>1.5</v>
          </cell>
          <cell r="X90">
            <v>11.5</v>
          </cell>
          <cell r="Y90">
            <v>8.1</v>
          </cell>
          <cell r="Z90">
            <v>0</v>
          </cell>
          <cell r="AA90">
            <v>0</v>
          </cell>
          <cell r="AB90">
            <v>183</v>
          </cell>
          <cell r="AC90">
            <v>0</v>
          </cell>
          <cell r="AD90">
            <v>8</v>
          </cell>
        </row>
        <row r="91">
          <cell r="B91">
            <v>0</v>
          </cell>
          <cell r="C91">
            <v>40</v>
          </cell>
          <cell r="D91">
            <v>33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110</v>
          </cell>
          <cell r="U91">
            <v>0</v>
          </cell>
          <cell r="V91">
            <v>10.494</v>
          </cell>
          <cell r="W91">
            <v>1.5</v>
          </cell>
          <cell r="X91">
            <v>11.5</v>
          </cell>
          <cell r="Y91">
            <v>8.1</v>
          </cell>
          <cell r="Z91">
            <v>0</v>
          </cell>
          <cell r="AA91">
            <v>0</v>
          </cell>
          <cell r="AB91">
            <v>183</v>
          </cell>
          <cell r="AC91">
            <v>0</v>
          </cell>
          <cell r="AD91">
            <v>8</v>
          </cell>
        </row>
        <row r="92">
          <cell r="B92">
            <v>0</v>
          </cell>
          <cell r="C92">
            <v>40</v>
          </cell>
          <cell r="D92">
            <v>33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70</v>
          </cell>
          <cell r="O92">
            <v>0</v>
          </cell>
          <cell r="P92">
            <v>1.06</v>
          </cell>
          <cell r="T92">
            <v>110</v>
          </cell>
          <cell r="U92">
            <v>0</v>
          </cell>
          <cell r="V92">
            <v>10.494</v>
          </cell>
          <cell r="W92">
            <v>1.5</v>
          </cell>
          <cell r="X92">
            <v>30</v>
          </cell>
          <cell r="Y92">
            <v>8.1</v>
          </cell>
          <cell r="Z92">
            <v>0</v>
          </cell>
          <cell r="AA92">
            <v>0</v>
          </cell>
          <cell r="AB92">
            <v>183</v>
          </cell>
          <cell r="AC92">
            <v>0</v>
          </cell>
          <cell r="AD92">
            <v>8</v>
          </cell>
        </row>
        <row r="93">
          <cell r="B93">
            <v>0</v>
          </cell>
          <cell r="C93">
            <v>40</v>
          </cell>
          <cell r="D93">
            <v>33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70</v>
          </cell>
          <cell r="O93">
            <v>0</v>
          </cell>
          <cell r="P93">
            <v>1.06</v>
          </cell>
          <cell r="T93">
            <v>110</v>
          </cell>
          <cell r="U93">
            <v>0</v>
          </cell>
          <cell r="V93">
            <v>10.494</v>
          </cell>
          <cell r="W93">
            <v>1.5</v>
          </cell>
          <cell r="X93">
            <v>30</v>
          </cell>
          <cell r="Y93">
            <v>8.1</v>
          </cell>
          <cell r="Z93">
            <v>0</v>
          </cell>
          <cell r="AA93">
            <v>0</v>
          </cell>
          <cell r="AB93">
            <v>183</v>
          </cell>
          <cell r="AC93">
            <v>0</v>
          </cell>
          <cell r="AD93">
            <v>8</v>
          </cell>
        </row>
        <row r="94">
          <cell r="B94">
            <v>0</v>
          </cell>
          <cell r="C94">
            <v>40</v>
          </cell>
          <cell r="D94">
            <v>33</v>
          </cell>
          <cell r="E94">
            <v>18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70</v>
          </cell>
          <cell r="O94">
            <v>0</v>
          </cell>
          <cell r="P94">
            <v>1.06</v>
          </cell>
          <cell r="T94">
            <v>110</v>
          </cell>
          <cell r="U94">
            <v>0</v>
          </cell>
          <cell r="V94">
            <v>10.89</v>
          </cell>
          <cell r="W94">
            <v>1.5</v>
          </cell>
          <cell r="X94">
            <v>30</v>
          </cell>
          <cell r="Y94">
            <v>8.3000000000000007</v>
          </cell>
          <cell r="Z94">
            <v>0</v>
          </cell>
          <cell r="AA94">
            <v>0</v>
          </cell>
          <cell r="AB94">
            <v>183</v>
          </cell>
          <cell r="AC94">
            <v>0</v>
          </cell>
          <cell r="AD94">
            <v>8</v>
          </cell>
        </row>
        <row r="95">
          <cell r="B95">
            <v>0</v>
          </cell>
          <cell r="C95">
            <v>40</v>
          </cell>
          <cell r="D95">
            <v>33</v>
          </cell>
          <cell r="E95">
            <v>18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70</v>
          </cell>
          <cell r="O95">
            <v>0</v>
          </cell>
          <cell r="P95">
            <v>1.06</v>
          </cell>
          <cell r="T95">
            <v>110</v>
          </cell>
          <cell r="U95">
            <v>43.18</v>
          </cell>
          <cell r="V95">
            <v>10.89</v>
          </cell>
          <cell r="W95">
            <v>1.5</v>
          </cell>
          <cell r="X95">
            <v>30</v>
          </cell>
          <cell r="Y95">
            <v>8.3000000000000007</v>
          </cell>
          <cell r="Z95">
            <v>0</v>
          </cell>
          <cell r="AA95">
            <v>0</v>
          </cell>
          <cell r="AB95">
            <v>183</v>
          </cell>
          <cell r="AC95">
            <v>0</v>
          </cell>
          <cell r="AD95">
            <v>8</v>
          </cell>
        </row>
        <row r="96">
          <cell r="B96">
            <v>0</v>
          </cell>
          <cell r="C96">
            <v>40</v>
          </cell>
          <cell r="D96">
            <v>33</v>
          </cell>
          <cell r="E96">
            <v>18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70</v>
          </cell>
          <cell r="O96">
            <v>37</v>
          </cell>
          <cell r="P96">
            <v>1.06</v>
          </cell>
          <cell r="T96">
            <v>110</v>
          </cell>
          <cell r="U96">
            <v>43.18</v>
          </cell>
          <cell r="V96">
            <v>10.89</v>
          </cell>
          <cell r="W96">
            <v>1.5</v>
          </cell>
          <cell r="X96">
            <v>30</v>
          </cell>
          <cell r="Y96">
            <v>8.3000000000000007</v>
          </cell>
          <cell r="Z96">
            <v>0</v>
          </cell>
          <cell r="AA96">
            <v>0</v>
          </cell>
          <cell r="AB96">
            <v>183</v>
          </cell>
          <cell r="AC96">
            <v>0</v>
          </cell>
          <cell r="AD96">
            <v>8</v>
          </cell>
        </row>
        <row r="97">
          <cell r="B97">
            <v>0</v>
          </cell>
          <cell r="C97">
            <v>40</v>
          </cell>
          <cell r="D97">
            <v>33</v>
          </cell>
          <cell r="E97">
            <v>18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70</v>
          </cell>
          <cell r="O97">
            <v>37</v>
          </cell>
          <cell r="P97">
            <v>1.06</v>
          </cell>
          <cell r="T97">
            <v>110</v>
          </cell>
          <cell r="U97">
            <v>43.18</v>
          </cell>
          <cell r="V97">
            <v>10.89</v>
          </cell>
          <cell r="W97">
            <v>1.5</v>
          </cell>
          <cell r="X97">
            <v>30</v>
          </cell>
          <cell r="Y97">
            <v>8.3000000000000007</v>
          </cell>
          <cell r="Z97">
            <v>0</v>
          </cell>
          <cell r="AA97">
            <v>0</v>
          </cell>
          <cell r="AB97">
            <v>183</v>
          </cell>
          <cell r="AC97">
            <v>0</v>
          </cell>
          <cell r="AD97">
            <v>8</v>
          </cell>
        </row>
        <row r="98">
          <cell r="B98">
            <v>0</v>
          </cell>
          <cell r="C98">
            <v>40</v>
          </cell>
          <cell r="D98">
            <v>33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60</v>
          </cell>
          <cell r="O98">
            <v>37</v>
          </cell>
          <cell r="P98">
            <v>1.06</v>
          </cell>
          <cell r="T98">
            <v>110</v>
          </cell>
          <cell r="U98">
            <v>43.18</v>
          </cell>
          <cell r="V98">
            <v>10.89</v>
          </cell>
          <cell r="W98">
            <v>1.5</v>
          </cell>
          <cell r="X98">
            <v>11.5</v>
          </cell>
          <cell r="Y98">
            <v>8.3000000000000007</v>
          </cell>
          <cell r="Z98">
            <v>0</v>
          </cell>
          <cell r="AA98">
            <v>0</v>
          </cell>
          <cell r="AB98">
            <v>183</v>
          </cell>
          <cell r="AC98">
            <v>0</v>
          </cell>
          <cell r="AD98">
            <v>8</v>
          </cell>
        </row>
        <row r="99">
          <cell r="B99">
            <v>0</v>
          </cell>
          <cell r="C99">
            <v>40</v>
          </cell>
          <cell r="D99">
            <v>33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37</v>
          </cell>
          <cell r="P99">
            <v>1.06</v>
          </cell>
          <cell r="T99">
            <v>110</v>
          </cell>
          <cell r="U99">
            <v>28.78</v>
          </cell>
          <cell r="V99">
            <v>10.89</v>
          </cell>
          <cell r="W99">
            <v>1.5</v>
          </cell>
          <cell r="X99">
            <v>11.5</v>
          </cell>
          <cell r="Y99">
            <v>8.3000000000000007</v>
          </cell>
          <cell r="Z99">
            <v>0</v>
          </cell>
          <cell r="AA99">
            <v>0</v>
          </cell>
          <cell r="AB99">
            <v>183</v>
          </cell>
          <cell r="AC99">
            <v>0</v>
          </cell>
          <cell r="AD99">
            <v>8</v>
          </cell>
        </row>
        <row r="100">
          <cell r="B100">
            <v>0</v>
          </cell>
          <cell r="C100">
            <v>40</v>
          </cell>
          <cell r="D100">
            <v>33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81.400000000000006</v>
          </cell>
          <cell r="P100">
            <v>1.06</v>
          </cell>
          <cell r="T100">
            <v>110</v>
          </cell>
          <cell r="U100">
            <v>28.78</v>
          </cell>
          <cell r="V100">
            <v>10.89</v>
          </cell>
          <cell r="W100">
            <v>1.5</v>
          </cell>
          <cell r="X100">
            <v>11.5</v>
          </cell>
          <cell r="Y100">
            <v>8.3000000000000007</v>
          </cell>
          <cell r="Z100">
            <v>0</v>
          </cell>
          <cell r="AA100">
            <v>0</v>
          </cell>
          <cell r="AB100">
            <v>183</v>
          </cell>
          <cell r="AC100">
            <v>0</v>
          </cell>
          <cell r="AD100">
            <v>8</v>
          </cell>
        </row>
        <row r="101">
          <cell r="B101">
            <v>0</v>
          </cell>
          <cell r="C101">
            <v>40</v>
          </cell>
          <cell r="D101">
            <v>33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81.400000000000006</v>
          </cell>
          <cell r="P101">
            <v>1.06</v>
          </cell>
          <cell r="T101">
            <v>110</v>
          </cell>
          <cell r="U101">
            <v>28.78</v>
          </cell>
          <cell r="V101">
            <v>10.89</v>
          </cell>
          <cell r="W101">
            <v>1.5</v>
          </cell>
          <cell r="X101">
            <v>11.5</v>
          </cell>
          <cell r="Y101">
            <v>8.3000000000000007</v>
          </cell>
          <cell r="Z101">
            <v>0</v>
          </cell>
          <cell r="AA101">
            <v>0</v>
          </cell>
          <cell r="AB101">
            <v>183</v>
          </cell>
          <cell r="AC101">
            <v>0</v>
          </cell>
          <cell r="AD101">
            <v>8</v>
          </cell>
        </row>
        <row r="102">
          <cell r="B102">
            <v>0</v>
          </cell>
          <cell r="C102">
            <v>80</v>
          </cell>
          <cell r="D102">
            <v>33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81.400000000000006</v>
          </cell>
          <cell r="P102">
            <v>1.06</v>
          </cell>
          <cell r="T102">
            <v>110</v>
          </cell>
          <cell r="U102">
            <v>28.78</v>
          </cell>
          <cell r="V102">
            <v>10.89</v>
          </cell>
          <cell r="W102">
            <v>1.5</v>
          </cell>
          <cell r="X102">
            <v>11.5</v>
          </cell>
          <cell r="Y102">
            <v>8.3000000000000007</v>
          </cell>
          <cell r="Z102">
            <v>0</v>
          </cell>
          <cell r="AA102">
            <v>0</v>
          </cell>
          <cell r="AB102">
            <v>183</v>
          </cell>
          <cell r="AC102">
            <v>0</v>
          </cell>
          <cell r="AD102">
            <v>8</v>
          </cell>
        </row>
        <row r="103">
          <cell r="B103">
            <v>0</v>
          </cell>
          <cell r="C103">
            <v>80</v>
          </cell>
          <cell r="D103">
            <v>33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81.400000000000006</v>
          </cell>
          <cell r="P103">
            <v>1.06</v>
          </cell>
          <cell r="T103">
            <v>110</v>
          </cell>
          <cell r="U103">
            <v>28.78</v>
          </cell>
          <cell r="V103">
            <v>10.89</v>
          </cell>
          <cell r="W103">
            <v>1.5</v>
          </cell>
          <cell r="X103">
            <v>11.5</v>
          </cell>
          <cell r="Y103">
            <v>8.3000000000000007</v>
          </cell>
          <cell r="Z103">
            <v>0</v>
          </cell>
          <cell r="AA103">
            <v>0</v>
          </cell>
          <cell r="AB103">
            <v>183</v>
          </cell>
          <cell r="AC103">
            <v>0</v>
          </cell>
          <cell r="AD103">
            <v>8</v>
          </cell>
        </row>
        <row r="104">
          <cell r="B104">
            <v>0</v>
          </cell>
          <cell r="C104">
            <v>80</v>
          </cell>
          <cell r="D104">
            <v>33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81.400000000000006</v>
          </cell>
          <cell r="P104">
            <v>1.06</v>
          </cell>
          <cell r="T104">
            <v>110</v>
          </cell>
          <cell r="U104">
            <v>28.78</v>
          </cell>
          <cell r="V104">
            <v>10.89</v>
          </cell>
          <cell r="W104">
            <v>1.5</v>
          </cell>
          <cell r="X104">
            <v>11.5</v>
          </cell>
          <cell r="Y104">
            <v>8.3000000000000007</v>
          </cell>
          <cell r="Z104">
            <v>0</v>
          </cell>
          <cell r="AA104">
            <v>0</v>
          </cell>
          <cell r="AB104">
            <v>183</v>
          </cell>
          <cell r="AC104">
            <v>0</v>
          </cell>
          <cell r="AD104">
            <v>8</v>
          </cell>
        </row>
        <row r="105">
          <cell r="B105">
            <v>0</v>
          </cell>
          <cell r="C105">
            <v>80</v>
          </cell>
          <cell r="D105">
            <v>33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81.400000000000006</v>
          </cell>
          <cell r="P105">
            <v>1.06</v>
          </cell>
          <cell r="T105">
            <v>110</v>
          </cell>
          <cell r="U105">
            <v>28.78</v>
          </cell>
          <cell r="V105">
            <v>10.89</v>
          </cell>
          <cell r="W105">
            <v>1.5</v>
          </cell>
          <cell r="X105">
            <v>11.5</v>
          </cell>
          <cell r="Y105">
            <v>8.3000000000000007</v>
          </cell>
          <cell r="Z105">
            <v>0</v>
          </cell>
          <cell r="AA105">
            <v>0</v>
          </cell>
          <cell r="AB105">
            <v>183</v>
          </cell>
          <cell r="AC105">
            <v>0</v>
          </cell>
          <cell r="AD105">
            <v>8</v>
          </cell>
        </row>
        <row r="106">
          <cell r="B106">
            <v>0</v>
          </cell>
          <cell r="C106">
            <v>80</v>
          </cell>
          <cell r="D106">
            <v>33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74</v>
          </cell>
          <cell r="P106">
            <v>1.06</v>
          </cell>
          <cell r="T106">
            <v>110</v>
          </cell>
          <cell r="U106">
            <v>28.78</v>
          </cell>
          <cell r="V106">
            <v>10.89</v>
          </cell>
          <cell r="W106">
            <v>1.5</v>
          </cell>
          <cell r="X106">
            <v>11.5</v>
          </cell>
          <cell r="Y106">
            <v>8.35</v>
          </cell>
          <cell r="Z106">
            <v>0</v>
          </cell>
          <cell r="AA106">
            <v>0</v>
          </cell>
          <cell r="AB106">
            <v>183</v>
          </cell>
          <cell r="AC106">
            <v>0</v>
          </cell>
          <cell r="AD106">
            <v>8</v>
          </cell>
        </row>
        <row r="107">
          <cell r="B107">
            <v>0</v>
          </cell>
          <cell r="C107">
            <v>80</v>
          </cell>
          <cell r="D107">
            <v>33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0</v>
          </cell>
          <cell r="O107">
            <v>74</v>
          </cell>
          <cell r="P107">
            <v>1.06</v>
          </cell>
          <cell r="T107">
            <v>110</v>
          </cell>
          <cell r="U107">
            <v>28.78</v>
          </cell>
          <cell r="V107">
            <v>10.89</v>
          </cell>
          <cell r="W107">
            <v>1.5</v>
          </cell>
          <cell r="X107">
            <v>11.5</v>
          </cell>
          <cell r="Y107">
            <v>8.35</v>
          </cell>
          <cell r="Z107">
            <v>0</v>
          </cell>
          <cell r="AA107">
            <v>0</v>
          </cell>
          <cell r="AB107">
            <v>183</v>
          </cell>
          <cell r="AC107">
            <v>0</v>
          </cell>
          <cell r="AD107">
            <v>8</v>
          </cell>
        </row>
        <row r="108">
          <cell r="B108">
            <v>0</v>
          </cell>
          <cell r="C108">
            <v>80</v>
          </cell>
          <cell r="D108">
            <v>33</v>
          </cell>
          <cell r="E108">
            <v>0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0</v>
          </cell>
          <cell r="O108">
            <v>37</v>
          </cell>
          <cell r="P108">
            <v>1.06</v>
          </cell>
          <cell r="T108">
            <v>110</v>
          </cell>
          <cell r="U108">
            <v>28.78</v>
          </cell>
          <cell r="V108">
            <v>10.89</v>
          </cell>
          <cell r="W108">
            <v>1.5</v>
          </cell>
          <cell r="X108">
            <v>11.5</v>
          </cell>
          <cell r="Y108">
            <v>8.35</v>
          </cell>
          <cell r="Z108">
            <v>0</v>
          </cell>
          <cell r="AA108">
            <v>0</v>
          </cell>
          <cell r="AB108">
            <v>183</v>
          </cell>
          <cell r="AC108">
            <v>0</v>
          </cell>
          <cell r="AD108">
            <v>8</v>
          </cell>
        </row>
        <row r="109">
          <cell r="B109">
            <v>0</v>
          </cell>
          <cell r="C109">
            <v>40</v>
          </cell>
          <cell r="D109">
            <v>33</v>
          </cell>
          <cell r="E109">
            <v>0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0</v>
          </cell>
          <cell r="O109">
            <v>37</v>
          </cell>
          <cell r="P109">
            <v>1.06</v>
          </cell>
          <cell r="T109">
            <v>110</v>
          </cell>
          <cell r="U109">
            <v>28.78</v>
          </cell>
          <cell r="V109">
            <v>10.89</v>
          </cell>
          <cell r="W109">
            <v>1.5</v>
          </cell>
          <cell r="X109">
            <v>11.5</v>
          </cell>
          <cell r="Y109">
            <v>8.35</v>
          </cell>
          <cell r="Z109">
            <v>0</v>
          </cell>
          <cell r="AA109">
            <v>0</v>
          </cell>
          <cell r="AB109">
            <v>183</v>
          </cell>
          <cell r="AC109">
            <v>0</v>
          </cell>
          <cell r="AD109">
            <v>8</v>
          </cell>
        </row>
        <row r="110">
          <cell r="B110">
            <v>0</v>
          </cell>
          <cell r="C110">
            <v>40</v>
          </cell>
          <cell r="D110">
            <v>33</v>
          </cell>
          <cell r="E110">
            <v>0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0</v>
          </cell>
          <cell r="O110">
            <v>37</v>
          </cell>
          <cell r="P110">
            <v>1.06</v>
          </cell>
          <cell r="T110">
            <v>110</v>
          </cell>
          <cell r="U110">
            <v>28.78</v>
          </cell>
          <cell r="V110">
            <v>10.89</v>
          </cell>
          <cell r="W110">
            <v>1.5</v>
          </cell>
          <cell r="X110">
            <v>11.5</v>
          </cell>
          <cell r="Y110">
            <v>8.35</v>
          </cell>
          <cell r="Z110">
            <v>0</v>
          </cell>
          <cell r="AA110">
            <v>0</v>
          </cell>
          <cell r="AB110">
            <v>183</v>
          </cell>
          <cell r="AC110">
            <v>0</v>
          </cell>
          <cell r="AD110">
            <v>8</v>
          </cell>
        </row>
        <row r="111">
          <cell r="B111">
            <v>0</v>
          </cell>
          <cell r="C111">
            <v>40</v>
          </cell>
          <cell r="D111">
            <v>33</v>
          </cell>
          <cell r="E111">
            <v>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0</v>
          </cell>
          <cell r="O111">
            <v>37</v>
          </cell>
          <cell r="P111">
            <v>1.06</v>
          </cell>
          <cell r="T111">
            <v>110</v>
          </cell>
          <cell r="U111">
            <v>43.18</v>
          </cell>
          <cell r="V111">
            <v>10.89</v>
          </cell>
          <cell r="W111">
            <v>1.5</v>
          </cell>
          <cell r="X111">
            <v>11.5</v>
          </cell>
          <cell r="Y111">
            <v>8.35</v>
          </cell>
          <cell r="Z111">
            <v>0</v>
          </cell>
          <cell r="AA111">
            <v>0</v>
          </cell>
          <cell r="AB111">
            <v>183</v>
          </cell>
          <cell r="AC111">
            <v>0</v>
          </cell>
          <cell r="AD111">
            <v>8</v>
          </cell>
        </row>
        <row r="112">
          <cell r="B112">
            <v>0</v>
          </cell>
          <cell r="C112">
            <v>40</v>
          </cell>
          <cell r="D112">
            <v>33</v>
          </cell>
          <cell r="E112">
            <v>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0</v>
          </cell>
          <cell r="P112">
            <v>1.06</v>
          </cell>
          <cell r="T112">
            <v>110</v>
          </cell>
          <cell r="U112">
            <v>43.18</v>
          </cell>
          <cell r="V112">
            <v>10.89</v>
          </cell>
          <cell r="W112">
            <v>1.5</v>
          </cell>
          <cell r="X112">
            <v>11.5</v>
          </cell>
          <cell r="Y112">
            <v>8.35</v>
          </cell>
          <cell r="Z112">
            <v>0</v>
          </cell>
          <cell r="AA112">
            <v>0</v>
          </cell>
          <cell r="AB112">
            <v>183</v>
          </cell>
          <cell r="AC112">
            <v>0</v>
          </cell>
          <cell r="AD112">
            <v>8</v>
          </cell>
        </row>
        <row r="113">
          <cell r="B113">
            <v>0</v>
          </cell>
          <cell r="C113">
            <v>40</v>
          </cell>
          <cell r="D113">
            <v>33</v>
          </cell>
          <cell r="E113">
            <v>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0</v>
          </cell>
          <cell r="P113">
            <v>1.06</v>
          </cell>
          <cell r="T113">
            <v>110</v>
          </cell>
          <cell r="U113">
            <v>43.18</v>
          </cell>
          <cell r="V113">
            <v>10.89</v>
          </cell>
          <cell r="W113">
            <v>1.5</v>
          </cell>
          <cell r="X113">
            <v>11.5</v>
          </cell>
          <cell r="Y113">
            <v>8.35</v>
          </cell>
          <cell r="Z113">
            <v>0</v>
          </cell>
          <cell r="AA113">
            <v>0</v>
          </cell>
          <cell r="AB113">
            <v>183</v>
          </cell>
          <cell r="AC113">
            <v>0</v>
          </cell>
          <cell r="AD113">
            <v>8</v>
          </cell>
        </row>
      </sheetData>
      <sheetData sheetId="27"/>
      <sheetData sheetId="28">
        <row r="12">
          <cell r="C12">
            <v>1119.6099999999999</v>
          </cell>
          <cell r="F12">
            <v>0</v>
          </cell>
        </row>
        <row r="13">
          <cell r="C13">
            <v>1109.6400000000001</v>
          </cell>
          <cell r="F13">
            <v>0</v>
          </cell>
        </row>
        <row r="14">
          <cell r="C14">
            <v>1112.6300000000001</v>
          </cell>
          <cell r="F14">
            <v>0</v>
          </cell>
        </row>
        <row r="15">
          <cell r="C15">
            <v>1088.7</v>
          </cell>
        </row>
        <row r="16">
          <cell r="C16">
            <v>1094.68</v>
          </cell>
          <cell r="F16">
            <v>0</v>
          </cell>
        </row>
        <row r="17">
          <cell r="C17">
            <v>1088.7</v>
          </cell>
          <cell r="F17">
            <v>0</v>
          </cell>
        </row>
        <row r="18">
          <cell r="C18">
            <v>1078.73</v>
          </cell>
          <cell r="F18">
            <v>0</v>
          </cell>
        </row>
        <row r="19">
          <cell r="C19">
            <v>1085.71</v>
          </cell>
          <cell r="F19">
            <v>0</v>
          </cell>
        </row>
        <row r="20">
          <cell r="C20">
            <v>1079.73</v>
          </cell>
          <cell r="F20">
            <v>0</v>
          </cell>
        </row>
        <row r="21">
          <cell r="C21">
            <v>1076.74</v>
          </cell>
          <cell r="F21">
            <v>0</v>
          </cell>
        </row>
        <row r="22">
          <cell r="C22">
            <v>1076.74</v>
          </cell>
          <cell r="F22">
            <v>0</v>
          </cell>
        </row>
        <row r="23">
          <cell r="C23">
            <v>1053.81</v>
          </cell>
          <cell r="F23">
            <v>0</v>
          </cell>
        </row>
        <row r="24">
          <cell r="C24">
            <v>1059.79</v>
          </cell>
          <cell r="F24">
            <v>0</v>
          </cell>
        </row>
        <row r="25">
          <cell r="C25">
            <v>1047.82</v>
          </cell>
          <cell r="F25">
            <v>0</v>
          </cell>
        </row>
        <row r="26">
          <cell r="C26">
            <v>1047.82</v>
          </cell>
          <cell r="F26">
            <v>0</v>
          </cell>
        </row>
        <row r="27">
          <cell r="C27">
            <v>1063.78</v>
          </cell>
          <cell r="F27">
            <v>0</v>
          </cell>
        </row>
        <row r="28">
          <cell r="C28">
            <v>1080.73</v>
          </cell>
          <cell r="F28">
            <v>0</v>
          </cell>
        </row>
        <row r="29">
          <cell r="C29">
            <v>1122.5999999999999</v>
          </cell>
          <cell r="F29">
            <v>0</v>
          </cell>
        </row>
        <row r="30">
          <cell r="C30">
            <v>1147.52</v>
          </cell>
          <cell r="F30">
            <v>0</v>
          </cell>
        </row>
        <row r="31">
          <cell r="C31">
            <v>1150.51</v>
          </cell>
          <cell r="F31">
            <v>0</v>
          </cell>
        </row>
        <row r="32">
          <cell r="C32">
            <v>1186.4000000000001</v>
          </cell>
          <cell r="F32">
            <v>0</v>
          </cell>
        </row>
        <row r="33">
          <cell r="C33">
            <v>1266.1600000000001</v>
          </cell>
          <cell r="F33">
            <v>0</v>
          </cell>
        </row>
        <row r="34">
          <cell r="C34">
            <v>1344.92</v>
          </cell>
          <cell r="F34">
            <v>0</v>
          </cell>
        </row>
        <row r="35">
          <cell r="C35">
            <v>1453.6</v>
          </cell>
          <cell r="F35">
            <v>0</v>
          </cell>
        </row>
        <row r="36">
          <cell r="C36">
            <v>1555.29</v>
          </cell>
          <cell r="F36">
            <v>0</v>
          </cell>
        </row>
        <row r="37">
          <cell r="C37">
            <v>1656.98</v>
          </cell>
          <cell r="F37">
            <v>0</v>
          </cell>
        </row>
        <row r="38">
          <cell r="C38">
            <v>1667.95</v>
          </cell>
          <cell r="F38">
            <v>0</v>
          </cell>
        </row>
        <row r="39">
          <cell r="C39">
            <v>1770.63</v>
          </cell>
          <cell r="F39">
            <v>0</v>
          </cell>
        </row>
        <row r="40">
          <cell r="C40">
            <v>1799.55</v>
          </cell>
          <cell r="F40">
            <v>0</v>
          </cell>
        </row>
        <row r="41">
          <cell r="C41">
            <v>1795.56</v>
          </cell>
          <cell r="F41">
            <v>0</v>
          </cell>
        </row>
        <row r="42">
          <cell r="C42">
            <v>1806.53</v>
          </cell>
          <cell r="F42">
            <v>0</v>
          </cell>
        </row>
        <row r="43">
          <cell r="C43">
            <v>1813.5</v>
          </cell>
          <cell r="F43">
            <v>0</v>
          </cell>
        </row>
        <row r="44">
          <cell r="C44">
            <v>1724.77</v>
          </cell>
          <cell r="F44">
            <v>0</v>
          </cell>
        </row>
        <row r="45">
          <cell r="C45">
            <v>1707.82</v>
          </cell>
          <cell r="F45">
            <v>0</v>
          </cell>
        </row>
        <row r="46">
          <cell r="C46">
            <v>1685.89</v>
          </cell>
          <cell r="F46">
            <v>0</v>
          </cell>
        </row>
        <row r="47">
          <cell r="C47">
            <v>1672.93</v>
          </cell>
          <cell r="F47">
            <v>0</v>
          </cell>
        </row>
        <row r="48">
          <cell r="C48">
            <v>1653.99</v>
          </cell>
          <cell r="F48">
            <v>0</v>
          </cell>
        </row>
        <row r="49">
          <cell r="C49">
            <v>1640.03</v>
          </cell>
          <cell r="F49">
            <v>0</v>
          </cell>
        </row>
        <row r="50">
          <cell r="C50">
            <v>1623.08</v>
          </cell>
          <cell r="F50">
            <v>0</v>
          </cell>
        </row>
        <row r="51">
          <cell r="C51">
            <v>1605.14</v>
          </cell>
          <cell r="F51">
            <v>0</v>
          </cell>
        </row>
        <row r="52">
          <cell r="C52">
            <v>1570.24</v>
          </cell>
          <cell r="F52">
            <v>0</v>
          </cell>
        </row>
        <row r="53">
          <cell r="C53">
            <v>1571.24</v>
          </cell>
          <cell r="F53">
            <v>0</v>
          </cell>
        </row>
        <row r="54">
          <cell r="C54">
            <v>1553.29</v>
          </cell>
          <cell r="F54">
            <v>0</v>
          </cell>
        </row>
        <row r="55">
          <cell r="C55">
            <v>1545.32</v>
          </cell>
          <cell r="F55">
            <v>0</v>
          </cell>
        </row>
        <row r="56">
          <cell r="C56">
            <v>1535.35</v>
          </cell>
          <cell r="F56">
            <v>0</v>
          </cell>
        </row>
        <row r="57">
          <cell r="C57">
            <v>1526.37</v>
          </cell>
          <cell r="F57">
            <v>0</v>
          </cell>
        </row>
        <row r="58">
          <cell r="C58">
            <v>1517.4</v>
          </cell>
          <cell r="F58">
            <v>0</v>
          </cell>
        </row>
        <row r="59">
          <cell r="C59">
            <v>1514.41</v>
          </cell>
          <cell r="F59">
            <v>0</v>
          </cell>
        </row>
        <row r="60">
          <cell r="C60">
            <v>1493.47</v>
          </cell>
          <cell r="F60">
            <v>0</v>
          </cell>
        </row>
        <row r="61">
          <cell r="C61">
            <v>1496.47</v>
          </cell>
          <cell r="F61">
            <v>0</v>
          </cell>
        </row>
        <row r="62">
          <cell r="C62">
            <v>1486.5</v>
          </cell>
          <cell r="F62">
            <v>0</v>
          </cell>
        </row>
        <row r="63">
          <cell r="C63">
            <v>1450.6</v>
          </cell>
          <cell r="F63">
            <v>0</v>
          </cell>
        </row>
        <row r="64">
          <cell r="C64">
            <v>1403.75</v>
          </cell>
          <cell r="F64">
            <v>0</v>
          </cell>
        </row>
        <row r="65">
          <cell r="C65">
            <v>1373.84</v>
          </cell>
          <cell r="F65">
            <v>0</v>
          </cell>
        </row>
        <row r="66">
          <cell r="C66">
            <v>1384.8</v>
          </cell>
          <cell r="F66">
            <v>0</v>
          </cell>
        </row>
        <row r="67">
          <cell r="C67">
            <v>1405.74</v>
          </cell>
          <cell r="F67">
            <v>0</v>
          </cell>
        </row>
        <row r="68">
          <cell r="C68">
            <v>1406.74</v>
          </cell>
          <cell r="F68">
            <v>0</v>
          </cell>
        </row>
        <row r="69">
          <cell r="C69">
            <v>1423.69</v>
          </cell>
          <cell r="F69">
            <v>0</v>
          </cell>
        </row>
        <row r="70">
          <cell r="C70">
            <v>1417.7</v>
          </cell>
          <cell r="F70">
            <v>0</v>
          </cell>
        </row>
        <row r="71">
          <cell r="C71">
            <v>1352.9</v>
          </cell>
          <cell r="F71">
            <v>0</v>
          </cell>
        </row>
        <row r="72">
          <cell r="C72">
            <v>1372.84</v>
          </cell>
          <cell r="F72">
            <v>0</v>
          </cell>
        </row>
        <row r="73">
          <cell r="C73">
            <v>1423.69</v>
          </cell>
          <cell r="F73">
            <v>0</v>
          </cell>
        </row>
        <row r="74">
          <cell r="C74">
            <v>1425.68</v>
          </cell>
          <cell r="F74">
            <v>0</v>
          </cell>
        </row>
        <row r="75">
          <cell r="C75">
            <v>1444.62</v>
          </cell>
          <cell r="F75">
            <v>0</v>
          </cell>
        </row>
        <row r="76">
          <cell r="C76">
            <v>1439.64</v>
          </cell>
          <cell r="F76">
            <v>0</v>
          </cell>
        </row>
        <row r="77">
          <cell r="C77">
            <v>1452.6</v>
          </cell>
          <cell r="F77">
            <v>0</v>
          </cell>
        </row>
        <row r="78">
          <cell r="C78">
            <v>1432.66</v>
          </cell>
          <cell r="F78">
            <v>0</v>
          </cell>
        </row>
        <row r="79">
          <cell r="C79">
            <v>1441.63</v>
          </cell>
          <cell r="F79">
            <v>0</v>
          </cell>
        </row>
        <row r="80">
          <cell r="C80">
            <v>1425.68</v>
          </cell>
          <cell r="F80">
            <v>0</v>
          </cell>
        </row>
        <row r="81">
          <cell r="C81">
            <v>1422.69</v>
          </cell>
          <cell r="F81">
            <v>0</v>
          </cell>
        </row>
        <row r="82">
          <cell r="C82">
            <v>1405.74</v>
          </cell>
          <cell r="F82">
            <v>0</v>
          </cell>
        </row>
        <row r="83">
          <cell r="C83">
            <v>1407.73</v>
          </cell>
          <cell r="F83">
            <v>0</v>
          </cell>
        </row>
        <row r="84">
          <cell r="C84">
            <v>1422.69</v>
          </cell>
          <cell r="F84">
            <v>0</v>
          </cell>
        </row>
        <row r="85">
          <cell r="C85">
            <v>1397.76</v>
          </cell>
          <cell r="F85">
            <v>0</v>
          </cell>
        </row>
        <row r="86">
          <cell r="C86">
            <v>1412.72</v>
          </cell>
          <cell r="F86">
            <v>0</v>
          </cell>
        </row>
        <row r="87">
          <cell r="C87">
            <v>1436.65</v>
          </cell>
          <cell r="F87">
            <v>0</v>
          </cell>
        </row>
        <row r="88">
          <cell r="C88">
            <v>1436.65</v>
          </cell>
          <cell r="F88">
            <v>0</v>
          </cell>
        </row>
        <row r="89">
          <cell r="C89">
            <v>1478.52</v>
          </cell>
          <cell r="F89">
            <v>0</v>
          </cell>
        </row>
        <row r="90">
          <cell r="C90">
            <v>1462.57</v>
          </cell>
          <cell r="F90">
            <v>0</v>
          </cell>
        </row>
        <row r="91">
          <cell r="C91">
            <v>1435.65</v>
          </cell>
          <cell r="F91">
            <v>0</v>
          </cell>
        </row>
        <row r="92">
          <cell r="C92">
            <v>1432.66</v>
          </cell>
          <cell r="F92">
            <v>0</v>
          </cell>
        </row>
        <row r="93">
          <cell r="C93">
            <v>1402.75</v>
          </cell>
          <cell r="F93">
            <v>0</v>
          </cell>
        </row>
        <row r="94">
          <cell r="C94">
            <v>1350.91</v>
          </cell>
          <cell r="F94">
            <v>0</v>
          </cell>
        </row>
        <row r="95">
          <cell r="C95">
            <v>1324.98</v>
          </cell>
          <cell r="F95">
            <v>0</v>
          </cell>
        </row>
        <row r="96">
          <cell r="C96">
            <v>1315.02</v>
          </cell>
          <cell r="F96">
            <v>0</v>
          </cell>
        </row>
        <row r="97">
          <cell r="C97">
            <v>1295.08</v>
          </cell>
          <cell r="F97">
            <v>0</v>
          </cell>
        </row>
        <row r="98">
          <cell r="C98">
            <v>1262.18</v>
          </cell>
          <cell r="F98">
            <v>0</v>
          </cell>
        </row>
        <row r="99">
          <cell r="C99">
            <v>1241.24</v>
          </cell>
          <cell r="F99">
            <v>0</v>
          </cell>
        </row>
        <row r="100">
          <cell r="C100">
            <v>1208.3399999999999</v>
          </cell>
          <cell r="F100">
            <v>0</v>
          </cell>
        </row>
        <row r="101">
          <cell r="C101">
            <v>1197.3699999999999</v>
          </cell>
          <cell r="F101">
            <v>0</v>
          </cell>
        </row>
        <row r="102">
          <cell r="C102">
            <v>1187.4000000000001</v>
          </cell>
          <cell r="F102">
            <v>0</v>
          </cell>
        </row>
        <row r="103">
          <cell r="C103">
            <v>1157.49</v>
          </cell>
          <cell r="F103">
            <v>0</v>
          </cell>
        </row>
        <row r="104">
          <cell r="C104">
            <v>1139.55</v>
          </cell>
          <cell r="F104">
            <v>0</v>
          </cell>
        </row>
        <row r="105">
          <cell r="C105">
            <v>1133.56</v>
          </cell>
          <cell r="F105">
            <v>0</v>
          </cell>
        </row>
        <row r="106">
          <cell r="C106">
            <v>1118.6099999999999</v>
          </cell>
          <cell r="F106">
            <v>0</v>
          </cell>
        </row>
        <row r="107">
          <cell r="C107">
            <v>1103.6600000000001</v>
          </cell>
          <cell r="F107">
            <v>0</v>
          </cell>
        </row>
      </sheetData>
      <sheetData sheetId="29">
        <row r="13">
          <cell r="N13">
            <v>59.379999999999995</v>
          </cell>
        </row>
        <row r="14">
          <cell r="N14">
            <v>59.379999999999995</v>
          </cell>
        </row>
        <row r="15">
          <cell r="N15">
            <v>59.379999999999995</v>
          </cell>
        </row>
        <row r="16">
          <cell r="N16">
            <v>59.379999999999995</v>
          </cell>
        </row>
        <row r="17">
          <cell r="N17">
            <v>59.379999999999995</v>
          </cell>
        </row>
        <row r="18">
          <cell r="N18">
            <v>59.379999999999995</v>
          </cell>
        </row>
        <row r="19">
          <cell r="N19">
            <v>42.79</v>
          </cell>
        </row>
        <row r="20">
          <cell r="N20">
            <v>42.79</v>
          </cell>
        </row>
        <row r="21">
          <cell r="N21">
            <v>42.79</v>
          </cell>
        </row>
        <row r="22">
          <cell r="N22">
            <v>42.79</v>
          </cell>
        </row>
        <row r="23">
          <cell r="N23">
            <v>42.79</v>
          </cell>
        </row>
        <row r="24">
          <cell r="N24">
            <v>42.79</v>
          </cell>
        </row>
        <row r="25">
          <cell r="N25">
            <v>42.79</v>
          </cell>
        </row>
        <row r="26">
          <cell r="N26">
            <v>42.79</v>
          </cell>
        </row>
        <row r="27">
          <cell r="N27">
            <v>42.79</v>
          </cell>
        </row>
        <row r="28">
          <cell r="N28">
            <v>42.79</v>
          </cell>
        </row>
        <row r="29">
          <cell r="N29">
            <v>42.79</v>
          </cell>
        </row>
        <row r="30">
          <cell r="N30">
            <v>42.79</v>
          </cell>
        </row>
        <row r="31">
          <cell r="N31">
            <v>42.79</v>
          </cell>
        </row>
        <row r="32">
          <cell r="N32">
            <v>42.79</v>
          </cell>
        </row>
        <row r="33">
          <cell r="N33">
            <v>42.79</v>
          </cell>
        </row>
        <row r="34">
          <cell r="N34">
            <v>42.79</v>
          </cell>
        </row>
        <row r="35">
          <cell r="N35">
            <v>63.519999999999996</v>
          </cell>
        </row>
        <row r="36">
          <cell r="N36">
            <v>63.519999999999996</v>
          </cell>
        </row>
        <row r="37">
          <cell r="N37">
            <v>68.81</v>
          </cell>
        </row>
        <row r="38">
          <cell r="N38">
            <v>68.81</v>
          </cell>
        </row>
        <row r="39">
          <cell r="N39">
            <v>68.81</v>
          </cell>
        </row>
        <row r="40">
          <cell r="N40">
            <v>68.81</v>
          </cell>
        </row>
        <row r="41">
          <cell r="N41">
            <v>68.81</v>
          </cell>
        </row>
        <row r="42">
          <cell r="N42">
            <v>68.81</v>
          </cell>
        </row>
        <row r="43">
          <cell r="N43">
            <v>68.81</v>
          </cell>
        </row>
        <row r="44">
          <cell r="N44">
            <v>68.81</v>
          </cell>
        </row>
        <row r="45">
          <cell r="N45">
            <v>60.519999999999996</v>
          </cell>
        </row>
        <row r="46">
          <cell r="N46">
            <v>60.519999999999996</v>
          </cell>
        </row>
        <row r="47">
          <cell r="N47">
            <v>60.519999999999996</v>
          </cell>
        </row>
        <row r="48">
          <cell r="N48">
            <v>60.519999999999996</v>
          </cell>
        </row>
        <row r="49">
          <cell r="N49">
            <v>60.519999999999996</v>
          </cell>
        </row>
        <row r="50">
          <cell r="N50">
            <v>48.08</v>
          </cell>
        </row>
        <row r="51">
          <cell r="N51">
            <v>48.08</v>
          </cell>
        </row>
        <row r="52">
          <cell r="N52">
            <v>48.08</v>
          </cell>
        </row>
        <row r="53">
          <cell r="N53">
            <v>48.08</v>
          </cell>
        </row>
        <row r="54">
          <cell r="N54">
            <v>48.08</v>
          </cell>
        </row>
        <row r="55">
          <cell r="N55">
            <v>48.08</v>
          </cell>
        </row>
        <row r="56">
          <cell r="N56">
            <v>48.08</v>
          </cell>
        </row>
        <row r="57">
          <cell r="N57">
            <v>48.08</v>
          </cell>
        </row>
        <row r="58">
          <cell r="N58">
            <v>48.08</v>
          </cell>
        </row>
        <row r="59">
          <cell r="N59">
            <v>48.08</v>
          </cell>
        </row>
        <row r="60">
          <cell r="N60">
            <v>48.08</v>
          </cell>
        </row>
        <row r="61">
          <cell r="N61">
            <v>48.08</v>
          </cell>
        </row>
        <row r="62">
          <cell r="N62">
            <v>48.08</v>
          </cell>
        </row>
        <row r="63">
          <cell r="N63">
            <v>48.08</v>
          </cell>
        </row>
        <row r="64">
          <cell r="N64">
            <v>48.08</v>
          </cell>
        </row>
        <row r="65">
          <cell r="N65">
            <v>48.08</v>
          </cell>
        </row>
        <row r="66">
          <cell r="N66">
            <v>48.08</v>
          </cell>
        </row>
        <row r="67">
          <cell r="N67">
            <v>48.08</v>
          </cell>
        </row>
        <row r="68">
          <cell r="N68">
            <v>48.08</v>
          </cell>
        </row>
        <row r="69">
          <cell r="N69">
            <v>48.08</v>
          </cell>
        </row>
        <row r="70">
          <cell r="N70">
            <v>48.08</v>
          </cell>
        </row>
        <row r="71">
          <cell r="N71">
            <v>48.08</v>
          </cell>
        </row>
        <row r="72">
          <cell r="N72">
            <v>48.08</v>
          </cell>
        </row>
        <row r="73">
          <cell r="N73">
            <v>48.08</v>
          </cell>
        </row>
        <row r="74">
          <cell r="N74">
            <v>48.08</v>
          </cell>
        </row>
        <row r="75">
          <cell r="N75">
            <v>48.08</v>
          </cell>
        </row>
        <row r="76">
          <cell r="N76">
            <v>48.08</v>
          </cell>
        </row>
        <row r="77">
          <cell r="N77">
            <v>48.08</v>
          </cell>
        </row>
        <row r="78">
          <cell r="N78">
            <v>48.08</v>
          </cell>
        </row>
        <row r="79">
          <cell r="N79">
            <v>58.4</v>
          </cell>
        </row>
        <row r="80">
          <cell r="N80">
            <v>58.4</v>
          </cell>
        </row>
        <row r="81">
          <cell r="N81">
            <v>58.4</v>
          </cell>
        </row>
        <row r="82">
          <cell r="N82">
            <v>58.4</v>
          </cell>
        </row>
        <row r="83">
          <cell r="N83">
            <v>58.4</v>
          </cell>
        </row>
        <row r="84">
          <cell r="N84">
            <v>58.4</v>
          </cell>
        </row>
        <row r="85">
          <cell r="N85">
            <v>58.4</v>
          </cell>
        </row>
        <row r="86">
          <cell r="N86">
            <v>58.4</v>
          </cell>
        </row>
        <row r="87">
          <cell r="N87">
            <v>68.81</v>
          </cell>
        </row>
        <row r="88">
          <cell r="N88">
            <v>68.81</v>
          </cell>
        </row>
        <row r="89">
          <cell r="N89">
            <v>68.81</v>
          </cell>
        </row>
        <row r="90">
          <cell r="N90">
            <v>68.81</v>
          </cell>
        </row>
        <row r="91">
          <cell r="N91">
            <v>68.81</v>
          </cell>
        </row>
        <row r="92">
          <cell r="N92">
            <v>68.81</v>
          </cell>
        </row>
        <row r="93">
          <cell r="N93">
            <v>58.4</v>
          </cell>
        </row>
        <row r="94">
          <cell r="N94">
            <v>58.4</v>
          </cell>
        </row>
        <row r="95">
          <cell r="N95">
            <v>58.4</v>
          </cell>
        </row>
        <row r="96">
          <cell r="N96">
            <v>58.4</v>
          </cell>
        </row>
        <row r="97">
          <cell r="N97">
            <v>58.4</v>
          </cell>
        </row>
        <row r="98">
          <cell r="N98">
            <v>58.4</v>
          </cell>
        </row>
        <row r="99">
          <cell r="N99">
            <v>68.81</v>
          </cell>
        </row>
        <row r="100">
          <cell r="N100">
            <v>68.81</v>
          </cell>
        </row>
        <row r="101">
          <cell r="N101">
            <v>68.81</v>
          </cell>
        </row>
        <row r="102">
          <cell r="N102">
            <v>68.81</v>
          </cell>
        </row>
        <row r="103">
          <cell r="N103">
            <v>68.81</v>
          </cell>
        </row>
        <row r="104">
          <cell r="N104">
            <v>68.81</v>
          </cell>
        </row>
        <row r="105">
          <cell r="N105">
            <v>68.81</v>
          </cell>
        </row>
        <row r="106">
          <cell r="N106">
            <v>68.81</v>
          </cell>
        </row>
        <row r="107">
          <cell r="N107">
            <v>68.81</v>
          </cell>
        </row>
        <row r="108">
          <cell r="N108">
            <v>68.81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DF11-F849-4821-872E-01024A0678F6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45393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45392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No.85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45393</v>
      </c>
      <c r="AJ5" s="10"/>
      <c r="AK5" s="11"/>
      <c r="AL5" s="12" t="str">
        <f>"Based on Revision No." &amp; '[1]Frm-1 Anticipated Gen.'!$T$2 &amp; " of NRLDC"</f>
        <v>Based on Revision No.85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1119.6099999999999</v>
      </c>
      <c r="D12" s="42">
        <f>'[1]Frm-3 DEMAND'!F12</f>
        <v>0</v>
      </c>
      <c r="E12" s="43">
        <f>C12-D12</f>
        <v>1119.6099999999999</v>
      </c>
      <c r="F12" s="42">
        <f>'[1]Frm-1 Anticipated Gen.'!T18</f>
        <v>110</v>
      </c>
      <c r="G12" s="42">
        <f>'[1]Frm-1 Anticipated Gen.'!B18</f>
        <v>0</v>
      </c>
      <c r="H12" s="43">
        <f>'[1]Frm-1 Anticipated Gen.'!C18</f>
        <v>40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265.56</v>
      </c>
      <c r="J12" s="43">
        <f>G12+H12+I12</f>
        <v>305.56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58.958240000000004</v>
      </c>
      <c r="L12" s="43">
        <f>'[1]Frm-4 Shared Projects'!N13</f>
        <v>59.379999999999995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13.12176</v>
      </c>
      <c r="R12" s="43">
        <f>'[1]GoHP POWER'!G5+'[1]GoHP POWER'!H5+'[1]GoHP POWER'!I5</f>
        <v>6.8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207.55541261730002</v>
      </c>
      <c r="W12" s="43">
        <f t="shared" ref="W12:W59" si="0">C12-(F12+G12+H12+I12+Q12+D12)</f>
        <v>690.92823999999996</v>
      </c>
      <c r="X12" s="43">
        <f>V12+F12+G12+H12+I12+M12+N12+O12+P12+Q12+R12-(S12+T12+U12)+L12</f>
        <v>702.41717261730003</v>
      </c>
      <c r="Y12" s="43">
        <f>V12+M12+N12+P12+O12+R12-(S12+T12+U12)+L12</f>
        <v>273.73541261730003</v>
      </c>
      <c r="Z12" s="43">
        <f t="shared" ref="Z12:Z59" si="1">X12-C12+D12</f>
        <v>-417.19282738269987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1493.47</v>
      </c>
      <c r="AK12" s="42">
        <f>'[1]Frm-3 DEMAND'!F60</f>
        <v>0</v>
      </c>
      <c r="AL12" s="43">
        <f>AJ12-AK12</f>
        <v>1493.47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40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243.56</v>
      </c>
      <c r="AQ12" s="43">
        <f>AN12+AO12+AP12</f>
        <v>283.56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24.895395000000001</v>
      </c>
      <c r="AS12" s="43">
        <f>'[1]Frm-4 Shared Projects'!N61</f>
        <v>48.08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462.86400000000003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3.0546049999999996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232.27708161729996</v>
      </c>
      <c r="BD12" s="43">
        <f>AJ12-(AM12+AN12+AO12+AP12+AX12+AK12)</f>
        <v>1206.855395</v>
      </c>
      <c r="BE12" s="43">
        <f>BC12+AM12+AN12+AO12+AP12+AT12+AU12+AV12+AW12+AX12+AY12-(AZ12+BA12+BB12)+AS12</f>
        <v>1029.8356866172999</v>
      </c>
      <c r="BF12" s="43">
        <f>BC12+AT12+AU12+AW12+AU12+AY12-(AZ12+BA12+BB12)+AS12</f>
        <v>743.2210816173</v>
      </c>
      <c r="BG12" s="43">
        <f t="shared" ref="BG12:BG59" si="2">BE12-AJ12+AK12</f>
        <v>-463.63431338270016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1109.6400000000001</v>
      </c>
      <c r="D13" s="42">
        <f>'[1]Frm-3 DEMAND'!F13</f>
        <v>0</v>
      </c>
      <c r="E13" s="43">
        <f t="shared" ref="E13:E59" si="3">C13-D13</f>
        <v>1109.6400000000001</v>
      </c>
      <c r="F13" s="42">
        <f>'[1]Frm-1 Anticipated Gen.'!T19</f>
        <v>110</v>
      </c>
      <c r="G13" s="42">
        <f>'[1]Frm-1 Anticipated Gen.'!B19</f>
        <v>0</v>
      </c>
      <c r="H13" s="43">
        <f>'[1]Frm-1 Anticipated Gen.'!C19</f>
        <v>40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266.56</v>
      </c>
      <c r="J13" s="43">
        <f t="shared" ref="J13:J59" si="4">G13+H13+I13</f>
        <v>306.56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47.870240000000003</v>
      </c>
      <c r="L13" s="43">
        <f>'[1]Frm-4 Shared Projects'!N14</f>
        <v>59.379999999999995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9.8097600000000007</v>
      </c>
      <c r="R13" s="43">
        <f>'[1]GoHP POWER'!G6+'[1]GoHP POWER'!H6+'[1]GoHP POWER'!I6</f>
        <v>6.8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207.55541261730002</v>
      </c>
      <c r="W13" s="43">
        <f t="shared" si="0"/>
        <v>683.27024000000006</v>
      </c>
      <c r="X13" s="43">
        <f t="shared" ref="X13:X59" si="5">V13+F13+G13+H13+I13+M13+N13+O13+P13+Q13+R13-(S13+T13+U13)+L13</f>
        <v>700.10517261730001</v>
      </c>
      <c r="Y13" s="43">
        <f t="shared" ref="Y13:Y59" si="6">V13+M13+N13+P13+O13+R13-(S13+T13+U13)+L13</f>
        <v>273.73541261730003</v>
      </c>
      <c r="Z13" s="43">
        <f t="shared" si="1"/>
        <v>-409.53482738270009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1496.47</v>
      </c>
      <c r="AK13" s="42">
        <f>'[1]Frm-3 DEMAND'!F61</f>
        <v>0</v>
      </c>
      <c r="AL13" s="43">
        <f t="shared" ref="AL13:AL59" si="7">AJ13-AK13</f>
        <v>1496.47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40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243.56</v>
      </c>
      <c r="AQ13" s="43">
        <f t="shared" ref="AQ13:AQ58" si="8">AN13+AO13+AP13</f>
        <v>283.56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24.895395000000001</v>
      </c>
      <c r="AS13" s="43">
        <f>'[1]Frm-4 Shared Projects'!N62</f>
        <v>48.08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462.86400000000003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3.0546049999999996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232.36708161729999</v>
      </c>
      <c r="BD13" s="43">
        <f t="shared" ref="BD13:BD59" si="9">AJ13-(AM13+AN13+AO13+AP13+AX13+AK13)</f>
        <v>1209.855395</v>
      </c>
      <c r="BE13" s="43">
        <f t="shared" ref="BE13:BE59" si="10">BC13+AM13+AN13+AO13+AP13+AT13+AU13+AV13+AW13+AX13+AY13-(AZ13+BA13+BB13)+AS13</f>
        <v>1029.9256866173</v>
      </c>
      <c r="BF13" s="43">
        <f t="shared" ref="BF13:BF59" si="11">BC13+AT13+AU13+AW13+AU13+AY13-(AZ13+BA13+BB13)+AS13</f>
        <v>743.31108161730003</v>
      </c>
      <c r="BG13" s="43">
        <f t="shared" si="2"/>
        <v>-466.54431338270001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1112.6300000000001</v>
      </c>
      <c r="D14" s="42">
        <f>'[1]Frm-3 DEMAND'!F14</f>
        <v>0</v>
      </c>
      <c r="E14" s="43">
        <f t="shared" si="3"/>
        <v>1112.6300000000001</v>
      </c>
      <c r="F14" s="42">
        <f>'[1]Frm-1 Anticipated Gen.'!T20</f>
        <v>110</v>
      </c>
      <c r="G14" s="42">
        <f>'[1]Frm-1 Anticipated Gen.'!B20</f>
        <v>0</v>
      </c>
      <c r="H14" s="43">
        <f>'[1]Frm-1 Anticipated Gen.'!C20</f>
        <v>40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266.56</v>
      </c>
      <c r="J14" s="43">
        <f t="shared" si="4"/>
        <v>306.56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47.870240000000003</v>
      </c>
      <c r="L14" s="43">
        <f>'[1]Frm-4 Shared Projects'!N15</f>
        <v>59.379999999999995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9.8097600000000007</v>
      </c>
      <c r="R14" s="43">
        <f>'[1]GoHP POWER'!G7+'[1]GoHP POWER'!H7+'[1]GoHP POWER'!I7</f>
        <v>6.8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207.29890761729996</v>
      </c>
      <c r="W14" s="43">
        <f t="shared" si="0"/>
        <v>686.26024000000007</v>
      </c>
      <c r="X14" s="43">
        <f t="shared" si="5"/>
        <v>699.84866761729995</v>
      </c>
      <c r="Y14" s="43">
        <f t="shared" si="6"/>
        <v>273.47890761729997</v>
      </c>
      <c r="Z14" s="43">
        <f t="shared" si="1"/>
        <v>-412.78133238270016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1486.5</v>
      </c>
      <c r="AK14" s="42">
        <f>'[1]Frm-3 DEMAND'!F62</f>
        <v>0</v>
      </c>
      <c r="AL14" s="43">
        <f t="shared" si="7"/>
        <v>1486.5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40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243.56</v>
      </c>
      <c r="AQ14" s="43">
        <f t="shared" si="8"/>
        <v>283.56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24.895395000000001</v>
      </c>
      <c r="AS14" s="43">
        <f>'[1]Frm-4 Shared Projects'!N63</f>
        <v>48.08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462.86400000000003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3.0546049999999996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232.44708161729997</v>
      </c>
      <c r="BD14" s="43">
        <f t="shared" si="9"/>
        <v>1199.885395</v>
      </c>
      <c r="BE14" s="43">
        <f t="shared" si="10"/>
        <v>1030.0056866172999</v>
      </c>
      <c r="BF14" s="43">
        <f t="shared" si="11"/>
        <v>743.39108161730007</v>
      </c>
      <c r="BG14" s="43">
        <f t="shared" si="2"/>
        <v>-456.49431338270006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1088.7</v>
      </c>
      <c r="D15" s="42">
        <f>'[1]Frm-3 DEMAND'!F14</f>
        <v>0</v>
      </c>
      <c r="E15" s="43">
        <f t="shared" si="3"/>
        <v>1088.7</v>
      </c>
      <c r="F15" s="42">
        <f>'[1]Frm-1 Anticipated Gen.'!T21</f>
        <v>110</v>
      </c>
      <c r="G15" s="42">
        <f>'[1]Frm-1 Anticipated Gen.'!B21</f>
        <v>0</v>
      </c>
      <c r="H15" s="43">
        <f>'[1]Frm-1 Anticipated Gen.'!C21</f>
        <v>40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261.56</v>
      </c>
      <c r="J15" s="43">
        <f t="shared" si="4"/>
        <v>301.56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47.870240000000003</v>
      </c>
      <c r="L15" s="43">
        <f>'[1]Frm-4 Shared Projects'!N16</f>
        <v>59.379999999999995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9.8097600000000007</v>
      </c>
      <c r="R15" s="43">
        <f>'[1]GoHP POWER'!G8+'[1]GoHP POWER'!H8+'[1]GoHP POWER'!I8</f>
        <v>6.8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207.29890761729996</v>
      </c>
      <c r="W15" s="43">
        <f t="shared" si="0"/>
        <v>667.33024</v>
      </c>
      <c r="X15" s="43">
        <f t="shared" si="5"/>
        <v>694.84866761729995</v>
      </c>
      <c r="Y15" s="43">
        <f t="shared" si="6"/>
        <v>273.47890761729997</v>
      </c>
      <c r="Z15" s="43">
        <f t="shared" si="1"/>
        <v>-393.85133238270009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1450.6</v>
      </c>
      <c r="AK15" s="42">
        <f>'[1]Frm-3 DEMAND'!F63</f>
        <v>0</v>
      </c>
      <c r="AL15" s="43">
        <f t="shared" si="7"/>
        <v>1450.6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243.56</v>
      </c>
      <c r="AQ15" s="43">
        <f t="shared" si="8"/>
        <v>243.56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24.895395000000001</v>
      </c>
      <c r="AS15" s="43">
        <f>'[1]Frm-4 Shared Projects'!N64</f>
        <v>48.08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462.86400000000003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3.0546049999999996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232.07708161729997</v>
      </c>
      <c r="BD15" s="43">
        <f t="shared" si="9"/>
        <v>1203.9853949999999</v>
      </c>
      <c r="BE15" s="43">
        <f t="shared" si="10"/>
        <v>989.63568661730005</v>
      </c>
      <c r="BF15" s="43">
        <f t="shared" si="11"/>
        <v>743.02108161730007</v>
      </c>
      <c r="BG15" s="43">
        <f t="shared" si="2"/>
        <v>-460.96431338269986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1094.68</v>
      </c>
      <c r="D16" s="42">
        <f>'[1]Frm-3 DEMAND'!F16</f>
        <v>0</v>
      </c>
      <c r="E16" s="43">
        <f t="shared" si="3"/>
        <v>1094.68</v>
      </c>
      <c r="F16" s="42">
        <f>'[1]Frm-1 Anticipated Gen.'!T22</f>
        <v>110</v>
      </c>
      <c r="G16" s="42">
        <f>'[1]Frm-1 Anticipated Gen.'!B22</f>
        <v>0</v>
      </c>
      <c r="H16" s="43">
        <f>'[1]Frm-1 Anticipated Gen.'!C22</f>
        <v>40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261.56</v>
      </c>
      <c r="J16" s="43">
        <f t="shared" si="4"/>
        <v>301.56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47.870240000000003</v>
      </c>
      <c r="L16" s="43">
        <f>'[1]Frm-4 Shared Projects'!N17</f>
        <v>59.379999999999995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9.8097600000000007</v>
      </c>
      <c r="R16" s="43">
        <f>'[1]GoHP POWER'!G9+'[1]GoHP POWER'!H9+'[1]GoHP POWER'!I9</f>
        <v>6.8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207.39437361729995</v>
      </c>
      <c r="W16" s="43">
        <f t="shared" si="0"/>
        <v>673.31024000000002</v>
      </c>
      <c r="X16" s="43">
        <f t="shared" si="5"/>
        <v>694.94413361729994</v>
      </c>
      <c r="Y16" s="43">
        <f t="shared" si="6"/>
        <v>273.57437361729995</v>
      </c>
      <c r="Z16" s="43">
        <f t="shared" si="1"/>
        <v>-399.73586638270012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1403.75</v>
      </c>
      <c r="AK16" s="42">
        <f>'[1]Frm-3 DEMAND'!F64</f>
        <v>0</v>
      </c>
      <c r="AL16" s="43">
        <f t="shared" si="7"/>
        <v>1403.75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253.56</v>
      </c>
      <c r="AQ16" s="43">
        <f t="shared" si="8"/>
        <v>253.56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24.981104999999999</v>
      </c>
      <c r="AS16" s="43">
        <f>'[1]Frm-4 Shared Projects'!N65</f>
        <v>48.08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414.649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3.0688949999999999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231.70708161729996</v>
      </c>
      <c r="BD16" s="43">
        <f t="shared" si="9"/>
        <v>1147.1211049999999</v>
      </c>
      <c r="BE16" s="43">
        <f t="shared" si="10"/>
        <v>951.06497661729998</v>
      </c>
      <c r="BF16" s="43">
        <f t="shared" si="11"/>
        <v>694.43608161730003</v>
      </c>
      <c r="BG16" s="43">
        <f t="shared" si="2"/>
        <v>-452.68502338270002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1088.7</v>
      </c>
      <c r="D17" s="42">
        <f>'[1]Frm-3 DEMAND'!F17</f>
        <v>0</v>
      </c>
      <c r="E17" s="43">
        <f t="shared" si="3"/>
        <v>1088.7</v>
      </c>
      <c r="F17" s="42">
        <f>'[1]Frm-1 Anticipated Gen.'!T23</f>
        <v>110</v>
      </c>
      <c r="G17" s="42">
        <f>'[1]Frm-1 Anticipated Gen.'!B23</f>
        <v>0</v>
      </c>
      <c r="H17" s="43">
        <f>'[1]Frm-1 Anticipated Gen.'!C23</f>
        <v>40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253.56</v>
      </c>
      <c r="J17" s="43">
        <f t="shared" si="4"/>
        <v>293.56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25.70964</v>
      </c>
      <c r="L17" s="43">
        <f>'[1]Frm-4 Shared Projects'!N18</f>
        <v>59.379999999999995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3.1903599999999996</v>
      </c>
      <c r="R17" s="43">
        <f>'[1]GoHP POWER'!G10+'[1]GoHP POWER'!H10+'[1]GoHP POWER'!I10</f>
        <v>6.8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211.71992461729997</v>
      </c>
      <c r="W17" s="43">
        <f t="shared" si="0"/>
        <v>681.94964000000004</v>
      </c>
      <c r="X17" s="43">
        <f t="shared" si="5"/>
        <v>684.65028461729992</v>
      </c>
      <c r="Y17" s="43">
        <f t="shared" si="6"/>
        <v>277.89992461729997</v>
      </c>
      <c r="Z17" s="43">
        <f t="shared" si="1"/>
        <v>-404.04971538270013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1373.84</v>
      </c>
      <c r="AK17" s="42">
        <f>'[1]Frm-3 DEMAND'!F65</f>
        <v>0</v>
      </c>
      <c r="AL17" s="43">
        <f t="shared" si="7"/>
        <v>1373.84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253.56</v>
      </c>
      <c r="AQ17" s="43">
        <f t="shared" si="8"/>
        <v>253.56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24.981104999999999</v>
      </c>
      <c r="AS17" s="43">
        <f>'[1]Frm-4 Shared Projects'!N66</f>
        <v>48.08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414.649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3.0688949999999999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231.84708161730001</v>
      </c>
      <c r="BD17" s="43">
        <f t="shared" si="9"/>
        <v>1117.2111049999999</v>
      </c>
      <c r="BE17" s="43">
        <f t="shared" si="10"/>
        <v>951.20497661730008</v>
      </c>
      <c r="BF17" s="43">
        <f t="shared" si="11"/>
        <v>694.57608161730002</v>
      </c>
      <c r="BG17" s="43">
        <f t="shared" si="2"/>
        <v>-422.63502338269984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1078.73</v>
      </c>
      <c r="D18" s="42">
        <f>'[1]Frm-3 DEMAND'!F18</f>
        <v>0</v>
      </c>
      <c r="E18" s="43">
        <f t="shared" si="3"/>
        <v>1078.73</v>
      </c>
      <c r="F18" s="42">
        <f>'[1]Frm-1 Anticipated Gen.'!T24</f>
        <v>110</v>
      </c>
      <c r="G18" s="42">
        <f>'[1]Frm-1 Anticipated Gen.'!B24</f>
        <v>0</v>
      </c>
      <c r="H18" s="43">
        <f>'[1]Frm-1 Anticipated Gen.'!C24</f>
        <v>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233.56</v>
      </c>
      <c r="J18" s="43">
        <f t="shared" si="4"/>
        <v>233.56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25.70964</v>
      </c>
      <c r="L18" s="43">
        <f>'[1]Frm-4 Shared Projects'!N19</f>
        <v>42.79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3.1903599999999996</v>
      </c>
      <c r="R18" s="43">
        <f>'[1]GoHP POWER'!G11+'[1]GoHP POWER'!H11+'[1]GoHP POWER'!I11</f>
        <v>6.8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213.02655161730002</v>
      </c>
      <c r="W18" s="43">
        <f t="shared" si="0"/>
        <v>731.97964000000002</v>
      </c>
      <c r="X18" s="43">
        <f t="shared" si="5"/>
        <v>609.36691161730005</v>
      </c>
      <c r="Y18" s="43">
        <f t="shared" si="6"/>
        <v>262.61655161730005</v>
      </c>
      <c r="Z18" s="43">
        <f t="shared" si="1"/>
        <v>-469.36308838269997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1384.8</v>
      </c>
      <c r="AK18" s="42">
        <f>'[1]Frm-3 DEMAND'!F66</f>
        <v>0</v>
      </c>
      <c r="AL18" s="43">
        <f t="shared" si="7"/>
        <v>1384.8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253.56</v>
      </c>
      <c r="AQ18" s="43">
        <f t="shared" si="8"/>
        <v>253.56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24.981104999999999</v>
      </c>
      <c r="AS18" s="43">
        <f>'[1]Frm-4 Shared Projects'!N67</f>
        <v>48.08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414.649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3.0688949999999999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231.9770816173</v>
      </c>
      <c r="BD18" s="43">
        <f t="shared" si="9"/>
        <v>1128.1711049999999</v>
      </c>
      <c r="BE18" s="43">
        <f t="shared" si="10"/>
        <v>951.33497661730007</v>
      </c>
      <c r="BF18" s="43">
        <f t="shared" si="11"/>
        <v>694.70608161730001</v>
      </c>
      <c r="BG18" s="43">
        <f t="shared" si="2"/>
        <v>-433.46502338269988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1085.71</v>
      </c>
      <c r="D19" s="42">
        <f>'[1]Frm-3 DEMAND'!F19</f>
        <v>0</v>
      </c>
      <c r="E19" s="43">
        <f t="shared" si="3"/>
        <v>1085.71</v>
      </c>
      <c r="F19" s="42">
        <f>'[1]Frm-1 Anticipated Gen.'!T25</f>
        <v>110</v>
      </c>
      <c r="G19" s="42">
        <f>'[1]Frm-1 Anticipated Gen.'!B25</f>
        <v>0</v>
      </c>
      <c r="H19" s="43">
        <f>'[1]Frm-1 Anticipated Gen.'!C25</f>
        <v>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233.56</v>
      </c>
      <c r="J19" s="43">
        <f t="shared" si="4"/>
        <v>233.56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25.70964</v>
      </c>
      <c r="L19" s="43">
        <f>'[1]Frm-4 Shared Projects'!N20</f>
        <v>42.79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3.1903599999999996</v>
      </c>
      <c r="R19" s="43">
        <f>'[1]GoHP POWER'!G12+'[1]GoHP POWER'!H12+'[1]GoHP POWER'!I12</f>
        <v>6.8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213.02655161730002</v>
      </c>
      <c r="W19" s="43">
        <f t="shared" si="0"/>
        <v>738.95964000000004</v>
      </c>
      <c r="X19" s="43">
        <f t="shared" si="5"/>
        <v>609.36691161730005</v>
      </c>
      <c r="Y19" s="43">
        <f t="shared" si="6"/>
        <v>262.61655161730005</v>
      </c>
      <c r="Z19" s="43">
        <f t="shared" si="1"/>
        <v>-476.34308838269999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1405.74</v>
      </c>
      <c r="AK19" s="42">
        <f>'[1]Frm-3 DEMAND'!F67</f>
        <v>0</v>
      </c>
      <c r="AL19" s="43">
        <f t="shared" si="7"/>
        <v>1405.74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253.56</v>
      </c>
      <c r="AQ19" s="43">
        <f t="shared" si="8"/>
        <v>253.56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24.981104999999999</v>
      </c>
      <c r="AS19" s="43">
        <f>'[1]Frm-4 Shared Projects'!N68</f>
        <v>48.08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414.649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3.0688949999999999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232.11295961729999</v>
      </c>
      <c r="BD19" s="43">
        <f t="shared" si="9"/>
        <v>1149.111105</v>
      </c>
      <c r="BE19" s="43">
        <f t="shared" si="10"/>
        <v>951.47085461730001</v>
      </c>
      <c r="BF19" s="43">
        <f t="shared" si="11"/>
        <v>694.84195961730006</v>
      </c>
      <c r="BG19" s="43">
        <f t="shared" si="2"/>
        <v>-454.2691453827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1079.73</v>
      </c>
      <c r="D20" s="42">
        <f>'[1]Frm-3 DEMAND'!F20</f>
        <v>0</v>
      </c>
      <c r="E20" s="43">
        <f t="shared" si="3"/>
        <v>1079.73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233.56</v>
      </c>
      <c r="J20" s="43">
        <f t="shared" si="4"/>
        <v>233.56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44.463944999999995</v>
      </c>
      <c r="L20" s="43">
        <f>'[1]Frm-4 Shared Projects'!N21</f>
        <v>42.79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145.04036300000001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5.9860550000000003</v>
      </c>
      <c r="R20" s="43">
        <f>'[1]GoHP POWER'!G13+'[1]GoHP POWER'!H13+'[1]GoHP POWER'!I13</f>
        <v>6.8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211.96481390809998</v>
      </c>
      <c r="W20" s="43">
        <f t="shared" si="0"/>
        <v>840.18394499999999</v>
      </c>
      <c r="X20" s="43">
        <f t="shared" si="5"/>
        <v>646.14123190809994</v>
      </c>
      <c r="Y20" s="43">
        <f t="shared" si="6"/>
        <v>406.59517690810003</v>
      </c>
      <c r="Z20" s="43">
        <f t="shared" si="1"/>
        <v>-433.58876809190008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1406.74</v>
      </c>
      <c r="AK20" s="42">
        <f>'[1]Frm-3 DEMAND'!F68</f>
        <v>0</v>
      </c>
      <c r="AL20" s="43">
        <f t="shared" si="7"/>
        <v>1406.74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253.56</v>
      </c>
      <c r="AQ20" s="43">
        <f t="shared" si="8"/>
        <v>253.56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25.281089999999999</v>
      </c>
      <c r="AS20" s="43">
        <f>'[1]Frm-4 Shared Projects'!N69</f>
        <v>48.08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414.649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3.1189099999999996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232.05295961729999</v>
      </c>
      <c r="BD20" s="43">
        <f t="shared" si="9"/>
        <v>1150.0610900000001</v>
      </c>
      <c r="BE20" s="43">
        <f t="shared" si="10"/>
        <v>951.46086961730009</v>
      </c>
      <c r="BF20" s="43">
        <f t="shared" si="11"/>
        <v>694.7819596173</v>
      </c>
      <c r="BG20" s="43">
        <f t="shared" si="2"/>
        <v>-455.27913038269992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1076.74</v>
      </c>
      <c r="D21" s="42">
        <f>'[1]Frm-3 DEMAND'!F21</f>
        <v>0</v>
      </c>
      <c r="E21" s="43">
        <f t="shared" si="3"/>
        <v>1076.74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233.56</v>
      </c>
      <c r="J21" s="43">
        <f t="shared" si="4"/>
        <v>233.56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44.463944999999995</v>
      </c>
      <c r="L21" s="43">
        <f>'[1]Frm-4 Shared Projects'!N22</f>
        <v>42.79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241.07500000000002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5.9860550000000003</v>
      </c>
      <c r="R21" s="43">
        <f>'[1]GoHP POWER'!G14+'[1]GoHP POWER'!H14+'[1]GoHP POWER'!I14</f>
        <v>6.8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211.96481390809998</v>
      </c>
      <c r="W21" s="43">
        <f t="shared" si="0"/>
        <v>837.19394499999999</v>
      </c>
      <c r="X21" s="43">
        <f t="shared" si="5"/>
        <v>742.17586890809991</v>
      </c>
      <c r="Y21" s="43">
        <f t="shared" si="6"/>
        <v>502.6298139081</v>
      </c>
      <c r="Z21" s="43">
        <f t="shared" si="1"/>
        <v>-334.56413109190009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1423.69</v>
      </c>
      <c r="AK21" s="42">
        <f>'[1]Frm-3 DEMAND'!F69</f>
        <v>0</v>
      </c>
      <c r="AL21" s="43">
        <f t="shared" si="7"/>
        <v>1423.69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253.56</v>
      </c>
      <c r="AQ21" s="43">
        <f t="shared" si="8"/>
        <v>253.56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25.281089999999999</v>
      </c>
      <c r="AS21" s="43">
        <f>'[1]Frm-4 Shared Projects'!N70</f>
        <v>48.08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414.649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3.1189099999999996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231.4129596173</v>
      </c>
      <c r="BD21" s="43">
        <f t="shared" si="9"/>
        <v>1167.01109</v>
      </c>
      <c r="BE21" s="43">
        <f t="shared" si="10"/>
        <v>950.8208696173001</v>
      </c>
      <c r="BF21" s="43">
        <f t="shared" si="11"/>
        <v>694.14195961730002</v>
      </c>
      <c r="BG21" s="43">
        <f t="shared" si="2"/>
        <v>-472.86913038269995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1076.74</v>
      </c>
      <c r="D22" s="42">
        <f>'[1]Frm-3 DEMAND'!F22</f>
        <v>0</v>
      </c>
      <c r="E22" s="43">
        <f t="shared" si="3"/>
        <v>1076.74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233.56</v>
      </c>
      <c r="J22" s="43">
        <f t="shared" si="4"/>
        <v>233.56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44.463944999999995</v>
      </c>
      <c r="L22" s="43">
        <f>'[1]Frm-4 Shared Projects'!N23</f>
        <v>42.79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241.07500000000002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5.9860550000000003</v>
      </c>
      <c r="R22" s="43">
        <f>'[1]GoHP POWER'!G15+'[1]GoHP POWER'!H15+'[1]GoHP POWER'!I15</f>
        <v>6.8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211.71992461729997</v>
      </c>
      <c r="W22" s="43">
        <f t="shared" si="0"/>
        <v>837.19394499999999</v>
      </c>
      <c r="X22" s="43">
        <f t="shared" si="5"/>
        <v>741.93097961729984</v>
      </c>
      <c r="Y22" s="43">
        <f t="shared" si="6"/>
        <v>502.38492461730004</v>
      </c>
      <c r="Z22" s="43">
        <f t="shared" si="1"/>
        <v>-334.80902038270017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1417.7</v>
      </c>
      <c r="AK22" s="42">
        <f>'[1]Frm-3 DEMAND'!F70</f>
        <v>0</v>
      </c>
      <c r="AL22" s="43">
        <f t="shared" si="7"/>
        <v>1417.7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253.56</v>
      </c>
      <c r="AQ22" s="43">
        <f t="shared" si="8"/>
        <v>253.56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25.281089999999999</v>
      </c>
      <c r="AS22" s="43">
        <f>'[1]Frm-4 Shared Projects'!N71</f>
        <v>48.08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414.649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3.1189099999999996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230.65295961730001</v>
      </c>
      <c r="BD22" s="43">
        <f t="shared" si="9"/>
        <v>1161.0210900000002</v>
      </c>
      <c r="BE22" s="43">
        <f t="shared" si="10"/>
        <v>950.06086961730011</v>
      </c>
      <c r="BF22" s="43">
        <f t="shared" si="11"/>
        <v>693.38195961730003</v>
      </c>
      <c r="BG22" s="43">
        <f t="shared" si="2"/>
        <v>-467.63913038269993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1053.81</v>
      </c>
      <c r="D23" s="42">
        <f>'[1]Frm-3 DEMAND'!F23</f>
        <v>0</v>
      </c>
      <c r="E23" s="43">
        <f t="shared" si="3"/>
        <v>1053.81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233.56</v>
      </c>
      <c r="J23" s="43">
        <f t="shared" si="4"/>
        <v>233.56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44.463944999999995</v>
      </c>
      <c r="L23" s="43">
        <f>'[1]Frm-4 Shared Projects'!N24</f>
        <v>42.79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241.07500000000002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5.9860550000000003</v>
      </c>
      <c r="R23" s="43">
        <f>'[1]GoHP POWER'!G16+'[1]GoHP POWER'!H16+'[1]GoHP POWER'!I16</f>
        <v>6.8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207.39437361729995</v>
      </c>
      <c r="W23" s="43">
        <f t="shared" si="0"/>
        <v>814.26394499999992</v>
      </c>
      <c r="X23" s="43">
        <f t="shared" si="5"/>
        <v>737.60542861729982</v>
      </c>
      <c r="Y23" s="43">
        <f t="shared" si="6"/>
        <v>498.05937361730003</v>
      </c>
      <c r="Z23" s="43">
        <f t="shared" si="1"/>
        <v>-316.20457138270012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1352.9</v>
      </c>
      <c r="AK23" s="42">
        <f>'[1]Frm-3 DEMAND'!F71</f>
        <v>0</v>
      </c>
      <c r="AL23" s="43">
        <f t="shared" si="7"/>
        <v>1352.9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253.56</v>
      </c>
      <c r="AQ23" s="43">
        <f t="shared" si="8"/>
        <v>253.56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25.281089999999999</v>
      </c>
      <c r="AS23" s="43">
        <f>'[1]Frm-4 Shared Projects'!N72</f>
        <v>48.08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414.649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3.1189099999999996</v>
      </c>
      <c r="AY23" s="43">
        <f>'[1]GoHP POWER'!G64+'[1]GoHP POWER'!H64+'[1]GoHP POWER'!I64</f>
        <v>0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229.61295961729996</v>
      </c>
      <c r="BD23" s="43">
        <f t="shared" si="9"/>
        <v>1096.22109</v>
      </c>
      <c r="BE23" s="43">
        <f t="shared" si="10"/>
        <v>949.02086961730004</v>
      </c>
      <c r="BF23" s="43">
        <f t="shared" si="11"/>
        <v>692.34195961729995</v>
      </c>
      <c r="BG23" s="43">
        <f t="shared" si="2"/>
        <v>-403.87913038270005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1059.79</v>
      </c>
      <c r="D24" s="42">
        <f>'[1]Frm-3 DEMAND'!F24</f>
        <v>0</v>
      </c>
      <c r="E24" s="43">
        <f t="shared" si="3"/>
        <v>1059.79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233.56</v>
      </c>
      <c r="J24" s="43">
        <f t="shared" si="4"/>
        <v>233.56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44.463944999999995</v>
      </c>
      <c r="L24" s="43">
        <f>'[1]Frm-4 Shared Projects'!N25</f>
        <v>42.79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241.07500000000002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5.9860550000000003</v>
      </c>
      <c r="R24" s="43">
        <f>'[1]GoHP POWER'!G17+'[1]GoHP POWER'!H17+'[1]GoHP POWER'!I17</f>
        <v>6.8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208.60553461730001</v>
      </c>
      <c r="W24" s="43">
        <f t="shared" si="0"/>
        <v>820.24394499999994</v>
      </c>
      <c r="X24" s="43">
        <f t="shared" si="5"/>
        <v>738.81658961729988</v>
      </c>
      <c r="Y24" s="43">
        <f t="shared" si="6"/>
        <v>499.27053461730009</v>
      </c>
      <c r="Z24" s="43">
        <f t="shared" si="1"/>
        <v>-320.97341038270008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1372.84</v>
      </c>
      <c r="AK24" s="42">
        <f>'[1]Frm-3 DEMAND'!F72</f>
        <v>0</v>
      </c>
      <c r="AL24" s="43">
        <f t="shared" si="7"/>
        <v>1372.84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272.56</v>
      </c>
      <c r="AQ24" s="43">
        <f t="shared" si="8"/>
        <v>272.56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25.366799999999998</v>
      </c>
      <c r="AS24" s="43">
        <f>'[1]Frm-4 Shared Projects'!N73</f>
        <v>48.08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414.649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3.1331999999999995</v>
      </c>
      <c r="AY24" s="43">
        <f>'[1]GoHP POWER'!G65+'[1]GoHP POWER'!H65+'[1]GoHP POWER'!I65</f>
        <v>0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228.49295961729999</v>
      </c>
      <c r="BD24" s="43">
        <f t="shared" si="9"/>
        <v>1097.1468</v>
      </c>
      <c r="BE24" s="43">
        <f t="shared" si="10"/>
        <v>966.91515961729999</v>
      </c>
      <c r="BF24" s="43">
        <f t="shared" si="11"/>
        <v>691.22195961730006</v>
      </c>
      <c r="BG24" s="43">
        <f t="shared" si="2"/>
        <v>-405.92484038269993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1047.82</v>
      </c>
      <c r="D25" s="42">
        <f>'[1]Frm-3 DEMAND'!F25</f>
        <v>0</v>
      </c>
      <c r="E25" s="43">
        <f t="shared" si="3"/>
        <v>1047.82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233.56</v>
      </c>
      <c r="J25" s="43">
        <f t="shared" si="4"/>
        <v>233.56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44.463944999999995</v>
      </c>
      <c r="L25" s="43">
        <f>'[1]Frm-4 Shared Projects'!N26</f>
        <v>42.79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241.07500000000002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5.9860550000000003</v>
      </c>
      <c r="R25" s="43">
        <f>'[1]GoHP POWER'!G18+'[1]GoHP POWER'!H18+'[1]GoHP POWER'!I18</f>
        <v>6.8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208.60553461730001</v>
      </c>
      <c r="W25" s="43">
        <f t="shared" si="0"/>
        <v>808.27394499999991</v>
      </c>
      <c r="X25" s="43">
        <f t="shared" si="5"/>
        <v>738.81658961729988</v>
      </c>
      <c r="Y25" s="43">
        <f t="shared" si="6"/>
        <v>499.27053461730009</v>
      </c>
      <c r="Z25" s="43">
        <f t="shared" si="1"/>
        <v>-309.00341038270005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1423.69</v>
      </c>
      <c r="AK25" s="42">
        <f>'[1]Frm-3 DEMAND'!F73</f>
        <v>0</v>
      </c>
      <c r="AL25" s="43">
        <f t="shared" si="7"/>
        <v>1423.69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274.56</v>
      </c>
      <c r="AQ25" s="43">
        <f t="shared" si="8"/>
        <v>274.56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25.366799999999998</v>
      </c>
      <c r="AS25" s="43">
        <f>'[1]Frm-4 Shared Projects'!N74</f>
        <v>48.08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414.649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3.1331999999999995</v>
      </c>
      <c r="AY25" s="43">
        <f>'[1]GoHP POWER'!G66+'[1]GoHP POWER'!H66+'[1]GoHP POWER'!I66</f>
        <v>0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227.15295961730001</v>
      </c>
      <c r="BD25" s="43">
        <f t="shared" si="9"/>
        <v>1145.9968000000001</v>
      </c>
      <c r="BE25" s="43">
        <f t="shared" si="10"/>
        <v>967.57515961730007</v>
      </c>
      <c r="BF25" s="43">
        <f t="shared" si="11"/>
        <v>689.88195961730003</v>
      </c>
      <c r="BG25" s="43">
        <f t="shared" si="2"/>
        <v>-456.11484038269998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1047.82</v>
      </c>
      <c r="D26" s="42">
        <f>'[1]Frm-3 DEMAND'!F26</f>
        <v>0</v>
      </c>
      <c r="E26" s="43">
        <f t="shared" si="3"/>
        <v>1047.82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233.56</v>
      </c>
      <c r="J26" s="43">
        <f t="shared" si="4"/>
        <v>233.56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44.463944999999995</v>
      </c>
      <c r="L26" s="43">
        <f>'[1]Frm-4 Shared Projects'!N27</f>
        <v>42.79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241.07500000000002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5.9860550000000003</v>
      </c>
      <c r="R26" s="43">
        <f>'[1]GoHP POWER'!G19+'[1]GoHP POWER'!H19+'[1]GoHP POWER'!I19</f>
        <v>6.8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207.29890761729996</v>
      </c>
      <c r="W26" s="43">
        <f t="shared" si="0"/>
        <v>808.27394499999991</v>
      </c>
      <c r="X26" s="43">
        <f t="shared" si="5"/>
        <v>737.50996261729983</v>
      </c>
      <c r="Y26" s="43">
        <f t="shared" si="6"/>
        <v>497.96390761730004</v>
      </c>
      <c r="Z26" s="43">
        <f t="shared" si="1"/>
        <v>-310.3100373827001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1425.68</v>
      </c>
      <c r="AK26" s="42">
        <f>'[1]Frm-3 DEMAND'!F74</f>
        <v>0</v>
      </c>
      <c r="AL26" s="43">
        <f t="shared" si="7"/>
        <v>1425.68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274.56</v>
      </c>
      <c r="AQ26" s="43">
        <f t="shared" si="8"/>
        <v>274.56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25.366799999999998</v>
      </c>
      <c r="AS26" s="43">
        <f>'[1]Frm-4 Shared Projects'!N75</f>
        <v>48.08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414.649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3.1331999999999995</v>
      </c>
      <c r="AY26" s="43">
        <f>'[1]GoHP POWER'!G67+'[1]GoHP POWER'!H67+'[1]GoHP POWER'!I67</f>
        <v>0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225.63295961729997</v>
      </c>
      <c r="BD26" s="43">
        <f t="shared" si="9"/>
        <v>1147.9868000000001</v>
      </c>
      <c r="BE26" s="43">
        <f t="shared" si="10"/>
        <v>966.05515961729998</v>
      </c>
      <c r="BF26" s="43">
        <f t="shared" si="11"/>
        <v>688.36195961730004</v>
      </c>
      <c r="BG26" s="43">
        <f t="shared" si="2"/>
        <v>-459.62484038270009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1063.78</v>
      </c>
      <c r="D27" s="42">
        <f>'[1]Frm-3 DEMAND'!F27</f>
        <v>0</v>
      </c>
      <c r="E27" s="43">
        <f t="shared" si="3"/>
        <v>1063.78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228.56</v>
      </c>
      <c r="J27" s="43">
        <f t="shared" si="4"/>
        <v>228.56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44.463944999999995</v>
      </c>
      <c r="L27" s="43">
        <f>'[1]Frm-4 Shared Projects'!N28</f>
        <v>42.79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241.07500000000002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5.9860550000000003</v>
      </c>
      <c r="R27" s="43">
        <f>'[1]GoHP POWER'!G20+'[1]GoHP POWER'!H20+'[1]GoHP POWER'!I20</f>
        <v>6.8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207.29890761729996</v>
      </c>
      <c r="W27" s="43">
        <f t="shared" si="0"/>
        <v>829.23394499999995</v>
      </c>
      <c r="X27" s="43">
        <f t="shared" si="5"/>
        <v>732.50996261729983</v>
      </c>
      <c r="Y27" s="43">
        <f t="shared" si="6"/>
        <v>497.96390761730004</v>
      </c>
      <c r="Z27" s="43">
        <f t="shared" si="1"/>
        <v>-331.27003738270014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1444.62</v>
      </c>
      <c r="AK27" s="42">
        <f>'[1]Frm-3 DEMAND'!F75</f>
        <v>0</v>
      </c>
      <c r="AL27" s="43">
        <f t="shared" si="7"/>
        <v>1444.62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274.56</v>
      </c>
      <c r="AQ27" s="43">
        <f t="shared" si="8"/>
        <v>274.56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25.366799999999998</v>
      </c>
      <c r="AS27" s="43">
        <f>'[1]Frm-4 Shared Projects'!N76</f>
        <v>48.08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414.649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3.1331999999999995</v>
      </c>
      <c r="AY27" s="43">
        <f>'[1]GoHP POWER'!G68+'[1]GoHP POWER'!H68+'[1]GoHP POWER'!I68</f>
        <v>9.6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220.1651356173</v>
      </c>
      <c r="BD27" s="43">
        <f t="shared" si="9"/>
        <v>1166.9268</v>
      </c>
      <c r="BE27" s="43">
        <f t="shared" si="10"/>
        <v>970.18733561730005</v>
      </c>
      <c r="BF27" s="43">
        <f t="shared" si="11"/>
        <v>692.49413561730012</v>
      </c>
      <c r="BG27" s="43">
        <f t="shared" si="2"/>
        <v>-474.43266438269984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1080.73</v>
      </c>
      <c r="D28" s="42">
        <f>'[1]Frm-3 DEMAND'!F28</f>
        <v>0</v>
      </c>
      <c r="E28" s="43">
        <f t="shared" si="3"/>
        <v>1080.73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235.56</v>
      </c>
      <c r="J28" s="43">
        <f t="shared" si="4"/>
        <v>235.56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44.292524999999998</v>
      </c>
      <c r="L28" s="43">
        <f>'[1]Frm-4 Shared Projects'!N29</f>
        <v>42.79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289.29000000000002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5.9574750000000005</v>
      </c>
      <c r="R28" s="43">
        <f>'[1]GoHP POWER'!G21+'[1]GoHP POWER'!H21+'[1]GoHP POWER'!I21</f>
        <v>6.8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207.29890761729996</v>
      </c>
      <c r="W28" s="43">
        <f t="shared" si="0"/>
        <v>839.21252500000003</v>
      </c>
      <c r="X28" s="43">
        <f t="shared" si="5"/>
        <v>787.69638261729995</v>
      </c>
      <c r="Y28" s="43">
        <f t="shared" si="6"/>
        <v>546.17890761729996</v>
      </c>
      <c r="Z28" s="43">
        <f t="shared" si="1"/>
        <v>-293.03361738270007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1439.64</v>
      </c>
      <c r="AK28" s="42">
        <f>'[1]Frm-3 DEMAND'!F76</f>
        <v>0</v>
      </c>
      <c r="AL28" s="43">
        <f t="shared" si="7"/>
        <v>1439.64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20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274.56</v>
      </c>
      <c r="AQ28" s="43">
        <f t="shared" si="8"/>
        <v>294.56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25.623930000000001</v>
      </c>
      <c r="AS28" s="43">
        <f>'[1]Frm-4 Shared Projects'!N77</f>
        <v>48.08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414.649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3.1760700000000002</v>
      </c>
      <c r="AY28" s="43">
        <f>'[1]GoHP POWER'!G69+'[1]GoHP POWER'!H69+'[1]GoHP POWER'!I69</f>
        <v>9.6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217.50274661729998</v>
      </c>
      <c r="BD28" s="43">
        <f t="shared" si="9"/>
        <v>1141.9039300000002</v>
      </c>
      <c r="BE28" s="43">
        <f t="shared" si="10"/>
        <v>987.56781661730008</v>
      </c>
      <c r="BF28" s="43">
        <f t="shared" si="11"/>
        <v>689.83174661730004</v>
      </c>
      <c r="BG28" s="43">
        <f t="shared" si="2"/>
        <v>-452.07218338270002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1122.5999999999999</v>
      </c>
      <c r="D29" s="42">
        <f>'[1]Frm-3 DEMAND'!F29</f>
        <v>0</v>
      </c>
      <c r="E29" s="43">
        <f t="shared" si="3"/>
        <v>1122.5999999999999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239.56</v>
      </c>
      <c r="J29" s="43">
        <f t="shared" si="4"/>
        <v>239.56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77.541124999999994</v>
      </c>
      <c r="L29" s="43">
        <f>'[1]Frm-4 Shared Projects'!N30</f>
        <v>42.79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289.29000000000002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15.888875000000002</v>
      </c>
      <c r="R29" s="43">
        <f>'[1]GoHP POWER'!G22+'[1]GoHP POWER'!H22+'[1]GoHP POWER'!I22</f>
        <v>6.8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207.29890761729996</v>
      </c>
      <c r="W29" s="43">
        <f t="shared" si="0"/>
        <v>867.15112499999987</v>
      </c>
      <c r="X29" s="43">
        <f t="shared" si="5"/>
        <v>801.62778261729989</v>
      </c>
      <c r="Y29" s="43">
        <f t="shared" si="6"/>
        <v>546.17890761729996</v>
      </c>
      <c r="Z29" s="43">
        <f t="shared" si="1"/>
        <v>-320.97221738270002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1452.6</v>
      </c>
      <c r="AK29" s="42">
        <f>'[1]Frm-3 DEMAND'!F77</f>
        <v>0</v>
      </c>
      <c r="AL29" s="43">
        <f t="shared" si="7"/>
        <v>1452.6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20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274.56</v>
      </c>
      <c r="AQ29" s="43">
        <f t="shared" si="8"/>
        <v>294.56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25.623930000000001</v>
      </c>
      <c r="AS29" s="43">
        <f>'[1]Frm-4 Shared Projects'!N78</f>
        <v>48.08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414.649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3.1760700000000002</v>
      </c>
      <c r="AY29" s="43">
        <f>'[1]GoHP POWER'!G70+'[1]GoHP POWER'!H70+'[1]GoHP POWER'!I70</f>
        <v>9.6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216.06274661730004</v>
      </c>
      <c r="BD29" s="43">
        <f t="shared" si="9"/>
        <v>1154.86393</v>
      </c>
      <c r="BE29" s="43">
        <f t="shared" si="10"/>
        <v>986.12781661730014</v>
      </c>
      <c r="BF29" s="43">
        <f t="shared" si="11"/>
        <v>688.3917466173001</v>
      </c>
      <c r="BG29" s="43">
        <f t="shared" si="2"/>
        <v>-466.47218338269977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1147.52</v>
      </c>
      <c r="D30" s="42">
        <f>'[1]Frm-3 DEMAND'!F30</f>
        <v>0</v>
      </c>
      <c r="E30" s="43">
        <f t="shared" si="3"/>
        <v>1147.52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239.56</v>
      </c>
      <c r="J30" s="43">
        <f t="shared" si="4"/>
        <v>239.56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84.501125000000002</v>
      </c>
      <c r="L30" s="43">
        <f>'[1]Frm-4 Shared Projects'!N31</f>
        <v>42.79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289.29000000000002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16.928875000000001</v>
      </c>
      <c r="R30" s="43">
        <f>'[1]GoHP POWER'!G23+'[1]GoHP POWER'!H23+'[1]GoHP POWER'!I23</f>
        <v>89.58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207.84297161729992</v>
      </c>
      <c r="W30" s="43">
        <f t="shared" si="0"/>
        <v>891.03112499999997</v>
      </c>
      <c r="X30" s="43">
        <f t="shared" si="5"/>
        <v>885.99184661729987</v>
      </c>
      <c r="Y30" s="43">
        <f t="shared" si="6"/>
        <v>629.50297161729998</v>
      </c>
      <c r="Z30" s="43">
        <f t="shared" si="1"/>
        <v>-261.52815338270011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1432.66</v>
      </c>
      <c r="AK30" s="42">
        <f>'[1]Frm-3 DEMAND'!F78</f>
        <v>0</v>
      </c>
      <c r="AL30" s="43">
        <f t="shared" si="7"/>
        <v>1432.66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20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274.56</v>
      </c>
      <c r="AQ30" s="43">
        <f t="shared" si="8"/>
        <v>294.56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25.623930000000001</v>
      </c>
      <c r="AS30" s="43">
        <f>'[1]Frm-4 Shared Projects'!N79</f>
        <v>58.4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414.649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3.1760700000000002</v>
      </c>
      <c r="AY30" s="43">
        <f>'[1]GoHP POWER'!G71+'[1]GoHP POWER'!H71+'[1]GoHP POWER'!I71</f>
        <v>9.6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220.3759356173</v>
      </c>
      <c r="BD30" s="43">
        <f t="shared" si="9"/>
        <v>1134.9239300000002</v>
      </c>
      <c r="BE30" s="43">
        <f t="shared" si="10"/>
        <v>1000.7610056172999</v>
      </c>
      <c r="BF30" s="43">
        <f t="shared" si="11"/>
        <v>703.0249356173</v>
      </c>
      <c r="BG30" s="43">
        <f t="shared" si="2"/>
        <v>-431.89899438270015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1150.51</v>
      </c>
      <c r="D31" s="42">
        <f>'[1]Frm-3 DEMAND'!F31</f>
        <v>0</v>
      </c>
      <c r="E31" s="43">
        <f t="shared" si="3"/>
        <v>1150.51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251.56</v>
      </c>
      <c r="J31" s="43">
        <f t="shared" si="4"/>
        <v>251.56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84.501125000000002</v>
      </c>
      <c r="L31" s="43">
        <f>'[1]Frm-4 Shared Projects'!N32</f>
        <v>42.79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289.29000000000002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16.928875000000001</v>
      </c>
      <c r="R31" s="43">
        <f>'[1]GoHP POWER'!G24+'[1]GoHP POWER'!H24+'[1]GoHP POWER'!I24</f>
        <v>89.58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207.84297161729992</v>
      </c>
      <c r="W31" s="43">
        <f t="shared" si="0"/>
        <v>882.02112499999998</v>
      </c>
      <c r="X31" s="43">
        <f t="shared" si="5"/>
        <v>897.99184661729987</v>
      </c>
      <c r="Y31" s="43">
        <f t="shared" si="6"/>
        <v>629.50297161729998</v>
      </c>
      <c r="Z31" s="43">
        <f t="shared" si="1"/>
        <v>-252.51815338270012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1441.63</v>
      </c>
      <c r="AK31" s="42">
        <f>'[1]Frm-3 DEMAND'!F79</f>
        <v>0</v>
      </c>
      <c r="AL31" s="43">
        <f t="shared" si="7"/>
        <v>1441.63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20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274.56</v>
      </c>
      <c r="AQ31" s="43">
        <f t="shared" si="8"/>
        <v>294.56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25.623930000000001</v>
      </c>
      <c r="AS31" s="43">
        <f>'[1]Frm-4 Shared Projects'!N80</f>
        <v>58.4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414.649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3.1760700000000002</v>
      </c>
      <c r="AY31" s="43">
        <f>'[1]GoHP POWER'!G72+'[1]GoHP POWER'!H72+'[1]GoHP POWER'!I72</f>
        <v>9.6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218.35593561730002</v>
      </c>
      <c r="BD31" s="43">
        <f t="shared" si="9"/>
        <v>1143.8939300000002</v>
      </c>
      <c r="BE31" s="43">
        <f t="shared" si="10"/>
        <v>998.74100561729995</v>
      </c>
      <c r="BF31" s="43">
        <f t="shared" si="11"/>
        <v>701.00493561730002</v>
      </c>
      <c r="BG31" s="43">
        <f t="shared" si="2"/>
        <v>-442.88899438270016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1186.4000000000001</v>
      </c>
      <c r="D32" s="42">
        <f>'[1]Frm-3 DEMAND'!F32</f>
        <v>0</v>
      </c>
      <c r="E32" s="43">
        <f t="shared" si="3"/>
        <v>1186.4000000000001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20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251.56</v>
      </c>
      <c r="J32" s="43">
        <f t="shared" si="4"/>
        <v>271.56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145.35827</v>
      </c>
      <c r="L32" s="43">
        <f>'[1]Frm-4 Shared Projects'!N33</f>
        <v>42.79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289.29000000000002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26.021730000000002</v>
      </c>
      <c r="R32" s="43">
        <f>'[1]GoHP POWER'!G25+'[1]GoHP POWER'!H25+'[1]GoHP POWER'!I25</f>
        <v>89.58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206.53634461729993</v>
      </c>
      <c r="W32" s="43">
        <f t="shared" si="0"/>
        <v>888.8182700000001</v>
      </c>
      <c r="X32" s="43">
        <f t="shared" si="5"/>
        <v>925.77807461730004</v>
      </c>
      <c r="Y32" s="43">
        <f t="shared" si="6"/>
        <v>628.19634461729993</v>
      </c>
      <c r="Z32" s="43">
        <f t="shared" si="1"/>
        <v>-260.62192538270006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1425.68</v>
      </c>
      <c r="AK32" s="42">
        <f>'[1]Frm-3 DEMAND'!F80</f>
        <v>0</v>
      </c>
      <c r="AL32" s="43">
        <f t="shared" si="7"/>
        <v>1425.68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20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274.56</v>
      </c>
      <c r="AQ32" s="43">
        <f t="shared" si="8"/>
        <v>294.56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25.70964</v>
      </c>
      <c r="AS32" s="43">
        <f>'[1]Frm-4 Shared Projects'!N81</f>
        <v>58.4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414.649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3.1903600000000001</v>
      </c>
      <c r="AY32" s="43">
        <f>'[1]GoHP POWER'!G73+'[1]GoHP POWER'!H73+'[1]GoHP POWER'!I73</f>
        <v>9.6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224.77260629080004</v>
      </c>
      <c r="BD32" s="43">
        <f t="shared" si="9"/>
        <v>1127.9296400000001</v>
      </c>
      <c r="BE32" s="43">
        <f t="shared" si="10"/>
        <v>1005.1719662908001</v>
      </c>
      <c r="BF32" s="43">
        <f t="shared" si="11"/>
        <v>707.42160629080001</v>
      </c>
      <c r="BG32" s="43">
        <f t="shared" si="2"/>
        <v>-420.50803370919994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1266.1600000000001</v>
      </c>
      <c r="D33" s="42">
        <f>'[1]Frm-3 DEMAND'!F33</f>
        <v>0</v>
      </c>
      <c r="E33" s="43">
        <f t="shared" si="3"/>
        <v>1266.1600000000001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40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251.56</v>
      </c>
      <c r="J33" s="43">
        <f t="shared" si="4"/>
        <v>291.56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145.35827</v>
      </c>
      <c r="L33" s="43">
        <f>'[1]Frm-4 Shared Projects'!N34</f>
        <v>42.79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289.29000000000002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26.021730000000002</v>
      </c>
      <c r="R33" s="43">
        <f>'[1]GoHP POWER'!G26+'[1]GoHP POWER'!H26+'[1]GoHP POWER'!I26</f>
        <v>89.58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215.40790461729992</v>
      </c>
      <c r="W33" s="43">
        <f t="shared" si="0"/>
        <v>948.57827000000009</v>
      </c>
      <c r="X33" s="43">
        <f t="shared" si="5"/>
        <v>954.64963461730008</v>
      </c>
      <c r="Y33" s="43">
        <f t="shared" si="6"/>
        <v>637.06790461729997</v>
      </c>
      <c r="Z33" s="43">
        <f t="shared" si="1"/>
        <v>-311.5103653827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1422.69</v>
      </c>
      <c r="AK33" s="42">
        <f>'[1]Frm-3 DEMAND'!F81</f>
        <v>0</v>
      </c>
      <c r="AL33" s="43">
        <f t="shared" si="7"/>
        <v>1422.69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20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274.56</v>
      </c>
      <c r="AQ33" s="43">
        <f t="shared" si="8"/>
        <v>294.56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25.70964</v>
      </c>
      <c r="AS33" s="43">
        <f>'[1]Frm-4 Shared Projects'!N82</f>
        <v>58.4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337.505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3.1903600000000001</v>
      </c>
      <c r="AY33" s="43">
        <f>'[1]GoHP POWER'!G74+'[1]GoHP POWER'!H74+'[1]GoHP POWER'!I74</f>
        <v>84.58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219.18232329079999</v>
      </c>
      <c r="BD33" s="43">
        <f t="shared" si="9"/>
        <v>1124.9396400000001</v>
      </c>
      <c r="BE33" s="43">
        <f t="shared" si="10"/>
        <v>997.41768329080003</v>
      </c>
      <c r="BF33" s="43">
        <f t="shared" si="11"/>
        <v>699.66732329080003</v>
      </c>
      <c r="BG33" s="43">
        <f t="shared" si="2"/>
        <v>-425.27231670920003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1344.92</v>
      </c>
      <c r="D34" s="42">
        <f>'[1]Frm-3 DEMAND'!F34</f>
        <v>0</v>
      </c>
      <c r="E34" s="43">
        <f t="shared" si="3"/>
        <v>1344.92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40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256.56</v>
      </c>
      <c r="J34" s="43">
        <f t="shared" si="4"/>
        <v>296.56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145.35827</v>
      </c>
      <c r="L34" s="43">
        <f>'[1]Frm-4 Shared Projects'!N35</f>
        <v>63.519999999999996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213.95888400000001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26.021730000000002</v>
      </c>
      <c r="R34" s="43">
        <f>'[1]GoHP POWER'!G27+'[1]GoHP POWER'!H27+'[1]GoHP POWER'!I27</f>
        <v>105.86000000000001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210.96362329079983</v>
      </c>
      <c r="W34" s="43">
        <f t="shared" si="0"/>
        <v>1022.3382700000001</v>
      </c>
      <c r="X34" s="43">
        <f t="shared" si="5"/>
        <v>916.88423729079989</v>
      </c>
      <c r="Y34" s="43">
        <f t="shared" si="6"/>
        <v>594.30250729079989</v>
      </c>
      <c r="Z34" s="43">
        <f t="shared" si="1"/>
        <v>-428.03576270920018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1405.74</v>
      </c>
      <c r="AK34" s="42">
        <f>'[1]Frm-3 DEMAND'!F82</f>
        <v>0</v>
      </c>
      <c r="AL34" s="43">
        <f t="shared" si="7"/>
        <v>1405.74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20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273.56</v>
      </c>
      <c r="AQ34" s="43">
        <f t="shared" si="8"/>
        <v>293.56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25.70964</v>
      </c>
      <c r="AS34" s="43">
        <f>'[1]Frm-4 Shared Projects'!N83</f>
        <v>58.4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82.553723000000005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3.1903600000000001</v>
      </c>
      <c r="AY34" s="43">
        <f>'[1]GoHP POWER'!G75+'[1]GoHP POWER'!H75+'[1]GoHP POWER'!I75</f>
        <v>149.63999999999999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214.73815029079995</v>
      </c>
      <c r="BD34" s="43">
        <f t="shared" si="9"/>
        <v>1108.98964</v>
      </c>
      <c r="BE34" s="43">
        <f t="shared" si="10"/>
        <v>802.08223329079999</v>
      </c>
      <c r="BF34" s="43">
        <f t="shared" si="11"/>
        <v>505.33187329079993</v>
      </c>
      <c r="BG34" s="43">
        <f t="shared" si="2"/>
        <v>-603.65776670920002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1453.6</v>
      </c>
      <c r="D35" s="42">
        <f>'[1]Frm-3 DEMAND'!F35</f>
        <v>0</v>
      </c>
      <c r="E35" s="43">
        <f t="shared" si="3"/>
        <v>1453.6</v>
      </c>
      <c r="F35" s="42">
        <f>'[1]Frm-1 Anticipated Gen.'!T41</f>
        <v>0</v>
      </c>
      <c r="G35" s="42">
        <f>'[1]Frm-1 Anticipated Gen.'!B41</f>
        <v>0</v>
      </c>
      <c r="H35" s="43">
        <f>'[1]Frm-1 Anticipated Gen.'!C41</f>
        <v>40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274.56</v>
      </c>
      <c r="J35" s="43">
        <f t="shared" si="4"/>
        <v>314.56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145.35827</v>
      </c>
      <c r="L35" s="43">
        <f>'[1]Frm-4 Shared Projects'!N36</f>
        <v>63.519999999999996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169.58179800000002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26.021730000000002</v>
      </c>
      <c r="R35" s="43">
        <f>'[1]GoHP POWER'!G28+'[1]GoHP POWER'!H28+'[1]GoHP POWER'!I28</f>
        <v>105.86000000000001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210.98362329079981</v>
      </c>
      <c r="W35" s="43">
        <f t="shared" si="0"/>
        <v>1113.01827</v>
      </c>
      <c r="X35" s="43">
        <f t="shared" si="5"/>
        <v>890.52715129079991</v>
      </c>
      <c r="Y35" s="43">
        <f t="shared" si="6"/>
        <v>549.9454212907998</v>
      </c>
      <c r="Z35" s="43">
        <f t="shared" si="1"/>
        <v>-563.0728487092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1407.73</v>
      </c>
      <c r="AK35" s="42">
        <f>'[1]Frm-3 DEMAND'!F83</f>
        <v>0</v>
      </c>
      <c r="AL35" s="43">
        <f t="shared" si="7"/>
        <v>1407.73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20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273.56</v>
      </c>
      <c r="AQ35" s="43">
        <f t="shared" si="8"/>
        <v>293.56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25.70964</v>
      </c>
      <c r="AS35" s="43">
        <f>'[1]Frm-4 Shared Projects'!N84</f>
        <v>58.4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3.1903600000000001</v>
      </c>
      <c r="AY35" s="43">
        <f>'[1]GoHP POWER'!G76+'[1]GoHP POWER'!H76+'[1]GoHP POWER'!I76</f>
        <v>248.51000000000005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212.09007829080014</v>
      </c>
      <c r="BD35" s="43">
        <f t="shared" si="9"/>
        <v>1110.97964</v>
      </c>
      <c r="BE35" s="43">
        <f t="shared" si="10"/>
        <v>815.75043829080016</v>
      </c>
      <c r="BF35" s="43">
        <f t="shared" si="11"/>
        <v>519.00007829080016</v>
      </c>
      <c r="BG35" s="43">
        <f t="shared" si="2"/>
        <v>-591.97956170919986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1555.29</v>
      </c>
      <c r="D36" s="42">
        <f>'[1]Frm-3 DEMAND'!F36</f>
        <v>0</v>
      </c>
      <c r="E36" s="43">
        <f t="shared" si="3"/>
        <v>1555.29</v>
      </c>
      <c r="F36" s="42">
        <f>'[1]Frm-1 Anticipated Gen.'!T42</f>
        <v>0</v>
      </c>
      <c r="G36" s="42">
        <f>'[1]Frm-1 Anticipated Gen.'!B42</f>
        <v>0</v>
      </c>
      <c r="H36" s="43">
        <f>'[1]Frm-1 Anticipated Gen.'!C50</f>
        <v>40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314.75</v>
      </c>
      <c r="J36" s="43">
        <f t="shared" si="4"/>
        <v>354.75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160.59859</v>
      </c>
      <c r="L36" s="43">
        <f>'[1]Frm-4 Shared Projects'!N37</f>
        <v>68.81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28.98141</v>
      </c>
      <c r="R36" s="43">
        <f>'[1]GoHP POWER'!G29+'[1]GoHP POWER'!H29+'[1]GoHP POWER'!I29</f>
        <v>105.86000000000001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207.44785561729981</v>
      </c>
      <c r="W36" s="43">
        <f t="shared" si="0"/>
        <v>1171.5585900000001</v>
      </c>
      <c r="X36" s="43">
        <f t="shared" si="5"/>
        <v>765.84926561729981</v>
      </c>
      <c r="Y36" s="43">
        <f t="shared" si="6"/>
        <v>382.11785561729982</v>
      </c>
      <c r="Z36" s="43">
        <f t="shared" si="1"/>
        <v>-789.44073438270016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1422.69</v>
      </c>
      <c r="AK36" s="42">
        <f>'[1]Frm-3 DEMAND'!F84</f>
        <v>0</v>
      </c>
      <c r="AL36" s="43">
        <f t="shared" si="7"/>
        <v>1422.69</v>
      </c>
      <c r="AM36" s="42">
        <f>'[1]Frm-1 Anticipated Gen.'!T90</f>
        <v>110</v>
      </c>
      <c r="AN36" s="42">
        <f>'[1]Frm-1 Anticipated Gen.'!B90</f>
        <v>0</v>
      </c>
      <c r="AO36" s="43">
        <f>'[1]Frm-1 Anticipated Gen.'!C90</f>
        <v>40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273.56</v>
      </c>
      <c r="AQ36" s="43">
        <f t="shared" si="8"/>
        <v>313.56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25.881059999999998</v>
      </c>
      <c r="AS36" s="43">
        <f>'[1]Frm-4 Shared Projects'!N85</f>
        <v>58.4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192.86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3.2189399999999999</v>
      </c>
      <c r="AY36" s="43">
        <f>'[1]GoHP POWER'!G77+'[1]GoHP POWER'!H77+'[1]GoHP POWER'!I77</f>
        <v>342.44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210.63236729080018</v>
      </c>
      <c r="BD36" s="43">
        <f t="shared" si="9"/>
        <v>995.91106000000013</v>
      </c>
      <c r="BE36" s="43">
        <f t="shared" si="10"/>
        <v>1231.1113072908001</v>
      </c>
      <c r="BF36" s="43">
        <f t="shared" si="11"/>
        <v>804.33236729080011</v>
      </c>
      <c r="BG36" s="43">
        <f t="shared" si="2"/>
        <v>-191.57869270919991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1656.98</v>
      </c>
      <c r="D37" s="42">
        <f>'[1]Frm-3 DEMAND'!F37</f>
        <v>0</v>
      </c>
      <c r="E37" s="43">
        <f t="shared" si="3"/>
        <v>1656.98</v>
      </c>
      <c r="F37" s="42">
        <f>'[1]Frm-1 Anticipated Gen.'!T43</f>
        <v>0</v>
      </c>
      <c r="G37" s="42">
        <f>'[1]Frm-1 Anticipated Gen.'!B43</f>
        <v>0</v>
      </c>
      <c r="H37" s="43">
        <f>'[1]Frm-1 Anticipated Gen.'!C43</f>
        <v>40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352.37799999999999</v>
      </c>
      <c r="J37" s="43">
        <f t="shared" si="4"/>
        <v>392.37799999999999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160.59859</v>
      </c>
      <c r="L37" s="43">
        <f>'[1]Frm-4 Shared Projects'!N38</f>
        <v>68.81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28.98141</v>
      </c>
      <c r="R37" s="43">
        <f>'[1]GoHP POWER'!G30+'[1]GoHP POWER'!H30+'[1]GoHP POWER'!I30</f>
        <v>105.86000000000001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204.46069861729984</v>
      </c>
      <c r="W37" s="43">
        <f t="shared" si="0"/>
        <v>1235.62059</v>
      </c>
      <c r="X37" s="43">
        <f t="shared" si="5"/>
        <v>800.49010861729971</v>
      </c>
      <c r="Y37" s="43">
        <f t="shared" si="6"/>
        <v>379.13069861729986</v>
      </c>
      <c r="Z37" s="43">
        <f t="shared" si="1"/>
        <v>-856.48989138270031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1397.76</v>
      </c>
      <c r="AK37" s="42">
        <f>'[1]Frm-3 DEMAND'!F85</f>
        <v>0</v>
      </c>
      <c r="AL37" s="43">
        <f t="shared" si="7"/>
        <v>1397.76</v>
      </c>
      <c r="AM37" s="42">
        <f>'[1]Frm-1 Anticipated Gen.'!T91</f>
        <v>110</v>
      </c>
      <c r="AN37" s="42">
        <f>'[1]Frm-1 Anticipated Gen.'!B91</f>
        <v>0</v>
      </c>
      <c r="AO37" s="43">
        <f>'[1]Frm-1 Anticipated Gen.'!C91</f>
        <v>40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273.56</v>
      </c>
      <c r="AQ37" s="43">
        <f t="shared" si="8"/>
        <v>313.56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25.881059999999998</v>
      </c>
      <c r="AS37" s="43">
        <f>'[1]Frm-4 Shared Projects'!N86</f>
        <v>58.4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3.2189399999999999</v>
      </c>
      <c r="AY37" s="43">
        <f>'[1]GoHP POWER'!G78+'[1]GoHP POWER'!H78+'[1]GoHP POWER'!I78</f>
        <v>452.03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205.09619229080016</v>
      </c>
      <c r="BD37" s="43">
        <f t="shared" si="9"/>
        <v>970.98106000000007</v>
      </c>
      <c r="BE37" s="43">
        <f t="shared" si="10"/>
        <v>1142.3051322908002</v>
      </c>
      <c r="BF37" s="43">
        <f t="shared" si="11"/>
        <v>715.52619229080017</v>
      </c>
      <c r="BG37" s="43">
        <f t="shared" si="2"/>
        <v>-255.45486770919979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1667.95</v>
      </c>
      <c r="D38" s="42">
        <f>'[1]Frm-3 DEMAND'!F38</f>
        <v>0</v>
      </c>
      <c r="E38" s="43">
        <f t="shared" si="3"/>
        <v>1667.95</v>
      </c>
      <c r="F38" s="42">
        <f>'[1]Frm-1 Anticipated Gen.'!T44</f>
        <v>0</v>
      </c>
      <c r="G38" s="42">
        <f>'[1]Frm-1 Anticipated Gen.'!B44</f>
        <v>0</v>
      </c>
      <c r="H38" s="43">
        <f>'[1]Frm-1 Anticipated Gen.'!C44</f>
        <v>40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353.37799999999999</v>
      </c>
      <c r="J38" s="43">
        <f t="shared" si="4"/>
        <v>393.37799999999999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160.59859</v>
      </c>
      <c r="L38" s="43">
        <f>'[1]Frm-4 Shared Projects'!N39</f>
        <v>68.81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28.98141</v>
      </c>
      <c r="R38" s="43">
        <f>'[1]GoHP POWER'!G31+'[1]GoHP POWER'!H31+'[1]GoHP POWER'!I31</f>
        <v>105.86000000000001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206.53252490809993</v>
      </c>
      <c r="W38" s="43">
        <f t="shared" si="0"/>
        <v>1245.59059</v>
      </c>
      <c r="X38" s="43">
        <f t="shared" si="5"/>
        <v>803.56193490809983</v>
      </c>
      <c r="Y38" s="43">
        <f t="shared" si="6"/>
        <v>381.20252490809997</v>
      </c>
      <c r="Z38" s="43">
        <f t="shared" si="1"/>
        <v>-864.38806509190022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1412.72</v>
      </c>
      <c r="AK38" s="42">
        <f>'[1]Frm-3 DEMAND'!F86</f>
        <v>0</v>
      </c>
      <c r="AL38" s="43">
        <f t="shared" si="7"/>
        <v>1412.72</v>
      </c>
      <c r="AM38" s="42">
        <f>'[1]Frm-1 Anticipated Gen.'!T92</f>
        <v>110</v>
      </c>
      <c r="AN38" s="42">
        <f>'[1]Frm-1 Anticipated Gen.'!B92</f>
        <v>0</v>
      </c>
      <c r="AO38" s="43">
        <f>'[1]Frm-1 Anticipated Gen.'!C92</f>
        <v>40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334.46</v>
      </c>
      <c r="AQ38" s="43">
        <f t="shared" si="8"/>
        <v>374.46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102.27851</v>
      </c>
      <c r="AS38" s="43">
        <f>'[1]Frm-4 Shared Projects'!N87</f>
        <v>68.81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15.321490000000001</v>
      </c>
      <c r="AY38" s="43">
        <f>'[1]GoHP POWER'!G79+'[1]GoHP POWER'!H79+'[1]GoHP POWER'!I79</f>
        <v>551.9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205.46604590809977</v>
      </c>
      <c r="BD38" s="43">
        <f t="shared" si="9"/>
        <v>912.93851000000006</v>
      </c>
      <c r="BE38" s="43">
        <f t="shared" si="10"/>
        <v>1325.9575359080995</v>
      </c>
      <c r="BF38" s="43">
        <f t="shared" si="11"/>
        <v>826.1760459080997</v>
      </c>
      <c r="BG38" s="43">
        <f t="shared" si="2"/>
        <v>-86.762464091900483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1770.63</v>
      </c>
      <c r="D39" s="42">
        <f>'[1]Frm-3 DEMAND'!F39</f>
        <v>0</v>
      </c>
      <c r="E39" s="43">
        <f t="shared" si="3"/>
        <v>1770.63</v>
      </c>
      <c r="F39" s="42">
        <f>'[1]Frm-1 Anticipated Gen.'!T45</f>
        <v>0</v>
      </c>
      <c r="G39" s="42">
        <f>'[1]Frm-1 Anticipated Gen.'!B45</f>
        <v>0</v>
      </c>
      <c r="H39" s="43">
        <f>'[1]Frm-1 Anticipated Gen.'!C45</f>
        <v>40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353.37799999999999</v>
      </c>
      <c r="J39" s="43">
        <f t="shared" si="4"/>
        <v>393.37799999999999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160.59859</v>
      </c>
      <c r="L39" s="43">
        <f>'[1]Frm-4 Shared Projects'!N40</f>
        <v>68.81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28.98141</v>
      </c>
      <c r="R39" s="43">
        <f>'[1]GoHP POWER'!G32+'[1]GoHP POWER'!H32+'[1]GoHP POWER'!I32</f>
        <v>105.86000000000001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209.5933929080999</v>
      </c>
      <c r="W39" s="43">
        <f t="shared" si="0"/>
        <v>1348.2705900000001</v>
      </c>
      <c r="X39" s="43">
        <f t="shared" si="5"/>
        <v>806.62280290809986</v>
      </c>
      <c r="Y39" s="43">
        <f t="shared" si="6"/>
        <v>384.26339290809989</v>
      </c>
      <c r="Z39" s="43">
        <f t="shared" si="1"/>
        <v>-964.00719709190025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1436.65</v>
      </c>
      <c r="AK39" s="42">
        <f>'[1]Frm-3 DEMAND'!F87</f>
        <v>0</v>
      </c>
      <c r="AL39" s="43">
        <f t="shared" si="7"/>
        <v>1436.65</v>
      </c>
      <c r="AM39" s="42">
        <f>'[1]Frm-1 Anticipated Gen.'!T93</f>
        <v>110</v>
      </c>
      <c r="AN39" s="42">
        <f>'[1]Frm-1 Anticipated Gen.'!B93</f>
        <v>0</v>
      </c>
      <c r="AO39" s="43">
        <f>'[1]Frm-1 Anticipated Gen.'!C93</f>
        <v>40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334.46</v>
      </c>
      <c r="AQ39" s="43">
        <f t="shared" si="8"/>
        <v>374.46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102.27851</v>
      </c>
      <c r="AS39" s="43">
        <f>'[1]Frm-4 Shared Projects'!N88</f>
        <v>68.81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15.321490000000001</v>
      </c>
      <c r="AY39" s="43">
        <f>'[1]GoHP POWER'!G80+'[1]GoHP POWER'!H80+'[1]GoHP POWER'!I80</f>
        <v>580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209.66463090809981</v>
      </c>
      <c r="BD39" s="43">
        <f t="shared" si="9"/>
        <v>936.86851000000013</v>
      </c>
      <c r="BE39" s="43">
        <f t="shared" si="10"/>
        <v>1358.2561209080998</v>
      </c>
      <c r="BF39" s="43">
        <f t="shared" si="11"/>
        <v>858.4746309080997</v>
      </c>
      <c r="BG39" s="43">
        <f t="shared" si="2"/>
        <v>-78.393879091900317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1799.55</v>
      </c>
      <c r="D40" s="42">
        <f>'[1]Frm-3 DEMAND'!F40</f>
        <v>0</v>
      </c>
      <c r="E40" s="43">
        <f t="shared" si="3"/>
        <v>1799.55</v>
      </c>
      <c r="F40" s="42">
        <f>'[1]Frm-1 Anticipated Gen.'!T46</f>
        <v>0</v>
      </c>
      <c r="G40" s="42">
        <f>'[1]Frm-1 Anticipated Gen.'!B46</f>
        <v>0</v>
      </c>
      <c r="H40" s="43">
        <f>'[1]Frm-1 Anticipated Gen.'!C46</f>
        <v>40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353.37799999999999</v>
      </c>
      <c r="J40" s="43">
        <f t="shared" si="4"/>
        <v>393.37799999999999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160.555735</v>
      </c>
      <c r="L40" s="43">
        <f>'[1]Frm-4 Shared Projects'!N41</f>
        <v>68.81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28.974265000000003</v>
      </c>
      <c r="R40" s="43">
        <f>'[1]GoHP POWER'!G33+'[1]GoHP POWER'!H33+'[1]GoHP POWER'!I33</f>
        <v>96.26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214.46121790809991</v>
      </c>
      <c r="W40" s="43">
        <f t="shared" si="0"/>
        <v>1377.197735</v>
      </c>
      <c r="X40" s="43">
        <f t="shared" si="5"/>
        <v>801.88348290809995</v>
      </c>
      <c r="Y40" s="43">
        <f t="shared" si="6"/>
        <v>379.5312179080999</v>
      </c>
      <c r="Z40" s="43">
        <f t="shared" si="1"/>
        <v>-997.6665170919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1436.65</v>
      </c>
      <c r="AK40" s="42">
        <f>'[1]Frm-3 DEMAND'!F88</f>
        <v>0</v>
      </c>
      <c r="AL40" s="43">
        <f t="shared" si="7"/>
        <v>1436.65</v>
      </c>
      <c r="AM40" s="42">
        <f>'[1]Frm-1 Anticipated Gen.'!T94</f>
        <v>110</v>
      </c>
      <c r="AN40" s="42">
        <f>'[1]Frm-1 Anticipated Gen.'!B94</f>
        <v>0</v>
      </c>
      <c r="AO40" s="43">
        <f>'[1]Frm-1 Anticipated Gen.'!C94</f>
        <v>40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334.46</v>
      </c>
      <c r="AQ40" s="43">
        <f t="shared" si="8"/>
        <v>374.46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102.44992999999999</v>
      </c>
      <c r="AS40" s="43">
        <f>'[1]Frm-4 Shared Projects'!N89</f>
        <v>68.81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15.350069999999999</v>
      </c>
      <c r="AY40" s="43">
        <f>'[1]GoHP POWER'!G81+'[1]GoHP POWER'!H81+'[1]GoHP POWER'!I81</f>
        <v>599.11999999999989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212.35050490809982</v>
      </c>
      <c r="BD40" s="43">
        <f t="shared" si="9"/>
        <v>936.83993000000009</v>
      </c>
      <c r="BE40" s="43">
        <f t="shared" si="10"/>
        <v>1380.0905749080996</v>
      </c>
      <c r="BF40" s="43">
        <f t="shared" si="11"/>
        <v>880.2805049080996</v>
      </c>
      <c r="BG40" s="43">
        <f t="shared" si="2"/>
        <v>-56.559425091900493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1795.56</v>
      </c>
      <c r="D41" s="42">
        <f>'[1]Frm-3 DEMAND'!F41</f>
        <v>0</v>
      </c>
      <c r="E41" s="43">
        <f t="shared" si="3"/>
        <v>1795.56</v>
      </c>
      <c r="F41" s="42">
        <f>'[1]Frm-1 Anticipated Gen.'!T47</f>
        <v>0</v>
      </c>
      <c r="G41" s="42">
        <f>'[1]Frm-1 Anticipated Gen.'!B47</f>
        <v>0</v>
      </c>
      <c r="H41" s="43">
        <f>'[1]Frm-1 Anticipated Gen.'!C47</f>
        <v>40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353.37799999999999</v>
      </c>
      <c r="J41" s="43">
        <f t="shared" si="4"/>
        <v>393.37799999999999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160.555735</v>
      </c>
      <c r="L41" s="43">
        <f>'[1]Frm-4 Shared Projects'!N42</f>
        <v>68.81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28.974265000000003</v>
      </c>
      <c r="R41" s="43">
        <f>'[1]GoHP POWER'!G34+'[1]GoHP POWER'!H34+'[1]GoHP POWER'!I34</f>
        <v>96.26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215.57121790809992</v>
      </c>
      <c r="W41" s="43">
        <f t="shared" si="0"/>
        <v>1373.207735</v>
      </c>
      <c r="X41" s="43">
        <f t="shared" si="5"/>
        <v>802.99348290809985</v>
      </c>
      <c r="Y41" s="43">
        <f t="shared" si="6"/>
        <v>380.64121790809992</v>
      </c>
      <c r="Z41" s="43">
        <f t="shared" si="1"/>
        <v>-992.5665170919001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1478.52</v>
      </c>
      <c r="AK41" s="42">
        <f>'[1]Frm-3 DEMAND'!F89</f>
        <v>0</v>
      </c>
      <c r="AL41" s="43">
        <f t="shared" si="7"/>
        <v>1478.52</v>
      </c>
      <c r="AM41" s="42">
        <f>'[1]Frm-1 Anticipated Gen.'!T95</f>
        <v>110</v>
      </c>
      <c r="AN41" s="42">
        <f>'[1]Frm-1 Anticipated Gen.'!B95</f>
        <v>0</v>
      </c>
      <c r="AO41" s="43">
        <f>'[1]Frm-1 Anticipated Gen.'!C95</f>
        <v>40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334.46</v>
      </c>
      <c r="AQ41" s="43">
        <f t="shared" si="8"/>
        <v>374.46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135.69853000000001</v>
      </c>
      <c r="AS41" s="43">
        <f>'[1]Frm-4 Shared Projects'!N90</f>
        <v>68.81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25.281469999999999</v>
      </c>
      <c r="AY41" s="43">
        <f>'[1]GoHP POWER'!G82+'[1]GoHP POWER'!H82+'[1]GoHP POWER'!I82</f>
        <v>625.63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214.21043790809966</v>
      </c>
      <c r="BD41" s="43">
        <f t="shared" si="9"/>
        <v>968.77853000000005</v>
      </c>
      <c r="BE41" s="43">
        <f t="shared" si="10"/>
        <v>1418.3919079080997</v>
      </c>
      <c r="BF41" s="43">
        <f t="shared" si="11"/>
        <v>908.65043790809955</v>
      </c>
      <c r="BG41" s="43">
        <f t="shared" si="2"/>
        <v>-60.128092091900271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1806.53</v>
      </c>
      <c r="D42" s="42">
        <f>'[1]Frm-3 DEMAND'!F42</f>
        <v>0</v>
      </c>
      <c r="E42" s="43">
        <f t="shared" si="3"/>
        <v>1806.53</v>
      </c>
      <c r="F42" s="42">
        <f>'[1]Frm-1 Anticipated Gen.'!T48</f>
        <v>0</v>
      </c>
      <c r="G42" s="42">
        <f>'[1]Frm-1 Anticipated Gen.'!B48</f>
        <v>0</v>
      </c>
      <c r="H42" s="43">
        <f>'[1]Frm-1 Anticipated Gen.'!C48</f>
        <v>40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416.27799999999996</v>
      </c>
      <c r="J42" s="43">
        <f t="shared" si="4"/>
        <v>456.27799999999996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205.95828500000002</v>
      </c>
      <c r="L42" s="43">
        <f>'[1]Frm-4 Shared Projects'!N43</f>
        <v>68.81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322.78013900000002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35.071715000000005</v>
      </c>
      <c r="R42" s="43">
        <f>'[1]GoHP POWER'!G35+'[1]GoHP POWER'!H35+'[1]GoHP POWER'!I35</f>
        <v>96.26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215.50033161729993</v>
      </c>
      <c r="W42" s="43">
        <f t="shared" si="0"/>
        <v>1315.1802849999999</v>
      </c>
      <c r="X42" s="43">
        <f t="shared" si="5"/>
        <v>1194.7001856172999</v>
      </c>
      <c r="Y42" s="43">
        <f t="shared" si="6"/>
        <v>703.35047061729983</v>
      </c>
      <c r="Z42" s="43">
        <f t="shared" si="1"/>
        <v>-611.82981438270008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1462.57</v>
      </c>
      <c r="AK42" s="42">
        <f>'[1]Frm-3 DEMAND'!F90</f>
        <v>0</v>
      </c>
      <c r="AL42" s="43">
        <f t="shared" si="7"/>
        <v>1462.57</v>
      </c>
      <c r="AM42" s="42">
        <f>'[1]Frm-1 Anticipated Gen.'!T96</f>
        <v>110</v>
      </c>
      <c r="AN42" s="42">
        <f>'[1]Frm-1 Anticipated Gen.'!B96</f>
        <v>0</v>
      </c>
      <c r="AO42" s="43">
        <f>'[1]Frm-1 Anticipated Gen.'!C96</f>
        <v>40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366.65</v>
      </c>
      <c r="AQ42" s="43">
        <f t="shared" si="8"/>
        <v>406.65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135.69853000000001</v>
      </c>
      <c r="AS42" s="43">
        <f>'[1]Frm-4 Shared Projects'!N91</f>
        <v>68.81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25.281469999999999</v>
      </c>
      <c r="AY42" s="43">
        <f>'[1]GoHP POWER'!G83+'[1]GoHP POWER'!H83+'[1]GoHP POWER'!I83</f>
        <v>625.63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205.07488690809976</v>
      </c>
      <c r="BD42" s="43">
        <f t="shared" si="9"/>
        <v>920.63852999999995</v>
      </c>
      <c r="BE42" s="43">
        <f t="shared" si="10"/>
        <v>1441.4463569080997</v>
      </c>
      <c r="BF42" s="43">
        <f t="shared" si="11"/>
        <v>899.5148869080997</v>
      </c>
      <c r="BG42" s="43">
        <f t="shared" si="2"/>
        <v>-21.123643091900249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1813.5</v>
      </c>
      <c r="D43" s="42">
        <f>'[1]Frm-3 DEMAND'!F43</f>
        <v>0</v>
      </c>
      <c r="E43" s="43">
        <f t="shared" si="3"/>
        <v>1813.5</v>
      </c>
      <c r="F43" s="42">
        <f>'[1]Frm-1 Anticipated Gen.'!T49</f>
        <v>0</v>
      </c>
      <c r="G43" s="42">
        <f>'[1]Frm-1 Anticipated Gen.'!B49</f>
        <v>0</v>
      </c>
      <c r="H43" s="43">
        <f>'[1]Frm-1 Anticipated Gen.'!C50</f>
        <v>40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377.65</v>
      </c>
      <c r="J43" s="43">
        <f t="shared" si="4"/>
        <v>417.65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205.95828500000002</v>
      </c>
      <c r="L43" s="43">
        <f>'[1]Frm-4 Shared Projects'!N44</f>
        <v>68.81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433.935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35.071715000000005</v>
      </c>
      <c r="R43" s="43">
        <f>'[1]GoHP POWER'!G36+'[1]GoHP POWER'!H36+'[1]GoHP POWER'!I36</f>
        <v>96.26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220.73595461729991</v>
      </c>
      <c r="W43" s="43">
        <f t="shared" si="0"/>
        <v>1360.7782850000001</v>
      </c>
      <c r="X43" s="43">
        <f t="shared" si="5"/>
        <v>1272.4626696172998</v>
      </c>
      <c r="Y43" s="43">
        <f t="shared" si="6"/>
        <v>819.74095461729985</v>
      </c>
      <c r="Z43" s="43">
        <f t="shared" si="1"/>
        <v>-541.03733038270025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1435.65</v>
      </c>
      <c r="AK43" s="42">
        <f>'[1]Frm-3 DEMAND'!F91</f>
        <v>0</v>
      </c>
      <c r="AL43" s="43">
        <f t="shared" si="7"/>
        <v>1435.65</v>
      </c>
      <c r="AM43" s="42">
        <f>'[1]Frm-1 Anticipated Gen.'!T97</f>
        <v>110</v>
      </c>
      <c r="AN43" s="42">
        <f>'[1]Frm-1 Anticipated Gen.'!B97</f>
        <v>0</v>
      </c>
      <c r="AO43" s="43">
        <f>'[1]Frm-1 Anticipated Gen.'!C97</f>
        <v>40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366.65</v>
      </c>
      <c r="AQ43" s="43">
        <f t="shared" si="8"/>
        <v>406.65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135.69853000000001</v>
      </c>
      <c r="AS43" s="43">
        <f>'[1]Frm-4 Shared Projects'!N92</f>
        <v>68.81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25.281469999999999</v>
      </c>
      <c r="AY43" s="43">
        <f>'[1]GoHP POWER'!G84+'[1]GoHP POWER'!H84+'[1]GoHP POWER'!I84</f>
        <v>625.63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202.59855290810003</v>
      </c>
      <c r="BD43" s="43">
        <f t="shared" si="9"/>
        <v>893.7185300000001</v>
      </c>
      <c r="BE43" s="43">
        <f t="shared" si="10"/>
        <v>1438.9700229081</v>
      </c>
      <c r="BF43" s="43">
        <f t="shared" si="11"/>
        <v>897.03855290809997</v>
      </c>
      <c r="BG43" s="43">
        <f t="shared" si="2"/>
        <v>3.3200229080998724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1724.77</v>
      </c>
      <c r="D44" s="42">
        <f>'[1]Frm-3 DEMAND'!F44</f>
        <v>0</v>
      </c>
      <c r="E44" s="43">
        <f t="shared" si="3"/>
        <v>1724.77</v>
      </c>
      <c r="F44" s="42">
        <f>'[1]Frm-1 Anticipated Gen.'!T50</f>
        <v>0</v>
      </c>
      <c r="G44" s="42">
        <f>'[1]Frm-1 Anticipated Gen.'!B50</f>
        <v>0</v>
      </c>
      <c r="H44" s="43">
        <f>'[1]Frm-1 Anticipated Gen.'!C51</f>
        <v>40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347.46</v>
      </c>
      <c r="J44" s="43">
        <f t="shared" si="4"/>
        <v>387.46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118.958285</v>
      </c>
      <c r="L44" s="43">
        <f>'[1]Frm-4 Shared Projects'!N45</f>
        <v>60.519999999999996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433.935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22.071715000000001</v>
      </c>
      <c r="R44" s="43">
        <f>'[1]GoHP POWER'!G37+'[1]GoHP POWER'!H37+'[1]GoHP POWER'!I37</f>
        <v>105.86000000000001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222.32848061729993</v>
      </c>
      <c r="W44" s="43">
        <f t="shared" si="0"/>
        <v>1315.2382849999999</v>
      </c>
      <c r="X44" s="43">
        <f t="shared" si="5"/>
        <v>1232.1751956172998</v>
      </c>
      <c r="Y44" s="43">
        <f t="shared" si="6"/>
        <v>822.64348061729993</v>
      </c>
      <c r="Z44" s="43">
        <f t="shared" si="1"/>
        <v>-492.5948043827002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1432.66</v>
      </c>
      <c r="AK44" s="42">
        <f>'[1]Frm-3 DEMAND'!F92</f>
        <v>0</v>
      </c>
      <c r="AL44" s="43">
        <f t="shared" si="7"/>
        <v>1432.66</v>
      </c>
      <c r="AM44" s="42">
        <f>'[1]Frm-1 Anticipated Gen.'!T98</f>
        <v>110</v>
      </c>
      <c r="AN44" s="42">
        <f>'[1]Frm-1 Anticipated Gen.'!B98</f>
        <v>0</v>
      </c>
      <c r="AO44" s="43">
        <f>'[1]Frm-1 Anticipated Gen.'!C98</f>
        <v>40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339.95</v>
      </c>
      <c r="AQ44" s="43">
        <f t="shared" si="8"/>
        <v>379.95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111.50108</v>
      </c>
      <c r="AS44" s="43">
        <f>'[1]Frm-4 Shared Projects'!N93</f>
        <v>58.4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20.978920000000002</v>
      </c>
      <c r="AY44" s="43">
        <f>'[1]GoHP POWER'!G85+'[1]GoHP POWER'!H85+'[1]GoHP POWER'!I85</f>
        <v>592.26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203.97466390809996</v>
      </c>
      <c r="BD44" s="43">
        <f t="shared" si="9"/>
        <v>921.73108000000002</v>
      </c>
      <c r="BE44" s="43">
        <f t="shared" si="10"/>
        <v>1365.5635839081001</v>
      </c>
      <c r="BF44" s="43">
        <f t="shared" si="11"/>
        <v>854.63466390809992</v>
      </c>
      <c r="BG44" s="43">
        <f t="shared" si="2"/>
        <v>-67.096416091899982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1707.82</v>
      </c>
      <c r="D45" s="42">
        <f>'[1]Frm-3 DEMAND'!F45</f>
        <v>0</v>
      </c>
      <c r="E45" s="43">
        <f t="shared" si="3"/>
        <v>1707.82</v>
      </c>
      <c r="F45" s="42">
        <f>'[1]Frm-1 Anticipated Gen.'!T51</f>
        <v>0</v>
      </c>
      <c r="G45" s="42">
        <f>'[1]Frm-1 Anticipated Gen.'!B51</f>
        <v>0</v>
      </c>
      <c r="H45" s="43">
        <f>'[1]Frm-1 Anticipated Gen.'!C51</f>
        <v>40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347.46</v>
      </c>
      <c r="J45" s="43">
        <f t="shared" si="4"/>
        <v>387.46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85.709685000000007</v>
      </c>
      <c r="L45" s="43">
        <f>'[1]Frm-4 Shared Projects'!N46</f>
        <v>60.519999999999996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433.935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12.140314999999999</v>
      </c>
      <c r="R45" s="43">
        <f>'[1]GoHP POWER'!G38+'[1]GoHP POWER'!H38+'[1]GoHP POWER'!I38</f>
        <v>105.86000000000001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221.72947261729985</v>
      </c>
      <c r="W45" s="43">
        <f t="shared" si="0"/>
        <v>1308.219685</v>
      </c>
      <c r="X45" s="43">
        <f t="shared" si="5"/>
        <v>1221.6447876172997</v>
      </c>
      <c r="Y45" s="43">
        <f t="shared" si="6"/>
        <v>822.0444726172999</v>
      </c>
      <c r="Z45" s="43">
        <f t="shared" si="1"/>
        <v>-486.17521238270024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1402.75</v>
      </c>
      <c r="AK45" s="42">
        <f>'[1]Frm-3 DEMAND'!F93</f>
        <v>0</v>
      </c>
      <c r="AL45" s="43">
        <f t="shared" si="7"/>
        <v>1402.75</v>
      </c>
      <c r="AM45" s="42">
        <f>'[1]Frm-1 Anticipated Gen.'!T99</f>
        <v>110</v>
      </c>
      <c r="AN45" s="42">
        <f>'[1]Frm-1 Anticipated Gen.'!B99</f>
        <v>0</v>
      </c>
      <c r="AO45" s="43">
        <f>'[1]Frm-1 Anticipated Gen.'!C99</f>
        <v>40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285.75</v>
      </c>
      <c r="AQ45" s="43">
        <f t="shared" si="8"/>
        <v>325.75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48.213080000000005</v>
      </c>
      <c r="AS45" s="43">
        <f>'[1]Frm-4 Shared Projects'!N94</f>
        <v>58.4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9.8669200000000021</v>
      </c>
      <c r="AY45" s="43">
        <f>'[1]GoHP POWER'!G86+'[1]GoHP POWER'!H86+'[1]GoHP POWER'!I86</f>
        <v>559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205.33077590810001</v>
      </c>
      <c r="BD45" s="43">
        <f t="shared" si="9"/>
        <v>957.13308000000006</v>
      </c>
      <c r="BE45" s="43">
        <f t="shared" si="10"/>
        <v>1268.3476959081001</v>
      </c>
      <c r="BF45" s="43">
        <f t="shared" si="11"/>
        <v>822.73077590809999</v>
      </c>
      <c r="BG45" s="43">
        <f t="shared" si="2"/>
        <v>-134.40230409189985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1685.89</v>
      </c>
      <c r="D46" s="42">
        <f>'[1]Frm-3 DEMAND'!F46</f>
        <v>0</v>
      </c>
      <c r="E46" s="43">
        <f t="shared" si="3"/>
        <v>1685.89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40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347.46</v>
      </c>
      <c r="J46" s="43">
        <f t="shared" si="4"/>
        <v>387.46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85.709685000000007</v>
      </c>
      <c r="L46" s="43">
        <f>'[1]Frm-4 Shared Projects'!N47</f>
        <v>60.519999999999996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433.935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12.140314999999999</v>
      </c>
      <c r="R46" s="43">
        <f>'[1]GoHP POWER'!G39+'[1]GoHP POWER'!H39+'[1]GoHP POWER'!I39</f>
        <v>99.06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225.37080861729993</v>
      </c>
      <c r="W46" s="43">
        <f t="shared" si="0"/>
        <v>1286.2896850000002</v>
      </c>
      <c r="X46" s="43">
        <f t="shared" si="5"/>
        <v>1218.4861236172999</v>
      </c>
      <c r="Y46" s="43">
        <f t="shared" si="6"/>
        <v>818.88580861729997</v>
      </c>
      <c r="Z46" s="43">
        <f t="shared" si="1"/>
        <v>-467.40387638270022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1350.91</v>
      </c>
      <c r="AK46" s="42">
        <f>'[1]Frm-3 DEMAND'!F94</f>
        <v>0</v>
      </c>
      <c r="AL46" s="43">
        <f t="shared" si="7"/>
        <v>1350.91</v>
      </c>
      <c r="AM46" s="42">
        <f>'[1]Frm-1 Anticipated Gen.'!T100</f>
        <v>110</v>
      </c>
      <c r="AN46" s="42">
        <f>'[1]Frm-1 Anticipated Gen.'!B100</f>
        <v>0</v>
      </c>
      <c r="AO46" s="43">
        <f>'[1]Frm-1 Anticipated Gen.'!C100</f>
        <v>40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316.37799999999999</v>
      </c>
      <c r="AQ46" s="43">
        <f t="shared" si="8"/>
        <v>356.37799999999999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48.213080000000005</v>
      </c>
      <c r="AS46" s="43">
        <f>'[1]Frm-4 Shared Projects'!N95</f>
        <v>58.4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9.8669200000000021</v>
      </c>
      <c r="AY46" s="43">
        <f>'[1]GoHP POWER'!G87+'[1]GoHP POWER'!H87+'[1]GoHP POWER'!I87</f>
        <v>531.40000000000009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190.36282029079979</v>
      </c>
      <c r="BD46" s="43">
        <f t="shared" si="9"/>
        <v>874.6650800000001</v>
      </c>
      <c r="BE46" s="43">
        <f t="shared" si="10"/>
        <v>1256.4077402908001</v>
      </c>
      <c r="BF46" s="43">
        <f t="shared" si="11"/>
        <v>780.16282029079991</v>
      </c>
      <c r="BG46" s="43">
        <f t="shared" si="2"/>
        <v>-94.502259709199961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1672.93</v>
      </c>
      <c r="D47" s="42">
        <f>'[1]Frm-3 DEMAND'!F47</f>
        <v>0</v>
      </c>
      <c r="E47" s="43">
        <f t="shared" si="3"/>
        <v>1672.93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40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342.46</v>
      </c>
      <c r="J47" s="43">
        <f t="shared" si="4"/>
        <v>382.46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85.709685000000007</v>
      </c>
      <c r="L47" s="43">
        <f>'[1]Frm-4 Shared Projects'!N48</f>
        <v>60.519999999999996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433.935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12.140314999999999</v>
      </c>
      <c r="R47" s="43">
        <f>'[1]GoHP POWER'!G40+'[1]GoHP POWER'!H40+'[1]GoHP POWER'!I40</f>
        <v>89.46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230.59863361729998</v>
      </c>
      <c r="W47" s="43">
        <f t="shared" si="0"/>
        <v>1278.3296850000002</v>
      </c>
      <c r="X47" s="43">
        <f t="shared" si="5"/>
        <v>1209.1139486173001</v>
      </c>
      <c r="Y47" s="43">
        <f t="shared" si="6"/>
        <v>814.5136336173</v>
      </c>
      <c r="Z47" s="43">
        <f t="shared" si="1"/>
        <v>-463.81605138269992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1324.98</v>
      </c>
      <c r="AK47" s="42">
        <f>'[1]Frm-3 DEMAND'!F95</f>
        <v>0</v>
      </c>
      <c r="AL47" s="43">
        <f t="shared" si="7"/>
        <v>1324.98</v>
      </c>
      <c r="AM47" s="42">
        <f>'[1]Frm-1 Anticipated Gen.'!T101</f>
        <v>110</v>
      </c>
      <c r="AN47" s="42">
        <f>'[1]Frm-1 Anticipated Gen.'!B101</f>
        <v>0</v>
      </c>
      <c r="AO47" s="43">
        <f>'[1]Frm-1 Anticipated Gen.'!C101</f>
        <v>40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316.37799999999999</v>
      </c>
      <c r="AQ47" s="43">
        <f t="shared" si="8"/>
        <v>356.37799999999999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48.213080000000005</v>
      </c>
      <c r="AS47" s="43">
        <f>'[1]Frm-4 Shared Projects'!N96</f>
        <v>58.4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9.8669200000000021</v>
      </c>
      <c r="AY47" s="43">
        <f>'[1]GoHP POWER'!G88+'[1]GoHP POWER'!H88+'[1]GoHP POWER'!I88</f>
        <v>454.83000000000004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191.11770429080013</v>
      </c>
      <c r="BD47" s="43">
        <f t="shared" si="9"/>
        <v>848.73508000000004</v>
      </c>
      <c r="BE47" s="43">
        <f t="shared" si="10"/>
        <v>1180.5926242908004</v>
      </c>
      <c r="BF47" s="43">
        <f t="shared" si="11"/>
        <v>704.34770429080015</v>
      </c>
      <c r="BG47" s="43">
        <f t="shared" si="2"/>
        <v>-144.38737570919966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1653.99</v>
      </c>
      <c r="D48" s="42">
        <f>'[1]Frm-3 DEMAND'!F48</f>
        <v>0</v>
      </c>
      <c r="E48" s="43">
        <f t="shared" si="3"/>
        <v>1653.99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40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281.56</v>
      </c>
      <c r="J48" s="43">
        <f t="shared" si="4"/>
        <v>321.56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24.638265000000001</v>
      </c>
      <c r="L48" s="43">
        <f>'[1]Frm-4 Shared Projects'!N49</f>
        <v>60.519999999999996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433.935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3.0117349999999998</v>
      </c>
      <c r="R48" s="43">
        <f>'[1]GoHP POWER'!G41+'[1]GoHP POWER'!H41+'[1]GoHP POWER'!I41</f>
        <v>89.46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231.84863361729998</v>
      </c>
      <c r="W48" s="43">
        <f t="shared" si="0"/>
        <v>1329.418265</v>
      </c>
      <c r="X48" s="43">
        <f t="shared" si="5"/>
        <v>1140.3353686173</v>
      </c>
      <c r="Y48" s="43">
        <f t="shared" si="6"/>
        <v>815.7636336173</v>
      </c>
      <c r="Z48" s="43">
        <f t="shared" si="1"/>
        <v>-513.65463138270002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1315.02</v>
      </c>
      <c r="AK48" s="42">
        <f>'[1]Frm-3 DEMAND'!F96</f>
        <v>0</v>
      </c>
      <c r="AL48" s="43">
        <f t="shared" si="7"/>
        <v>1315.02</v>
      </c>
      <c r="AM48" s="42">
        <f>'[1]Frm-1 Anticipated Gen.'!T102</f>
        <v>110</v>
      </c>
      <c r="AN48" s="42">
        <f>'[1]Frm-1 Anticipated Gen.'!B102</f>
        <v>0</v>
      </c>
      <c r="AO48" s="43">
        <f>'[1]Frm-1 Anticipated Gen.'!C102</f>
        <v>80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316.37799999999999</v>
      </c>
      <c r="AQ48" s="43">
        <f t="shared" si="8"/>
        <v>396.37799999999999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48.213080000000005</v>
      </c>
      <c r="AS48" s="43">
        <f>'[1]Frm-4 Shared Projects'!N97</f>
        <v>58.4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9.8669200000000021</v>
      </c>
      <c r="AY48" s="43">
        <f>'[1]GoHP POWER'!G89+'[1]GoHP POWER'!H89+'[1]GoHP POWER'!I89</f>
        <v>447.95000000000005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189.0884032908001</v>
      </c>
      <c r="BD48" s="43">
        <f t="shared" si="9"/>
        <v>798.77508</v>
      </c>
      <c r="BE48" s="43">
        <f t="shared" si="10"/>
        <v>1211.6833232908002</v>
      </c>
      <c r="BF48" s="43">
        <f t="shared" si="11"/>
        <v>695.43840329080012</v>
      </c>
      <c r="BG48" s="43">
        <f t="shared" si="2"/>
        <v>-103.33667670919976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1640.03</v>
      </c>
      <c r="D49" s="42">
        <f>'[1]Frm-3 DEMAND'!F49</f>
        <v>0</v>
      </c>
      <c r="E49" s="43">
        <f t="shared" si="3"/>
        <v>1640.03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40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281.56</v>
      </c>
      <c r="J49" s="43">
        <f t="shared" si="4"/>
        <v>321.56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24.638265000000001</v>
      </c>
      <c r="L49" s="43">
        <f>'[1]Frm-4 Shared Projects'!N50</f>
        <v>48.08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433.935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3.0117349999999998</v>
      </c>
      <c r="R49" s="43">
        <f>'[1]GoHP POWER'!G42+'[1]GoHP POWER'!H42+'[1]GoHP POWER'!I42</f>
        <v>9.1999999999999993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236.36046329080006</v>
      </c>
      <c r="W49" s="43">
        <f t="shared" si="0"/>
        <v>1315.458265</v>
      </c>
      <c r="X49" s="43">
        <f t="shared" si="5"/>
        <v>1052.1471982908001</v>
      </c>
      <c r="Y49" s="43">
        <f t="shared" si="6"/>
        <v>727.57546329080014</v>
      </c>
      <c r="Z49" s="43">
        <f t="shared" si="1"/>
        <v>-587.88280170919984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1295.08</v>
      </c>
      <c r="AK49" s="42">
        <f>'[1]Frm-3 DEMAND'!F97</f>
        <v>0</v>
      </c>
      <c r="AL49" s="43">
        <f t="shared" si="7"/>
        <v>1295.08</v>
      </c>
      <c r="AM49" s="42">
        <f>'[1]Frm-1 Anticipated Gen.'!T103</f>
        <v>110</v>
      </c>
      <c r="AN49" s="42">
        <f>'[1]Frm-1 Anticipated Gen.'!B103</f>
        <v>0</v>
      </c>
      <c r="AO49" s="43">
        <f>'[1]Frm-1 Anticipated Gen.'!C103</f>
        <v>80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316.37799999999999</v>
      </c>
      <c r="AQ49" s="43">
        <f t="shared" si="8"/>
        <v>396.37799999999999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48.213080000000005</v>
      </c>
      <c r="AS49" s="43">
        <f>'[1]Frm-4 Shared Projects'!N98</f>
        <v>58.4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9.8669200000000021</v>
      </c>
      <c r="AY49" s="43">
        <f>'[1]GoHP POWER'!G90+'[1]GoHP POWER'!H90+'[1]GoHP POWER'!I90</f>
        <v>447.95000000000005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189.0884032908001</v>
      </c>
      <c r="BD49" s="43">
        <f t="shared" si="9"/>
        <v>778.83507999999995</v>
      </c>
      <c r="BE49" s="43">
        <f t="shared" si="10"/>
        <v>1211.6833232908002</v>
      </c>
      <c r="BF49" s="43">
        <f t="shared" si="11"/>
        <v>695.43840329080012</v>
      </c>
      <c r="BG49" s="43">
        <f t="shared" si="2"/>
        <v>-83.39667670919971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1623.08</v>
      </c>
      <c r="D50" s="42">
        <f>'[1]Frm-3 DEMAND'!F50</f>
        <v>0</v>
      </c>
      <c r="E50" s="43">
        <f t="shared" si="3"/>
        <v>1623.08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40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281.56</v>
      </c>
      <c r="J50" s="43">
        <f t="shared" si="4"/>
        <v>321.56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24.638265000000001</v>
      </c>
      <c r="L50" s="43">
        <f>'[1]Frm-4 Shared Projects'!N51</f>
        <v>48.08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433.935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3.0117349999999998</v>
      </c>
      <c r="R50" s="43">
        <f>'[1]GoHP POWER'!G43+'[1]GoHP POWER'!H43+'[1]GoHP POWER'!I43</f>
        <v>0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241.39106329080002</v>
      </c>
      <c r="W50" s="43">
        <f t="shared" si="0"/>
        <v>1298.5082649999999</v>
      </c>
      <c r="X50" s="43">
        <f t="shared" si="5"/>
        <v>1047.9777982907999</v>
      </c>
      <c r="Y50" s="43">
        <f t="shared" si="6"/>
        <v>723.40606329080003</v>
      </c>
      <c r="Z50" s="43">
        <f t="shared" si="1"/>
        <v>-575.10220170920002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1262.18</v>
      </c>
      <c r="AK50" s="42">
        <f>'[1]Frm-3 DEMAND'!F98</f>
        <v>0</v>
      </c>
      <c r="AL50" s="43">
        <f t="shared" si="7"/>
        <v>1262.18</v>
      </c>
      <c r="AM50" s="42">
        <f>'[1]Frm-1 Anticipated Gen.'!T104</f>
        <v>110</v>
      </c>
      <c r="AN50" s="42">
        <f>'[1]Frm-1 Anticipated Gen.'!B104</f>
        <v>0</v>
      </c>
      <c r="AO50" s="43">
        <f>'[1]Frm-1 Anticipated Gen.'!C104</f>
        <v>80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316.37799999999999</v>
      </c>
      <c r="AQ50" s="43">
        <f t="shared" si="8"/>
        <v>396.37799999999999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48.213080000000005</v>
      </c>
      <c r="AS50" s="43">
        <f>'[1]Frm-4 Shared Projects'!N99</f>
        <v>68.81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9.8669200000000021</v>
      </c>
      <c r="AY50" s="43">
        <f>'[1]GoHP POWER'!G91+'[1]GoHP POWER'!H91+'[1]GoHP POWER'!I91</f>
        <v>531.40000000000009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185.47812529079982</v>
      </c>
      <c r="BD50" s="43">
        <f t="shared" si="9"/>
        <v>745.93508000000008</v>
      </c>
      <c r="BE50" s="43">
        <f t="shared" si="10"/>
        <v>1301.9330452907998</v>
      </c>
      <c r="BF50" s="43">
        <f t="shared" si="11"/>
        <v>785.68812529079992</v>
      </c>
      <c r="BG50" s="43">
        <f t="shared" si="2"/>
        <v>39.753045290799719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1605.14</v>
      </c>
      <c r="D51" s="42">
        <f>'[1]Frm-3 DEMAND'!F51</f>
        <v>0</v>
      </c>
      <c r="E51" s="43">
        <f t="shared" si="3"/>
        <v>1605.14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40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281.56</v>
      </c>
      <c r="J51" s="43">
        <f t="shared" si="4"/>
        <v>321.56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24.638265000000001</v>
      </c>
      <c r="L51" s="43">
        <f>'[1]Frm-4 Shared Projects'!N52</f>
        <v>48.08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433.935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3.0117349999999998</v>
      </c>
      <c r="R51" s="43">
        <f>'[1]GoHP POWER'!G44+'[1]GoHP POWER'!H44+'[1]GoHP POWER'!I44</f>
        <v>0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242.99106329080001</v>
      </c>
      <c r="W51" s="43">
        <f t="shared" si="0"/>
        <v>1280.5682650000001</v>
      </c>
      <c r="X51" s="43">
        <f t="shared" si="5"/>
        <v>1049.5777982908</v>
      </c>
      <c r="Y51" s="43">
        <f t="shared" si="6"/>
        <v>725.00606329080006</v>
      </c>
      <c r="Z51" s="43">
        <f t="shared" si="1"/>
        <v>-555.56220170920005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1241.24</v>
      </c>
      <c r="AK51" s="42">
        <f>'[1]Frm-3 DEMAND'!F99</f>
        <v>0</v>
      </c>
      <c r="AL51" s="43">
        <f t="shared" si="7"/>
        <v>1241.24</v>
      </c>
      <c r="AM51" s="42">
        <f>'[1]Frm-1 Anticipated Gen.'!T105</f>
        <v>110</v>
      </c>
      <c r="AN51" s="42">
        <f>'[1]Frm-1 Anticipated Gen.'!B105</f>
        <v>0</v>
      </c>
      <c r="AO51" s="43">
        <f>'[1]Frm-1 Anticipated Gen.'!C105</f>
        <v>80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316.37799999999999</v>
      </c>
      <c r="AQ51" s="43">
        <f t="shared" si="8"/>
        <v>396.37799999999999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48.213080000000005</v>
      </c>
      <c r="AS51" s="43">
        <f>'[1]Frm-4 Shared Projects'!N100</f>
        <v>68.81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9.8669200000000021</v>
      </c>
      <c r="AY51" s="43">
        <f>'[1]GoHP POWER'!G92+'[1]GoHP POWER'!H92+'[1]GoHP POWER'!I92</f>
        <v>592.26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187.44710890809989</v>
      </c>
      <c r="BD51" s="43">
        <f t="shared" si="9"/>
        <v>724.99508000000003</v>
      </c>
      <c r="BE51" s="43">
        <f t="shared" si="10"/>
        <v>1364.7620289080999</v>
      </c>
      <c r="BF51" s="43">
        <f t="shared" si="11"/>
        <v>848.51710890809977</v>
      </c>
      <c r="BG51" s="43">
        <f t="shared" si="2"/>
        <v>123.52202890809986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1570.24</v>
      </c>
      <c r="D52" s="42">
        <f>'[1]Frm-3 DEMAND'!F52</f>
        <v>0</v>
      </c>
      <c r="E52" s="43">
        <f t="shared" si="3"/>
        <v>1570.24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40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243.56</v>
      </c>
      <c r="J52" s="43">
        <f t="shared" si="4"/>
        <v>283.56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24.595410000000001</v>
      </c>
      <c r="L52" s="43">
        <f>'[1]Frm-4 Shared Projects'!N53</f>
        <v>48.08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433.935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3.0045899999999999</v>
      </c>
      <c r="R52" s="43">
        <f>'[1]GoHP POWER'!G45+'[1]GoHP POWER'!H45+'[1]GoHP POWER'!I45</f>
        <v>0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244.5010632908</v>
      </c>
      <c r="W52" s="43">
        <f t="shared" si="0"/>
        <v>1283.6754100000001</v>
      </c>
      <c r="X52" s="43">
        <f t="shared" si="5"/>
        <v>1013.0806532908001</v>
      </c>
      <c r="Y52" s="43">
        <f t="shared" si="6"/>
        <v>726.51606329080005</v>
      </c>
      <c r="Z52" s="43">
        <f t="shared" si="1"/>
        <v>-557.15934670919989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1208.3399999999999</v>
      </c>
      <c r="AK52" s="42">
        <f>'[1]Frm-3 DEMAND'!F100</f>
        <v>0</v>
      </c>
      <c r="AL52" s="43">
        <f t="shared" si="7"/>
        <v>1208.3399999999999</v>
      </c>
      <c r="AM52" s="42">
        <f>'[1]Frm-1 Anticipated Gen.'!T106</f>
        <v>110</v>
      </c>
      <c r="AN52" s="42">
        <f>'[1]Frm-1 Anticipated Gen.'!B106</f>
        <v>0</v>
      </c>
      <c r="AO52" s="43">
        <f>'[1]Frm-1 Anticipated Gen.'!C106</f>
        <v>80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309.94</v>
      </c>
      <c r="AQ52" s="43">
        <f t="shared" si="8"/>
        <v>389.94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48.255935000000001</v>
      </c>
      <c r="AS52" s="43">
        <f>'[1]Frm-4 Shared Projects'!N101</f>
        <v>68.81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9.8740650000000016</v>
      </c>
      <c r="AY52" s="43">
        <f>'[1]GoHP POWER'!G93+'[1]GoHP POWER'!H93+'[1]GoHP POWER'!I93</f>
        <v>592.26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188.60004090809986</v>
      </c>
      <c r="BD52" s="43">
        <f t="shared" si="9"/>
        <v>698.52593499999989</v>
      </c>
      <c r="BE52" s="43">
        <f t="shared" si="10"/>
        <v>1359.4841059080998</v>
      </c>
      <c r="BF52" s="43">
        <f t="shared" si="11"/>
        <v>849.67004090809974</v>
      </c>
      <c r="BG52" s="43">
        <f t="shared" si="2"/>
        <v>151.14410590809985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1571.24</v>
      </c>
      <c r="D53" s="42">
        <f>'[1]Frm-3 DEMAND'!F53</f>
        <v>0</v>
      </c>
      <c r="E53" s="43">
        <f t="shared" si="3"/>
        <v>1571.24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40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243.56</v>
      </c>
      <c r="J53" s="43">
        <f t="shared" si="4"/>
        <v>283.56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24.595410000000001</v>
      </c>
      <c r="L53" s="43">
        <f>'[1]Frm-4 Shared Projects'!N54</f>
        <v>48.08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462.86400000000003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3.0045899999999999</v>
      </c>
      <c r="R53" s="43">
        <f>'[1]GoHP POWER'!G46+'[1]GoHP POWER'!H46+'[1]GoHP POWER'!I46</f>
        <v>0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239.52787329079999</v>
      </c>
      <c r="W53" s="43">
        <f t="shared" si="0"/>
        <v>1284.6754100000001</v>
      </c>
      <c r="X53" s="43">
        <f t="shared" si="5"/>
        <v>1037.0364632907999</v>
      </c>
      <c r="Y53" s="43">
        <f t="shared" si="6"/>
        <v>750.47187329080009</v>
      </c>
      <c r="Z53" s="43">
        <f t="shared" si="1"/>
        <v>-534.20353670920008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1197.3699999999999</v>
      </c>
      <c r="AK53" s="42">
        <f>'[1]Frm-3 DEMAND'!F101</f>
        <v>0</v>
      </c>
      <c r="AL53" s="43">
        <f t="shared" si="7"/>
        <v>1197.3699999999999</v>
      </c>
      <c r="AM53" s="42">
        <f>'[1]Frm-1 Anticipated Gen.'!T107</f>
        <v>110</v>
      </c>
      <c r="AN53" s="42">
        <f>'[1]Frm-1 Anticipated Gen.'!B107</f>
        <v>0</v>
      </c>
      <c r="AO53" s="43">
        <f>'[1]Frm-1 Anticipated Gen.'!C107</f>
        <v>80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309.94</v>
      </c>
      <c r="AQ53" s="43">
        <f t="shared" si="8"/>
        <v>389.94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48.255935000000001</v>
      </c>
      <c r="AS53" s="43">
        <f>'[1]Frm-4 Shared Projects'!N102</f>
        <v>68.81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9.8740650000000016</v>
      </c>
      <c r="AY53" s="43">
        <f>'[1]GoHP POWER'!G94+'[1]GoHP POWER'!H94+'[1]GoHP POWER'!I94</f>
        <v>525.65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195.65410490810007</v>
      </c>
      <c r="BD53" s="43">
        <f t="shared" si="9"/>
        <v>687.55593499999986</v>
      </c>
      <c r="BE53" s="43">
        <f t="shared" si="10"/>
        <v>1299.9281699080998</v>
      </c>
      <c r="BF53" s="43">
        <f t="shared" si="11"/>
        <v>790.11410490809999</v>
      </c>
      <c r="BG53" s="43">
        <f t="shared" si="2"/>
        <v>102.5581699080999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1553.29</v>
      </c>
      <c r="D54" s="42">
        <f>'[1]Frm-3 DEMAND'!F54</f>
        <v>0</v>
      </c>
      <c r="E54" s="43">
        <f t="shared" si="3"/>
        <v>1553.29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243.56</v>
      </c>
      <c r="J54" s="43">
        <f t="shared" si="4"/>
        <v>283.56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24.595410000000001</v>
      </c>
      <c r="L54" s="43">
        <f>'[1]Frm-4 Shared Projects'!N55</f>
        <v>48.08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462.86400000000003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3.0045899999999999</v>
      </c>
      <c r="R54" s="43">
        <f>'[1]GoHP POWER'!G47+'[1]GoHP POWER'!H47+'[1]GoHP POWER'!I47</f>
        <v>0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240.8427626173</v>
      </c>
      <c r="W54" s="43">
        <f t="shared" si="0"/>
        <v>1266.72541</v>
      </c>
      <c r="X54" s="43">
        <f t="shared" si="5"/>
        <v>1038.3513526172999</v>
      </c>
      <c r="Y54" s="43">
        <f t="shared" si="6"/>
        <v>751.78676261730004</v>
      </c>
      <c r="Z54" s="43">
        <f t="shared" si="1"/>
        <v>-514.93864738270008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1187.4000000000001</v>
      </c>
      <c r="AK54" s="42">
        <f>'[1]Frm-3 DEMAND'!F102</f>
        <v>0</v>
      </c>
      <c r="AL54" s="43">
        <f t="shared" si="7"/>
        <v>1187.4000000000001</v>
      </c>
      <c r="AM54" s="42">
        <f>'[1]Frm-1 Anticipated Gen.'!T108</f>
        <v>110</v>
      </c>
      <c r="AN54" s="42">
        <f>'[1]Frm-1 Anticipated Gen.'!B108</f>
        <v>0</v>
      </c>
      <c r="AO54" s="43">
        <f>'[1]Frm-1 Anticipated Gen.'!C108</f>
        <v>80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277.75</v>
      </c>
      <c r="AQ54" s="43">
        <f t="shared" si="8"/>
        <v>357.75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48.255935000000001</v>
      </c>
      <c r="AS54" s="43">
        <f>'[1]Frm-4 Shared Projects'!N103</f>
        <v>68.81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9.8740650000000016</v>
      </c>
      <c r="AY54" s="43">
        <f>'[1]GoHP POWER'!G95+'[1]GoHP POWER'!H95+'[1]GoHP POWER'!I95</f>
        <v>488.4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202.0417609081</v>
      </c>
      <c r="BD54" s="43">
        <f t="shared" si="9"/>
        <v>709.77593500000012</v>
      </c>
      <c r="BE54" s="43">
        <f t="shared" si="10"/>
        <v>1236.8758259081001</v>
      </c>
      <c r="BF54" s="43">
        <f t="shared" si="11"/>
        <v>759.25176090809987</v>
      </c>
      <c r="BG54" s="43">
        <f t="shared" si="2"/>
        <v>49.475825908099978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1545.32</v>
      </c>
      <c r="D55" s="42">
        <f>'[1]Frm-3 DEMAND'!F55</f>
        <v>0</v>
      </c>
      <c r="E55" s="43">
        <f t="shared" si="3"/>
        <v>1545.32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243.56</v>
      </c>
      <c r="J55" s="43">
        <f t="shared" si="4"/>
        <v>283.56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24.595410000000001</v>
      </c>
      <c r="L55" s="43">
        <f>'[1]Frm-4 Shared Projects'!N56</f>
        <v>48.08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462.86400000000003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3.0045899999999999</v>
      </c>
      <c r="R55" s="43">
        <f>'[1]GoHP POWER'!G48+'[1]GoHP POWER'!H48+'[1]GoHP POWER'!I48</f>
        <v>0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241.0527626173</v>
      </c>
      <c r="W55" s="43">
        <f t="shared" si="0"/>
        <v>1258.75541</v>
      </c>
      <c r="X55" s="43">
        <f t="shared" si="5"/>
        <v>1038.5613526172999</v>
      </c>
      <c r="Y55" s="43">
        <f t="shared" si="6"/>
        <v>751.99676261730008</v>
      </c>
      <c r="Z55" s="43">
        <f t="shared" si="1"/>
        <v>-506.75864738270002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1157.49</v>
      </c>
      <c r="AK55" s="42">
        <f>'[1]Frm-3 DEMAND'!F103</f>
        <v>0</v>
      </c>
      <c r="AL55" s="43">
        <f t="shared" si="7"/>
        <v>1157.49</v>
      </c>
      <c r="AM55" s="42">
        <f>'[1]Frm-1 Anticipated Gen.'!T109</f>
        <v>110</v>
      </c>
      <c r="AN55" s="42">
        <f>'[1]Frm-1 Anticipated Gen.'!B109</f>
        <v>0</v>
      </c>
      <c r="AO55" s="43">
        <f>'[1]Frm-1 Anticipated Gen.'!C109</f>
        <v>40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277.75</v>
      </c>
      <c r="AQ55" s="43">
        <f t="shared" si="8"/>
        <v>317.75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48.255935000000001</v>
      </c>
      <c r="AS55" s="43">
        <f>'[1]Frm-4 Shared Projects'!N104</f>
        <v>68.81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9.8740650000000016</v>
      </c>
      <c r="AY55" s="43">
        <f>'[1]GoHP POWER'!G96+'[1]GoHP POWER'!H96+'[1]GoHP POWER'!I96</f>
        <v>382.01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199.76750229080028</v>
      </c>
      <c r="BD55" s="43">
        <f t="shared" si="9"/>
        <v>719.86593500000004</v>
      </c>
      <c r="BE55" s="43">
        <f t="shared" si="10"/>
        <v>1088.2115672908003</v>
      </c>
      <c r="BF55" s="43">
        <f t="shared" si="11"/>
        <v>650.58750229080033</v>
      </c>
      <c r="BG55" s="43">
        <f t="shared" si="2"/>
        <v>-69.278432709199706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1535.35</v>
      </c>
      <c r="D56" s="42">
        <f>'[1]Frm-3 DEMAND'!F56</f>
        <v>0</v>
      </c>
      <c r="E56" s="43">
        <f t="shared" si="3"/>
        <v>1535.35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243.56</v>
      </c>
      <c r="J56" s="43">
        <f t="shared" si="4"/>
        <v>283.56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24.638265000000001</v>
      </c>
      <c r="L56" s="43">
        <f>'[1]Frm-4 Shared Projects'!N57</f>
        <v>48.08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462.86400000000003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3.0117349999999998</v>
      </c>
      <c r="R56" s="43">
        <f>'[1]GoHP POWER'!G49+'[1]GoHP POWER'!H49+'[1]GoHP POWER'!I49</f>
        <v>0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241.16276261729999</v>
      </c>
      <c r="W56" s="43">
        <f t="shared" si="0"/>
        <v>1248.7782649999999</v>
      </c>
      <c r="X56" s="43">
        <f t="shared" si="5"/>
        <v>1038.6784976173001</v>
      </c>
      <c r="Y56" s="43">
        <f t="shared" si="6"/>
        <v>752.10676261730009</v>
      </c>
      <c r="Z56" s="43">
        <f t="shared" si="1"/>
        <v>-496.67150238269983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1139.55</v>
      </c>
      <c r="AK56" s="42">
        <f>'[1]Frm-3 DEMAND'!F104</f>
        <v>0</v>
      </c>
      <c r="AL56" s="43">
        <f t="shared" si="7"/>
        <v>1139.55</v>
      </c>
      <c r="AM56" s="42">
        <f>'[1]Frm-1 Anticipated Gen.'!T110</f>
        <v>110</v>
      </c>
      <c r="AN56" s="42">
        <f>'[1]Frm-1 Anticipated Gen.'!B110</f>
        <v>0</v>
      </c>
      <c r="AO56" s="43">
        <f>'[1]Frm-1 Anticipated Gen.'!C110</f>
        <v>40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277.75</v>
      </c>
      <c r="AQ56" s="43">
        <f t="shared" si="8"/>
        <v>317.75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48.255935000000001</v>
      </c>
      <c r="AS56" s="43">
        <f>'[1]Frm-4 Shared Projects'!N105</f>
        <v>68.81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9.8740650000000016</v>
      </c>
      <c r="AY56" s="43">
        <f>'[1]GoHP POWER'!G97+'[1]GoHP POWER'!H97+'[1]GoHP POWER'!I97</f>
        <v>347.51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199.14195729080026</v>
      </c>
      <c r="BD56" s="43">
        <f t="shared" si="9"/>
        <v>701.92593499999998</v>
      </c>
      <c r="BE56" s="43">
        <f t="shared" si="10"/>
        <v>1053.0860222908002</v>
      </c>
      <c r="BF56" s="43">
        <f t="shared" si="11"/>
        <v>615.46195729080023</v>
      </c>
      <c r="BG56" s="43">
        <f t="shared" si="2"/>
        <v>-86.463977709199753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1526.37</v>
      </c>
      <c r="D57" s="42">
        <f>'[1]Frm-3 DEMAND'!F57</f>
        <v>0</v>
      </c>
      <c r="E57" s="43">
        <f t="shared" si="3"/>
        <v>1526.37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243.56</v>
      </c>
      <c r="J57" s="43">
        <f t="shared" si="4"/>
        <v>283.56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24.638265000000001</v>
      </c>
      <c r="L57" s="43">
        <f>'[1]Frm-4 Shared Projects'!N58</f>
        <v>48.08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462.86400000000003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3.0117349999999998</v>
      </c>
      <c r="R57" s="43">
        <f>'[1]GoHP POWER'!G50+'[1]GoHP POWER'!H50+'[1]GoHP POWER'!I50</f>
        <v>0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240.98864161730003</v>
      </c>
      <c r="W57" s="43">
        <f t="shared" si="0"/>
        <v>1239.7982649999999</v>
      </c>
      <c r="X57" s="43">
        <f t="shared" si="5"/>
        <v>1038.5043766173001</v>
      </c>
      <c r="Y57" s="43">
        <f t="shared" si="6"/>
        <v>751.93264161730008</v>
      </c>
      <c r="Z57" s="43">
        <f t="shared" si="1"/>
        <v>-487.86562338269982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1133.56</v>
      </c>
      <c r="AK57" s="42">
        <f>'[1]Frm-3 DEMAND'!F105</f>
        <v>0</v>
      </c>
      <c r="AL57" s="43">
        <f t="shared" si="7"/>
        <v>1133.56</v>
      </c>
      <c r="AM57" s="42">
        <f>'[1]Frm-1 Anticipated Gen.'!T111</f>
        <v>110</v>
      </c>
      <c r="AN57" s="42">
        <f>'[1]Frm-1 Anticipated Gen.'!B111</f>
        <v>0</v>
      </c>
      <c r="AO57" s="43">
        <f>'[1]Frm-1 Anticipated Gen.'!C111</f>
        <v>40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277.75</v>
      </c>
      <c r="AQ57" s="43">
        <f t="shared" si="8"/>
        <v>317.75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59.343935000000002</v>
      </c>
      <c r="AS57" s="43">
        <f>'[1]Frm-4 Shared Projects'!N106</f>
        <v>68.81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13.186065000000001</v>
      </c>
      <c r="AY57" s="43">
        <f>'[1]GoHP POWER'!G98+'[1]GoHP POWER'!H98+'[1]GoHP POWER'!I98</f>
        <v>204.83999999999997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210.96340729080009</v>
      </c>
      <c r="BD57" s="43">
        <f t="shared" si="9"/>
        <v>692.62393499999996</v>
      </c>
      <c r="BE57" s="43">
        <f t="shared" si="10"/>
        <v>925.54947229079994</v>
      </c>
      <c r="BF57" s="43">
        <f t="shared" si="11"/>
        <v>484.61340729080007</v>
      </c>
      <c r="BG57" s="43">
        <f t="shared" si="2"/>
        <v>-208.01052770920001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1517.4</v>
      </c>
      <c r="D58" s="42">
        <f>'[1]Frm-3 DEMAND'!F58</f>
        <v>0</v>
      </c>
      <c r="E58" s="43">
        <f t="shared" si="3"/>
        <v>1517.4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243.56</v>
      </c>
      <c r="J58" s="43">
        <f t="shared" si="4"/>
        <v>283.56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24.638265000000001</v>
      </c>
      <c r="L58" s="43">
        <f>'[1]Frm-4 Shared Projects'!N59</f>
        <v>48.08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462.86400000000003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3.0117349999999998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240.69864161730001</v>
      </c>
      <c r="W58" s="43">
        <f t="shared" si="0"/>
        <v>1230.8282650000001</v>
      </c>
      <c r="X58" s="43">
        <f t="shared" si="5"/>
        <v>1038.2143766173001</v>
      </c>
      <c r="Y58" s="43">
        <f t="shared" si="6"/>
        <v>751.64264161730011</v>
      </c>
      <c r="Z58" s="43">
        <f t="shared" si="1"/>
        <v>-479.18562338269999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1118.6099999999999</v>
      </c>
      <c r="AK58" s="42">
        <f>'[1]Frm-3 DEMAND'!F106</f>
        <v>0</v>
      </c>
      <c r="AL58" s="43">
        <f t="shared" si="7"/>
        <v>1118.6099999999999</v>
      </c>
      <c r="AM58" s="42">
        <f>'[1]Frm-1 Anticipated Gen.'!T112</f>
        <v>110</v>
      </c>
      <c r="AN58" s="42">
        <f>'[1]Frm-1 Anticipated Gen.'!B112</f>
        <v>0</v>
      </c>
      <c r="AO58" s="43">
        <f>'[1]Frm-1 Anticipated Gen.'!C112</f>
        <v>40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245.56</v>
      </c>
      <c r="AQ58" s="43">
        <f t="shared" si="8"/>
        <v>285.56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59.343935000000002</v>
      </c>
      <c r="AS58" s="43">
        <f>'[1]Frm-4 Shared Projects'!N107</f>
        <v>68.81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13.186065000000001</v>
      </c>
      <c r="AY58" s="43">
        <f>'[1]GoHP POWER'!G99+'[1]GoHP POWER'!H99+'[1]GoHP POWER'!I99</f>
        <v>174.17000000000002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216.92123629079995</v>
      </c>
      <c r="BD58" s="43">
        <f t="shared" si="9"/>
        <v>709.86393499999986</v>
      </c>
      <c r="BE58" s="43">
        <f t="shared" si="10"/>
        <v>868.64730129079976</v>
      </c>
      <c r="BF58" s="43">
        <f t="shared" si="11"/>
        <v>459.9012362908</v>
      </c>
      <c r="BG58" s="43">
        <f t="shared" si="2"/>
        <v>-249.96269870920014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1514.41</v>
      </c>
      <c r="D59" s="42">
        <f>'[1]Frm-3 DEMAND'!F59</f>
        <v>0</v>
      </c>
      <c r="E59" s="43">
        <f t="shared" si="3"/>
        <v>1514.41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243.56</v>
      </c>
      <c r="J59" s="43">
        <f t="shared" si="4"/>
        <v>283.56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24.638265000000001</v>
      </c>
      <c r="L59" s="43">
        <f>'[1]Frm-4 Shared Projects'!N60</f>
        <v>48.08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462.86400000000003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3.0117349999999998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240.93864161730002</v>
      </c>
      <c r="W59" s="43">
        <f t="shared" si="0"/>
        <v>1227.8382650000001</v>
      </c>
      <c r="X59" s="43">
        <f t="shared" si="5"/>
        <v>1038.4543766173001</v>
      </c>
      <c r="Y59" s="43">
        <f t="shared" si="6"/>
        <v>751.88264161730012</v>
      </c>
      <c r="Z59" s="43">
        <f t="shared" si="1"/>
        <v>-475.95562338269997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1103.6600000000001</v>
      </c>
      <c r="AK59" s="42">
        <f>'[1]Frm-3 DEMAND'!F107</f>
        <v>0</v>
      </c>
      <c r="AL59" s="43">
        <f t="shared" si="7"/>
        <v>1103.6600000000001</v>
      </c>
      <c r="AM59" s="42">
        <f>'[1]Frm-1 Anticipated Gen.'!T113</f>
        <v>110</v>
      </c>
      <c r="AN59" s="42">
        <f>'[1]Frm-1 Anticipated Gen.'!B113</f>
        <v>0</v>
      </c>
      <c r="AO59" s="43">
        <f>'[1]Frm-1 Anticipated Gen.'!C113</f>
        <v>40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245.56</v>
      </c>
      <c r="AQ59" s="43">
        <f>AN59+AO59+AP59</f>
        <v>285.56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59.343935000000002</v>
      </c>
      <c r="AS59" s="43">
        <f>'[1]Frm-4 Shared Projects'!N108</f>
        <v>68.81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13.186065000000001</v>
      </c>
      <c r="AY59" s="43">
        <f>'[1]GoHP POWER'!G100+'[1]GoHP POWER'!H100+'[1]GoHP POWER'!I100</f>
        <v>138.20999999999998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218.50562929079993</v>
      </c>
      <c r="BD59" s="43">
        <f t="shared" si="9"/>
        <v>694.91393500000004</v>
      </c>
      <c r="BE59" s="43">
        <f t="shared" si="10"/>
        <v>834.27169429079981</v>
      </c>
      <c r="BF59" s="43">
        <f t="shared" si="11"/>
        <v>425.52562929079994</v>
      </c>
      <c r="BG59" s="43">
        <f t="shared" si="2"/>
        <v>-269.38830570920027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33024</v>
      </c>
      <c r="AK60" s="47">
        <f t="shared" si="12"/>
        <v>0</v>
      </c>
      <c r="AL60" s="47">
        <f t="shared" si="12"/>
        <v>33024</v>
      </c>
      <c r="AM60" s="47">
        <f t="shared" si="12"/>
        <v>880</v>
      </c>
      <c r="AN60" s="47">
        <f t="shared" si="12"/>
        <v>0</v>
      </c>
      <c r="AO60" s="47">
        <f t="shared" si="12"/>
        <v>715</v>
      </c>
      <c r="AP60" s="47">
        <f t="shared" si="12"/>
        <v>6725</v>
      </c>
      <c r="AQ60" s="47">
        <f t="shared" si="12"/>
        <v>7440</v>
      </c>
      <c r="AR60" s="47">
        <f t="shared" si="12"/>
        <v>1461</v>
      </c>
      <c r="AS60" s="47">
        <f t="shared" si="12"/>
        <v>1333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5342</v>
      </c>
      <c r="AX60" s="47">
        <f t="shared" si="12"/>
        <v>248</v>
      </c>
      <c r="AY60" s="47">
        <f t="shared" si="12"/>
        <v>3488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5191</v>
      </c>
      <c r="BD60" s="47">
        <f>ROUND(SUM((W12:W59),(BD12:BD59))/4,0)</f>
        <v>24457</v>
      </c>
      <c r="BE60" s="47">
        <f>ROUND(SUM((X12:X59),(BE12:BE59))/4,0)</f>
        <v>23922</v>
      </c>
      <c r="BF60" s="47">
        <f>ROUND(SUM((Y12:Y59),(BF12:BF59))/4,0)</f>
        <v>15355</v>
      </c>
      <c r="BG60" s="47">
        <f>ROUND(SUM((Z12:Z59),(BG12:BG59))/4,2)</f>
        <v>-9102.2199999999993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69.191310000000001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34.881574999999998</v>
      </c>
      <c r="AD62" s="60"/>
      <c r="AE62" s="64">
        <v>11</v>
      </c>
      <c r="AF62" s="64"/>
      <c r="AG62" s="61">
        <f>[1]Abstract!G9</f>
        <v>34.881574999999998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239.22637500000002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8.8000000000000007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185.806375</v>
      </c>
      <c r="AD63" s="72"/>
      <c r="AE63" s="76">
        <v>12</v>
      </c>
      <c r="AF63" s="76"/>
      <c r="AG63" s="73">
        <f>[1]Abstract!G10</f>
        <v>185.806375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330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-90.773624999999981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51.91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53.42</v>
      </c>
      <c r="AD64" s="72"/>
      <c r="AE64" s="76">
        <v>13</v>
      </c>
      <c r="AF64" s="76"/>
      <c r="AG64" s="73">
        <f>[1]Abstract!G34</f>
        <v>53.42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2.48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239.22637500000002</v>
      </c>
      <c r="AD65" s="72"/>
      <c r="AE65" s="76">
        <v>14</v>
      </c>
      <c r="AF65" s="76"/>
      <c r="AG65" s="73">
        <f>[1]Abstract!G35</f>
        <v>239.22637500000002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330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13.334800000000023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-90.773624999999981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2024-04-12T02:57:47Z</dcterms:created>
  <dcterms:modified xsi:type="dcterms:W3CDTF">2024-04-12T02:57:55Z</dcterms:modified>
</cp:coreProperties>
</file>