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5042024\"/>
    </mc:Choice>
  </mc:AlternateContent>
  <xr:revisionPtr revIDLastSave="0" documentId="8_{FB949656-FB17-4757-B3E8-570B99BF7076}" xr6:coauthVersionLast="36" xr6:coauthVersionMax="36" xr10:uidLastSave="{00000000-0000-0000-0000-000000000000}"/>
  <bookViews>
    <workbookView xWindow="0" yWindow="0" windowWidth="28800" windowHeight="11925" xr2:uid="{A65E1AF5-07E5-44B9-A8BF-73FEACE8E65B}"/>
  </bookViews>
  <sheets>
    <sheet name="DA HPSLDC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U60" i="1" s="1"/>
  <c r="S60" i="1"/>
  <c r="R60" i="1"/>
  <c r="Q60" i="1"/>
  <c r="G60" i="1"/>
  <c r="F60" i="1"/>
  <c r="E60" i="1"/>
  <c r="D60" i="1"/>
  <c r="C60" i="1"/>
  <c r="T59" i="1"/>
  <c r="U59" i="1" s="1"/>
  <c r="S59" i="1"/>
  <c r="R59" i="1"/>
  <c r="Q59" i="1"/>
  <c r="F59" i="1"/>
  <c r="E59" i="1"/>
  <c r="G59" i="1" s="1"/>
  <c r="D59" i="1"/>
  <c r="C59" i="1"/>
  <c r="T58" i="1"/>
  <c r="S58" i="1"/>
  <c r="U58" i="1" s="1"/>
  <c r="R58" i="1"/>
  <c r="Q58" i="1"/>
  <c r="G58" i="1"/>
  <c r="F58" i="1"/>
  <c r="E58" i="1"/>
  <c r="D58" i="1"/>
  <c r="C58" i="1"/>
  <c r="T57" i="1"/>
  <c r="S57" i="1"/>
  <c r="U57" i="1" s="1"/>
  <c r="R57" i="1"/>
  <c r="Q57" i="1"/>
  <c r="G57" i="1"/>
  <c r="F57" i="1"/>
  <c r="E57" i="1"/>
  <c r="D57" i="1"/>
  <c r="C57" i="1"/>
  <c r="T56" i="1"/>
  <c r="U56" i="1" s="1"/>
  <c r="S56" i="1"/>
  <c r="R56" i="1"/>
  <c r="Q56" i="1"/>
  <c r="G56" i="1"/>
  <c r="F56" i="1"/>
  <c r="E56" i="1"/>
  <c r="D56" i="1"/>
  <c r="C56" i="1"/>
  <c r="T55" i="1"/>
  <c r="U55" i="1" s="1"/>
  <c r="S55" i="1"/>
  <c r="R55" i="1"/>
  <c r="Q55" i="1"/>
  <c r="F55" i="1"/>
  <c r="E55" i="1"/>
  <c r="G55" i="1" s="1"/>
  <c r="D55" i="1"/>
  <c r="C55" i="1"/>
  <c r="T54" i="1"/>
  <c r="S54" i="1"/>
  <c r="U54" i="1" s="1"/>
  <c r="R54" i="1"/>
  <c r="Q54" i="1"/>
  <c r="G54" i="1"/>
  <c r="F54" i="1"/>
  <c r="E54" i="1"/>
  <c r="D54" i="1"/>
  <c r="C54" i="1"/>
  <c r="T53" i="1"/>
  <c r="S53" i="1"/>
  <c r="U53" i="1" s="1"/>
  <c r="R53" i="1"/>
  <c r="Q53" i="1"/>
  <c r="G53" i="1"/>
  <c r="F53" i="1"/>
  <c r="E53" i="1"/>
  <c r="D53" i="1"/>
  <c r="C53" i="1"/>
  <c r="T52" i="1"/>
  <c r="U52" i="1" s="1"/>
  <c r="S52" i="1"/>
  <c r="R52" i="1"/>
  <c r="Q52" i="1"/>
  <c r="G52" i="1"/>
  <c r="F52" i="1"/>
  <c r="E52" i="1"/>
  <c r="D52" i="1"/>
  <c r="C52" i="1"/>
  <c r="T51" i="1"/>
  <c r="U51" i="1" s="1"/>
  <c r="S51" i="1"/>
  <c r="R51" i="1"/>
  <c r="Q51" i="1"/>
  <c r="F51" i="1"/>
  <c r="E51" i="1"/>
  <c r="G51" i="1" s="1"/>
  <c r="D51" i="1"/>
  <c r="C51" i="1"/>
  <c r="T50" i="1"/>
  <c r="S50" i="1"/>
  <c r="U50" i="1" s="1"/>
  <c r="R50" i="1"/>
  <c r="Q50" i="1"/>
  <c r="G50" i="1"/>
  <c r="F50" i="1"/>
  <c r="E50" i="1"/>
  <c r="D50" i="1"/>
  <c r="C50" i="1"/>
  <c r="T49" i="1"/>
  <c r="S49" i="1"/>
  <c r="U49" i="1" s="1"/>
  <c r="R49" i="1"/>
  <c r="Q49" i="1"/>
  <c r="G49" i="1"/>
  <c r="F49" i="1"/>
  <c r="E49" i="1"/>
  <c r="D49" i="1"/>
  <c r="C49" i="1"/>
  <c r="T48" i="1"/>
  <c r="U48" i="1" s="1"/>
  <c r="S48" i="1"/>
  <c r="R48" i="1"/>
  <c r="Q48" i="1"/>
  <c r="G48" i="1"/>
  <c r="F48" i="1"/>
  <c r="E48" i="1"/>
  <c r="D48" i="1"/>
  <c r="C48" i="1"/>
  <c r="T47" i="1"/>
  <c r="U47" i="1" s="1"/>
  <c r="S47" i="1"/>
  <c r="R47" i="1"/>
  <c r="Q47" i="1"/>
  <c r="F47" i="1"/>
  <c r="E47" i="1"/>
  <c r="G47" i="1" s="1"/>
  <c r="D47" i="1"/>
  <c r="C47" i="1"/>
  <c r="T46" i="1"/>
  <c r="S46" i="1"/>
  <c r="U46" i="1" s="1"/>
  <c r="R46" i="1"/>
  <c r="Q46" i="1"/>
  <c r="G46" i="1"/>
  <c r="F46" i="1"/>
  <c r="E46" i="1"/>
  <c r="D46" i="1"/>
  <c r="C46" i="1"/>
  <c r="T45" i="1"/>
  <c r="S45" i="1"/>
  <c r="U45" i="1" s="1"/>
  <c r="R45" i="1"/>
  <c r="Q45" i="1"/>
  <c r="G45" i="1"/>
  <c r="F45" i="1"/>
  <c r="E45" i="1"/>
  <c r="D45" i="1"/>
  <c r="C45" i="1"/>
  <c r="T44" i="1"/>
  <c r="U44" i="1" s="1"/>
  <c r="S44" i="1"/>
  <c r="R44" i="1"/>
  <c r="Q44" i="1"/>
  <c r="G44" i="1"/>
  <c r="F44" i="1"/>
  <c r="E44" i="1"/>
  <c r="D44" i="1"/>
  <c r="C44" i="1"/>
  <c r="T43" i="1"/>
  <c r="U43" i="1" s="1"/>
  <c r="S43" i="1"/>
  <c r="R43" i="1"/>
  <c r="Q43" i="1"/>
  <c r="F43" i="1"/>
  <c r="E43" i="1"/>
  <c r="G43" i="1" s="1"/>
  <c r="D43" i="1"/>
  <c r="C43" i="1"/>
  <c r="T42" i="1"/>
  <c r="S42" i="1"/>
  <c r="U42" i="1" s="1"/>
  <c r="R42" i="1"/>
  <c r="Q42" i="1"/>
  <c r="G42" i="1"/>
  <c r="F42" i="1"/>
  <c r="E42" i="1"/>
  <c r="D42" i="1"/>
  <c r="C42" i="1"/>
  <c r="T41" i="1"/>
  <c r="S41" i="1"/>
  <c r="U41" i="1" s="1"/>
  <c r="R41" i="1"/>
  <c r="Q41" i="1"/>
  <c r="G41" i="1"/>
  <c r="F41" i="1"/>
  <c r="E41" i="1"/>
  <c r="D41" i="1"/>
  <c r="C41" i="1"/>
  <c r="T40" i="1"/>
  <c r="U40" i="1" s="1"/>
  <c r="S40" i="1"/>
  <c r="R40" i="1"/>
  <c r="Q40" i="1"/>
  <c r="F40" i="1"/>
  <c r="E40" i="1"/>
  <c r="G40" i="1" s="1"/>
  <c r="D40" i="1"/>
  <c r="C40" i="1"/>
  <c r="T39" i="1"/>
  <c r="U39" i="1" s="1"/>
  <c r="S39" i="1"/>
  <c r="R39" i="1"/>
  <c r="Q39" i="1"/>
  <c r="F39" i="1"/>
  <c r="E39" i="1"/>
  <c r="G39" i="1" s="1"/>
  <c r="D39" i="1"/>
  <c r="C39" i="1"/>
  <c r="T38" i="1"/>
  <c r="S38" i="1"/>
  <c r="U38" i="1" s="1"/>
  <c r="R38" i="1"/>
  <c r="Q38" i="1"/>
  <c r="G38" i="1"/>
  <c r="F38" i="1"/>
  <c r="E38" i="1"/>
  <c r="D38" i="1"/>
  <c r="C38" i="1"/>
  <c r="T37" i="1"/>
  <c r="S37" i="1"/>
  <c r="U37" i="1" s="1"/>
  <c r="R37" i="1"/>
  <c r="Q37" i="1"/>
  <c r="G37" i="1"/>
  <c r="F37" i="1"/>
  <c r="E37" i="1"/>
  <c r="D37" i="1"/>
  <c r="C37" i="1"/>
  <c r="T36" i="1"/>
  <c r="U36" i="1" s="1"/>
  <c r="S36" i="1"/>
  <c r="R36" i="1"/>
  <c r="Q36" i="1"/>
  <c r="G36" i="1"/>
  <c r="F36" i="1"/>
  <c r="E36" i="1"/>
  <c r="D36" i="1"/>
  <c r="C36" i="1"/>
  <c r="T35" i="1"/>
  <c r="U35" i="1" s="1"/>
  <c r="S35" i="1"/>
  <c r="R35" i="1"/>
  <c r="Q35" i="1"/>
  <c r="F35" i="1"/>
  <c r="E35" i="1"/>
  <c r="G35" i="1" s="1"/>
  <c r="D35" i="1"/>
  <c r="C35" i="1"/>
  <c r="T34" i="1"/>
  <c r="S34" i="1"/>
  <c r="U34" i="1" s="1"/>
  <c r="R34" i="1"/>
  <c r="Q34" i="1"/>
  <c r="G34" i="1"/>
  <c r="F34" i="1"/>
  <c r="E34" i="1"/>
  <c r="D34" i="1"/>
  <c r="C34" i="1"/>
  <c r="T33" i="1"/>
  <c r="S33" i="1"/>
  <c r="U33" i="1" s="1"/>
  <c r="R33" i="1"/>
  <c r="Q33" i="1"/>
  <c r="G33" i="1"/>
  <c r="F33" i="1"/>
  <c r="E33" i="1"/>
  <c r="D33" i="1"/>
  <c r="C33" i="1"/>
  <c r="T32" i="1"/>
  <c r="U32" i="1" s="1"/>
  <c r="S32" i="1"/>
  <c r="R32" i="1"/>
  <c r="Q32" i="1"/>
  <c r="G32" i="1"/>
  <c r="F32" i="1"/>
  <c r="E32" i="1"/>
  <c r="D32" i="1"/>
  <c r="C32" i="1"/>
  <c r="T31" i="1"/>
  <c r="U31" i="1" s="1"/>
  <c r="S31" i="1"/>
  <c r="R31" i="1"/>
  <c r="Q31" i="1"/>
  <c r="F31" i="1"/>
  <c r="E31" i="1"/>
  <c r="G31" i="1" s="1"/>
  <c r="D31" i="1"/>
  <c r="C31" i="1"/>
  <c r="T30" i="1"/>
  <c r="S30" i="1"/>
  <c r="U30" i="1" s="1"/>
  <c r="R30" i="1"/>
  <c r="Q30" i="1"/>
  <c r="G30" i="1"/>
  <c r="F30" i="1"/>
  <c r="E30" i="1"/>
  <c r="D30" i="1"/>
  <c r="C30" i="1"/>
  <c r="T29" i="1"/>
  <c r="S29" i="1"/>
  <c r="U29" i="1" s="1"/>
  <c r="R29" i="1"/>
  <c r="Q29" i="1"/>
  <c r="G29" i="1"/>
  <c r="F29" i="1"/>
  <c r="E29" i="1"/>
  <c r="D29" i="1"/>
  <c r="C29" i="1"/>
  <c r="T28" i="1"/>
  <c r="U28" i="1" s="1"/>
  <c r="S28" i="1"/>
  <c r="R28" i="1"/>
  <c r="Q28" i="1"/>
  <c r="G28" i="1"/>
  <c r="F28" i="1"/>
  <c r="E28" i="1"/>
  <c r="D28" i="1"/>
  <c r="C28" i="1"/>
  <c r="T27" i="1"/>
  <c r="U27" i="1" s="1"/>
  <c r="S27" i="1"/>
  <c r="R27" i="1"/>
  <c r="Q27" i="1"/>
  <c r="F27" i="1"/>
  <c r="E27" i="1"/>
  <c r="G27" i="1" s="1"/>
  <c r="D27" i="1"/>
  <c r="C27" i="1"/>
  <c r="T26" i="1"/>
  <c r="S26" i="1"/>
  <c r="U26" i="1" s="1"/>
  <c r="R26" i="1"/>
  <c r="Q26" i="1"/>
  <c r="G26" i="1"/>
  <c r="F26" i="1"/>
  <c r="E26" i="1"/>
  <c r="D26" i="1"/>
  <c r="C26" i="1"/>
  <c r="T25" i="1"/>
  <c r="S25" i="1"/>
  <c r="U25" i="1" s="1"/>
  <c r="R25" i="1"/>
  <c r="Q25" i="1"/>
  <c r="G25" i="1"/>
  <c r="F25" i="1"/>
  <c r="E25" i="1"/>
  <c r="D25" i="1"/>
  <c r="C25" i="1"/>
  <c r="T24" i="1"/>
  <c r="U24" i="1" s="1"/>
  <c r="S24" i="1"/>
  <c r="R24" i="1"/>
  <c r="Q24" i="1"/>
  <c r="G24" i="1"/>
  <c r="F24" i="1"/>
  <c r="E24" i="1"/>
  <c r="D24" i="1"/>
  <c r="C24" i="1"/>
  <c r="T23" i="1"/>
  <c r="U23" i="1" s="1"/>
  <c r="S23" i="1"/>
  <c r="R23" i="1"/>
  <c r="Q23" i="1"/>
  <c r="F23" i="1"/>
  <c r="E23" i="1"/>
  <c r="G23" i="1" s="1"/>
  <c r="D23" i="1"/>
  <c r="C23" i="1"/>
  <c r="T22" i="1"/>
  <c r="S22" i="1"/>
  <c r="U22" i="1" s="1"/>
  <c r="R22" i="1"/>
  <c r="Q22" i="1"/>
  <c r="G22" i="1"/>
  <c r="F22" i="1"/>
  <c r="E22" i="1"/>
  <c r="D22" i="1"/>
  <c r="C22" i="1"/>
  <c r="T21" i="1"/>
  <c r="S21" i="1"/>
  <c r="U21" i="1" s="1"/>
  <c r="R21" i="1"/>
  <c r="Q21" i="1"/>
  <c r="G21" i="1"/>
  <c r="F21" i="1"/>
  <c r="E21" i="1"/>
  <c r="D21" i="1"/>
  <c r="C21" i="1"/>
  <c r="T20" i="1"/>
  <c r="U20" i="1" s="1"/>
  <c r="S20" i="1"/>
  <c r="R20" i="1"/>
  <c r="Q20" i="1"/>
  <c r="G20" i="1"/>
  <c r="F20" i="1"/>
  <c r="E20" i="1"/>
  <c r="D20" i="1"/>
  <c r="C20" i="1"/>
  <c r="T19" i="1"/>
  <c r="U19" i="1" s="1"/>
  <c r="S19" i="1"/>
  <c r="R19" i="1"/>
  <c r="Q19" i="1"/>
  <c r="F19" i="1"/>
  <c r="E19" i="1"/>
  <c r="G19" i="1" s="1"/>
  <c r="D19" i="1"/>
  <c r="C19" i="1"/>
  <c r="T18" i="1"/>
  <c r="S18" i="1"/>
  <c r="U18" i="1" s="1"/>
  <c r="R18" i="1"/>
  <c r="Q18" i="1"/>
  <c r="G18" i="1"/>
  <c r="F18" i="1"/>
  <c r="E18" i="1"/>
  <c r="D18" i="1"/>
  <c r="C18" i="1"/>
  <c r="T17" i="1"/>
  <c r="S17" i="1"/>
  <c r="U17" i="1" s="1"/>
  <c r="R17" i="1"/>
  <c r="Q17" i="1"/>
  <c r="G17" i="1"/>
  <c r="F17" i="1"/>
  <c r="E17" i="1"/>
  <c r="D17" i="1"/>
  <c r="C17" i="1"/>
  <c r="T16" i="1"/>
  <c r="U16" i="1" s="1"/>
  <c r="S16" i="1"/>
  <c r="R16" i="1"/>
  <c r="Q16" i="1"/>
  <c r="G16" i="1"/>
  <c r="F16" i="1"/>
  <c r="E16" i="1"/>
  <c r="D16" i="1"/>
  <c r="C16" i="1"/>
  <c r="T15" i="1"/>
  <c r="U15" i="1" s="1"/>
  <c r="S15" i="1"/>
  <c r="R15" i="1"/>
  <c r="Q15" i="1"/>
  <c r="F15" i="1"/>
  <c r="E15" i="1"/>
  <c r="S62" i="1" s="1"/>
  <c r="D15" i="1"/>
  <c r="C15" i="1"/>
  <c r="T14" i="1"/>
  <c r="S14" i="1"/>
  <c r="U14" i="1" s="1"/>
  <c r="R14" i="1"/>
  <c r="Q14" i="1"/>
  <c r="G14" i="1"/>
  <c r="F14" i="1"/>
  <c r="E14" i="1"/>
  <c r="D14" i="1"/>
  <c r="C14" i="1"/>
  <c r="T13" i="1"/>
  <c r="S13" i="1"/>
  <c r="U13" i="1" s="1"/>
  <c r="R13" i="1"/>
  <c r="Q13" i="1"/>
  <c r="G13" i="1"/>
  <c r="F13" i="1"/>
  <c r="T62" i="1" s="1"/>
  <c r="E13" i="1"/>
  <c r="S61" i="1" s="1"/>
  <c r="D13" i="1"/>
  <c r="R62" i="1" s="1"/>
  <c r="C13" i="1"/>
  <c r="Q62" i="1" s="1"/>
  <c r="O6" i="1"/>
  <c r="M6" i="1"/>
  <c r="A6" i="1"/>
  <c r="A5" i="1"/>
  <c r="A3" i="1"/>
  <c r="C1" i="1"/>
  <c r="D4" i="1" s="1"/>
  <c r="U61" i="1" l="1"/>
  <c r="Q61" i="1"/>
  <c r="U62" i="1"/>
  <c r="G15" i="1"/>
  <c r="D2" i="1"/>
  <c r="R61" i="1"/>
  <c r="T61" i="1"/>
</calcChain>
</file>

<file path=xl/sharedStrings.xml><?xml version="1.0" encoding="utf-8"?>
<sst xmlns="http://schemas.openxmlformats.org/spreadsheetml/2006/main" count="177" uniqueCount="160">
  <si>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</si>
  <si>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</si>
  <si>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</si>
  <si>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</si>
  <si>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</si>
  <si>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</si>
  <si>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</si>
  <si>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</si>
  <si>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</si>
  <si>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</si>
  <si>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</si>
  <si>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</si>
  <si>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</si>
  <si>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</si>
  <si>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</si>
  <si>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</si>
  <si>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</si>
  <si>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</si>
  <si>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</si>
  <si>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</si>
  <si>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</si>
  <si>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</si>
  <si>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</si>
  <si>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</si>
  <si>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</si>
  <si>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</si>
  <si>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</si>
  <si>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</si>
  <si>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</si>
  <si>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</si>
  <si>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</si>
  <si>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</si>
  <si>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</si>
  <si>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</si>
  <si>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</si>
  <si>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</si>
  <si>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</si>
  <si>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</si>
  <si>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</si>
  <si>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</si>
  <si>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</si>
  <si>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</si>
  <si>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</si>
  <si>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</si>
  <si>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</si>
  <si>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</si>
  <si>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</si>
  <si>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</si>
  <si>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</si>
  <si>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</si>
  <si>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</si>
  <si>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</si>
  <si>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</si>
  <si>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</si>
  <si>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</si>
  <si>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</si>
  <si>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</si>
  <si>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</si>
  <si>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</si>
  <si>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</si>
  <si>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</si>
  <si>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</si>
  <si>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</si>
  <si>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</si>
  <si>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</si>
  <si>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</si>
  <si>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</si>
  <si>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</si>
  <si>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</si>
  <si>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</si>
  <si>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</si>
  <si>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</si>
  <si>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p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</si>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</sst>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1" fillId="0" borderId="2" xfId="1" applyBorder="1" applyAlignment="1"/>
    <xf numFmtId="0" fontId="1" fillId="0" borderId="3" xfId="1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A9C22999-8CF8-4FD9-905F-185F354FD3D3}"/>
    <cellStyle name="Normal 3" xfId="1" xr:uid="{AF8012D8-2396-4CDE-9AC1-B43C196F55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1FB-459F-99BD-E7457A645E70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1FB-459F-99BD-E7457A645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1215C8-7310-498E-BB99-3EC39B5397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5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45387</v>
          </cell>
        </row>
      </sheetData>
      <sheetData sheetId="2"/>
      <sheetData sheetId="3"/>
      <sheetData sheetId="4">
        <row r="12">
          <cell r="E12">
            <v>1014.46</v>
          </cell>
          <cell r="W12">
            <v>752.92524000000003</v>
          </cell>
          <cell r="X12">
            <v>523.19731286319995</v>
          </cell>
          <cell r="Y12">
            <v>261.66255286320001</v>
          </cell>
          <cell r="AJ12">
            <v>1406.92</v>
          </cell>
          <cell r="BD12">
            <v>1138.2089450000001</v>
          </cell>
          <cell r="BE12">
            <v>1285.0220268631999</v>
          </cell>
          <cell r="BF12">
            <v>1016.3109718632001</v>
          </cell>
        </row>
        <row r="13">
          <cell r="E13">
            <v>1024.3900000000001</v>
          </cell>
          <cell r="W13">
            <v>766.16724000000011</v>
          </cell>
          <cell r="X13">
            <v>519.88531286320006</v>
          </cell>
          <cell r="Y13">
            <v>261.66255286320001</v>
          </cell>
          <cell r="AJ13">
            <v>1385.06</v>
          </cell>
          <cell r="BD13">
            <v>1116.348945</v>
          </cell>
          <cell r="BE13">
            <v>1266.5016938632</v>
          </cell>
          <cell r="BF13">
            <v>997.7906388632</v>
          </cell>
        </row>
        <row r="14">
          <cell r="E14">
            <v>1008.49</v>
          </cell>
          <cell r="W14">
            <v>750.26724000000002</v>
          </cell>
          <cell r="X14">
            <v>519.86542086320003</v>
          </cell>
          <cell r="Y14">
            <v>261.64266086320004</v>
          </cell>
          <cell r="AJ14">
            <v>1374.13</v>
          </cell>
          <cell r="BD14">
            <v>1125.4189450000001</v>
          </cell>
          <cell r="BE14">
            <v>1247.4145298632</v>
          </cell>
          <cell r="BF14">
            <v>998.70347486319997</v>
          </cell>
        </row>
        <row r="15">
          <cell r="E15">
            <v>983.65</v>
          </cell>
          <cell r="W15">
            <v>725.42723999999998</v>
          </cell>
          <cell r="X15">
            <v>519.86542086320003</v>
          </cell>
          <cell r="Y15">
            <v>261.64266086320004</v>
          </cell>
          <cell r="AJ15">
            <v>1356.25</v>
          </cell>
          <cell r="BD15">
            <v>1107.538945</v>
          </cell>
          <cell r="BE15">
            <v>1238.1562418632</v>
          </cell>
          <cell r="BF15">
            <v>989.44518686319998</v>
          </cell>
        </row>
        <row r="16">
          <cell r="E16">
            <v>981.67</v>
          </cell>
          <cell r="W16">
            <v>723.44723999999997</v>
          </cell>
          <cell r="X16">
            <v>517.75542086320002</v>
          </cell>
          <cell r="Y16">
            <v>259.53266086320002</v>
          </cell>
          <cell r="AJ16">
            <v>1326.44</v>
          </cell>
          <cell r="BD16">
            <v>1087.714655</v>
          </cell>
          <cell r="BE16">
            <v>1208.7314958631998</v>
          </cell>
          <cell r="BF16">
            <v>970.00615086319999</v>
          </cell>
        </row>
        <row r="17">
          <cell r="E17">
            <v>979.68</v>
          </cell>
          <cell r="W17">
            <v>726.07664</v>
          </cell>
          <cell r="X17">
            <v>513.13602086319997</v>
          </cell>
          <cell r="Y17">
            <v>259.53266086320002</v>
          </cell>
          <cell r="AJ17">
            <v>1312.53</v>
          </cell>
          <cell r="BD17">
            <v>1073.8046549999999</v>
          </cell>
          <cell r="BE17">
            <v>1190.2052958632</v>
          </cell>
          <cell r="BF17">
            <v>951.47995086319997</v>
          </cell>
        </row>
        <row r="18">
          <cell r="E18">
            <v>969.74</v>
          </cell>
          <cell r="W18">
            <v>716.13663999999994</v>
          </cell>
          <cell r="X18">
            <v>498.69602086320003</v>
          </cell>
          <cell r="Y18">
            <v>245.09266086320002</v>
          </cell>
          <cell r="AJ18">
            <v>1323.46</v>
          </cell>
          <cell r="BD18">
            <v>1084.734655</v>
          </cell>
          <cell r="BE18">
            <v>1208.7314958631998</v>
          </cell>
          <cell r="BF18">
            <v>970.00615086319999</v>
          </cell>
        </row>
        <row r="19">
          <cell r="E19">
            <v>955.83</v>
          </cell>
          <cell r="W19">
            <v>672.22664000000009</v>
          </cell>
          <cell r="X19">
            <v>528.69602086320003</v>
          </cell>
          <cell r="Y19">
            <v>245.09266086320002</v>
          </cell>
          <cell r="AJ19">
            <v>1330.42</v>
          </cell>
          <cell r="BD19">
            <v>1091.694655</v>
          </cell>
          <cell r="BE19">
            <v>1208.7014958632001</v>
          </cell>
          <cell r="BF19">
            <v>969.97615086320002</v>
          </cell>
        </row>
        <row r="20">
          <cell r="E20">
            <v>982.66</v>
          </cell>
          <cell r="W20">
            <v>749.12094499999989</v>
          </cell>
          <cell r="X20">
            <v>484.33354486320002</v>
          </cell>
          <cell r="Y20">
            <v>250.79448986320003</v>
          </cell>
          <cell r="AJ20">
            <v>1318.49</v>
          </cell>
          <cell r="BD20">
            <v>1079.7146399999999</v>
          </cell>
          <cell r="BE20">
            <v>1199.2635988632001</v>
          </cell>
          <cell r="BF20">
            <v>960.48823886319997</v>
          </cell>
        </row>
        <row r="21">
          <cell r="E21">
            <v>992.6</v>
          </cell>
          <cell r="W21">
            <v>759.06094499999995</v>
          </cell>
          <cell r="X21">
            <v>484.33354486320002</v>
          </cell>
          <cell r="Y21">
            <v>250.79448986320003</v>
          </cell>
          <cell r="AJ21">
            <v>1315.51</v>
          </cell>
          <cell r="BD21">
            <v>1076.7346399999999</v>
          </cell>
          <cell r="BE21">
            <v>1198.8877318631999</v>
          </cell>
          <cell r="BF21">
            <v>960.1123718632</v>
          </cell>
        </row>
        <row r="22">
          <cell r="E22">
            <v>987.63</v>
          </cell>
          <cell r="W22">
            <v>744.09094499999992</v>
          </cell>
          <cell r="X22">
            <v>494.33354486320002</v>
          </cell>
          <cell r="Y22">
            <v>250.79448986320003</v>
          </cell>
          <cell r="AJ22">
            <v>1300.6099999999999</v>
          </cell>
          <cell r="BD22">
            <v>1061.8346399999998</v>
          </cell>
          <cell r="BE22">
            <v>1183.4517628632</v>
          </cell>
          <cell r="BF22">
            <v>944.6764028632</v>
          </cell>
        </row>
        <row r="23">
          <cell r="E23">
            <v>989.62</v>
          </cell>
          <cell r="W23">
            <v>746.08094499999993</v>
          </cell>
          <cell r="X23">
            <v>494.33354486320002</v>
          </cell>
          <cell r="Y23">
            <v>250.79448986320003</v>
          </cell>
          <cell r="AJ23">
            <v>1295.6400000000001</v>
          </cell>
          <cell r="BD23">
            <v>1056.86464</v>
          </cell>
          <cell r="BE23">
            <v>1184.9429848631999</v>
          </cell>
          <cell r="BF23">
            <v>946.16762486319999</v>
          </cell>
        </row>
        <row r="24">
          <cell r="E24">
            <v>982.66</v>
          </cell>
          <cell r="W24">
            <v>750.12094499999989</v>
          </cell>
          <cell r="X24">
            <v>483.33354486320002</v>
          </cell>
          <cell r="Y24">
            <v>250.79448986320003</v>
          </cell>
          <cell r="AJ24">
            <v>1289.68</v>
          </cell>
          <cell r="BD24">
            <v>1050.8903500000001</v>
          </cell>
          <cell r="BE24">
            <v>1175.9021988631998</v>
          </cell>
          <cell r="BF24">
            <v>937.1125488632</v>
          </cell>
        </row>
        <row r="25">
          <cell r="E25">
            <v>993.59</v>
          </cell>
          <cell r="W25">
            <v>761.05094499999996</v>
          </cell>
          <cell r="X25">
            <v>483.33354486320002</v>
          </cell>
          <cell r="Y25">
            <v>250.79448986320003</v>
          </cell>
          <cell r="AJ25">
            <v>1286.7</v>
          </cell>
          <cell r="BD25">
            <v>1048.9103500000001</v>
          </cell>
          <cell r="BE25">
            <v>1174.0321988631999</v>
          </cell>
          <cell r="BF25">
            <v>936.2425488632</v>
          </cell>
        </row>
        <row r="26">
          <cell r="E26">
            <v>989.62</v>
          </cell>
          <cell r="W26">
            <v>757.08094499999993</v>
          </cell>
          <cell r="X26">
            <v>489.13537386319996</v>
          </cell>
          <cell r="Y26">
            <v>256.5963188632</v>
          </cell>
          <cell r="AJ26">
            <v>1311.54</v>
          </cell>
          <cell r="BD26">
            <v>1073.75035</v>
          </cell>
          <cell r="BE26">
            <v>1199.8638508632</v>
          </cell>
          <cell r="BF26">
            <v>962.07420086319996</v>
          </cell>
        </row>
        <row r="27">
          <cell r="E27">
            <v>1004.52</v>
          </cell>
          <cell r="W27">
            <v>771.98094500000002</v>
          </cell>
          <cell r="X27">
            <v>489.13537386319996</v>
          </cell>
          <cell r="Y27">
            <v>256.5963188632</v>
          </cell>
          <cell r="AJ27">
            <v>1319.49</v>
          </cell>
          <cell r="BD27">
            <v>1081.7003500000001</v>
          </cell>
          <cell r="BE27">
            <v>1208.0217628631999</v>
          </cell>
          <cell r="BF27">
            <v>970.23211286320009</v>
          </cell>
        </row>
        <row r="28">
          <cell r="E28">
            <v>1006.51</v>
          </cell>
          <cell r="W28">
            <v>768.26952499999993</v>
          </cell>
          <cell r="X28">
            <v>494.8367938632</v>
          </cell>
          <cell r="Y28">
            <v>256.5963188632</v>
          </cell>
          <cell r="AJ28">
            <v>1314.52</v>
          </cell>
          <cell r="BD28">
            <v>1096.6874800000001</v>
          </cell>
          <cell r="BE28">
            <v>1204.4429208632</v>
          </cell>
          <cell r="BF28">
            <v>986.61040086320008</v>
          </cell>
        </row>
        <row r="29">
          <cell r="E29">
            <v>1012.47</v>
          </cell>
          <cell r="W29">
            <v>774.22952499999997</v>
          </cell>
          <cell r="X29">
            <v>495.61922486320009</v>
          </cell>
          <cell r="Y29">
            <v>257.37874986320003</v>
          </cell>
          <cell r="AJ29">
            <v>1334.39</v>
          </cell>
          <cell r="BD29">
            <v>1116.5574800000002</v>
          </cell>
          <cell r="BE29">
            <v>1106.2575128632</v>
          </cell>
          <cell r="BF29">
            <v>888.42499286320015</v>
          </cell>
        </row>
        <row r="30">
          <cell r="E30">
            <v>1027.3699999999999</v>
          </cell>
          <cell r="W30">
            <v>789.12952499999983</v>
          </cell>
          <cell r="X30">
            <v>499.51906286320008</v>
          </cell>
          <cell r="Y30">
            <v>261.27858786320002</v>
          </cell>
          <cell r="AJ30">
            <v>1348.3</v>
          </cell>
          <cell r="BD30">
            <v>1130.46748</v>
          </cell>
          <cell r="BE30">
            <v>483.43795086320006</v>
          </cell>
          <cell r="BF30">
            <v>265.60543086320007</v>
          </cell>
        </row>
        <row r="31">
          <cell r="E31">
            <v>1035.32</v>
          </cell>
          <cell r="W31">
            <v>816.07952499999988</v>
          </cell>
          <cell r="X31">
            <v>479.60622686320011</v>
          </cell>
          <cell r="Y31">
            <v>260.36575186320005</v>
          </cell>
          <cell r="AJ31">
            <v>1344.33</v>
          </cell>
          <cell r="BD31">
            <v>1126.49748</v>
          </cell>
          <cell r="BE31">
            <v>484.18552186320005</v>
          </cell>
          <cell r="BF31">
            <v>266.35300186320006</v>
          </cell>
        </row>
        <row r="32">
          <cell r="E32">
            <v>1076.06</v>
          </cell>
          <cell r="W32">
            <v>856.82666999999992</v>
          </cell>
          <cell r="X32">
            <v>481.09856386320001</v>
          </cell>
          <cell r="Y32">
            <v>261.86523386320005</v>
          </cell>
          <cell r="AJ32">
            <v>1338.37</v>
          </cell>
          <cell r="BD32">
            <v>1120.5231899999999</v>
          </cell>
          <cell r="BE32">
            <v>485.64665545040003</v>
          </cell>
          <cell r="BF32">
            <v>267.79984545040003</v>
          </cell>
        </row>
        <row r="33">
          <cell r="E33">
            <v>1122.76</v>
          </cell>
          <cell r="W33">
            <v>903.52666999999997</v>
          </cell>
          <cell r="X33">
            <v>544.94316286319997</v>
          </cell>
          <cell r="Y33">
            <v>325.70983286319995</v>
          </cell>
          <cell r="AJ33">
            <v>1316.51</v>
          </cell>
          <cell r="BD33">
            <v>1098.66319</v>
          </cell>
          <cell r="BE33">
            <v>488.5850064504001</v>
          </cell>
          <cell r="BF33">
            <v>270.73819645040004</v>
          </cell>
        </row>
        <row r="34">
          <cell r="E34">
            <v>1178.4000000000001</v>
          </cell>
          <cell r="W34">
            <v>954.16667000000007</v>
          </cell>
          <cell r="X34">
            <v>613.67776186320009</v>
          </cell>
          <cell r="Y34">
            <v>389.44443186320007</v>
          </cell>
          <cell r="AJ34">
            <v>1299.6199999999999</v>
          </cell>
          <cell r="BD34">
            <v>1081.7731899999999</v>
          </cell>
          <cell r="BE34">
            <v>574.40601945040009</v>
          </cell>
          <cell r="BF34">
            <v>356.55920945039998</v>
          </cell>
        </row>
        <row r="35">
          <cell r="E35">
            <v>1267.82</v>
          </cell>
          <cell r="W35">
            <v>1043.5866699999999</v>
          </cell>
          <cell r="X35">
            <v>701.74639286319984</v>
          </cell>
          <cell r="Y35">
            <v>477.51306286319993</v>
          </cell>
          <cell r="AJ35">
            <v>1310.54</v>
          </cell>
          <cell r="BD35">
            <v>1092.69319</v>
          </cell>
          <cell r="BE35">
            <v>653.30973445040013</v>
          </cell>
          <cell r="BF35">
            <v>435.46292445040007</v>
          </cell>
        </row>
        <row r="36">
          <cell r="E36">
            <v>1379.1</v>
          </cell>
          <cell r="W36">
            <v>1083.90699</v>
          </cell>
          <cell r="X36">
            <v>930.14726286319967</v>
          </cell>
          <cell r="Y36">
            <v>634.9542528631996</v>
          </cell>
          <cell r="AJ36">
            <v>1292.79</v>
          </cell>
          <cell r="BD36">
            <v>1034.91461</v>
          </cell>
          <cell r="BE36">
            <v>777.58811645039975</v>
          </cell>
          <cell r="BF36">
            <v>519.71272645039971</v>
          </cell>
        </row>
        <row r="37">
          <cell r="E37">
            <v>1522.18</v>
          </cell>
          <cell r="W37">
            <v>1278.0555899999999</v>
          </cell>
          <cell r="X37">
            <v>988.15791286319973</v>
          </cell>
          <cell r="Y37">
            <v>744.03350286319983</v>
          </cell>
          <cell r="AJ37">
            <v>1295.6400000000001</v>
          </cell>
          <cell r="BD37">
            <v>1037.7646100000002</v>
          </cell>
          <cell r="BE37">
            <v>918.93444845039983</v>
          </cell>
          <cell r="BF37">
            <v>661.0590584503999</v>
          </cell>
        </row>
        <row r="38">
          <cell r="E38">
            <v>1608.62</v>
          </cell>
          <cell r="W38">
            <v>1363.49559</v>
          </cell>
          <cell r="X38">
            <v>984.7872068631998</v>
          </cell>
          <cell r="Y38">
            <v>739.6627968631999</v>
          </cell>
          <cell r="AJ38">
            <v>1314.52</v>
          </cell>
          <cell r="BD38">
            <v>961.69551000000001</v>
          </cell>
          <cell r="BE38">
            <v>1154.3221543135999</v>
          </cell>
          <cell r="BF38">
            <v>801.49766431359978</v>
          </cell>
        </row>
        <row r="39">
          <cell r="E39">
            <v>1645.38</v>
          </cell>
          <cell r="W39">
            <v>1350.2555900000002</v>
          </cell>
          <cell r="X39">
            <v>1035.0072068631998</v>
          </cell>
          <cell r="Y39">
            <v>739.88279686319993</v>
          </cell>
          <cell r="AJ39">
            <v>1380.1</v>
          </cell>
          <cell r="BD39">
            <v>1027.2755099999999</v>
          </cell>
          <cell r="BE39">
            <v>1168.9326233135998</v>
          </cell>
          <cell r="BF39">
            <v>816.10813331359964</v>
          </cell>
        </row>
        <row r="40">
          <cell r="E40">
            <v>1675.19</v>
          </cell>
          <cell r="W40">
            <v>1217.8827350000001</v>
          </cell>
          <cell r="X40">
            <v>1192.9900618632</v>
          </cell>
          <cell r="Y40">
            <v>735.68279686319988</v>
          </cell>
          <cell r="AJ40">
            <v>1380.1</v>
          </cell>
          <cell r="BD40">
            <v>988.61892999999986</v>
          </cell>
          <cell r="BE40">
            <v>1202.4066133135998</v>
          </cell>
          <cell r="BF40">
            <v>810.92554331359975</v>
          </cell>
        </row>
        <row r="41">
          <cell r="E41">
            <v>1677.18</v>
          </cell>
          <cell r="W41">
            <v>1181.244735</v>
          </cell>
          <cell r="X41">
            <v>1226.5760618631998</v>
          </cell>
          <cell r="Y41">
            <v>730.64079686319974</v>
          </cell>
          <cell r="AJ41">
            <v>1425.8</v>
          </cell>
          <cell r="BD41">
            <v>1027.6995299999999</v>
          </cell>
          <cell r="BE41">
            <v>1209.0260133135998</v>
          </cell>
          <cell r="BF41">
            <v>810.92554331359975</v>
          </cell>
        </row>
        <row r="42">
          <cell r="E42">
            <v>1659.29</v>
          </cell>
          <cell r="W42">
            <v>1065.8438350000001</v>
          </cell>
          <cell r="X42">
            <v>1312.6422698632</v>
          </cell>
          <cell r="Y42">
            <v>719.19610486320005</v>
          </cell>
          <cell r="AJ42">
            <v>1390.03</v>
          </cell>
          <cell r="BD42">
            <v>951.92953</v>
          </cell>
          <cell r="BE42">
            <v>1249.0260133135998</v>
          </cell>
          <cell r="BF42">
            <v>810.92554331359975</v>
          </cell>
        </row>
        <row r="43">
          <cell r="E43">
            <v>1657.31</v>
          </cell>
          <cell r="W43">
            <v>1063.8638350000001</v>
          </cell>
          <cell r="X43">
            <v>1204.4657238631999</v>
          </cell>
          <cell r="Y43">
            <v>611.0195588631999</v>
          </cell>
          <cell r="AJ43">
            <v>1386.06</v>
          </cell>
          <cell r="BD43">
            <v>917.95952999999997</v>
          </cell>
          <cell r="BE43">
            <v>1276.6498353135999</v>
          </cell>
          <cell r="BF43">
            <v>808.54936531359976</v>
          </cell>
        </row>
        <row r="44">
          <cell r="E44">
            <v>1639.42</v>
          </cell>
          <cell r="W44">
            <v>1043.9738350000002</v>
          </cell>
          <cell r="X44">
            <v>1090.2916808631999</v>
          </cell>
          <cell r="Y44">
            <v>494.84551586319992</v>
          </cell>
          <cell r="AJ44">
            <v>1356.25</v>
          </cell>
          <cell r="BD44">
            <v>910.9086299999999</v>
          </cell>
          <cell r="BE44">
            <v>1236.4650923135998</v>
          </cell>
          <cell r="BF44">
            <v>791.12372231359961</v>
          </cell>
        </row>
        <row r="45">
          <cell r="E45">
            <v>1652.34</v>
          </cell>
          <cell r="W45">
            <v>1056.8938349999999</v>
          </cell>
          <cell r="X45">
            <v>1573.2512298632</v>
          </cell>
          <cell r="Y45">
            <v>977.80506486320007</v>
          </cell>
          <cell r="AJ45">
            <v>1339.36</v>
          </cell>
          <cell r="BD45">
            <v>866.0186299999998</v>
          </cell>
          <cell r="BE45">
            <v>1144.8339693135999</v>
          </cell>
          <cell r="BF45">
            <v>671.49259931359973</v>
          </cell>
        </row>
        <row r="46">
          <cell r="E46">
            <v>1627.5</v>
          </cell>
          <cell r="W46">
            <v>1090.6818349999999</v>
          </cell>
          <cell r="X46">
            <v>1513.4080988631999</v>
          </cell>
          <cell r="Y46">
            <v>976.5899338631998</v>
          </cell>
          <cell r="AJ46">
            <v>1305.58</v>
          </cell>
          <cell r="BD46">
            <v>790.23862999999994</v>
          </cell>
          <cell r="BE46">
            <v>1073.2988734503997</v>
          </cell>
          <cell r="BF46">
            <v>557.95750345039971</v>
          </cell>
        </row>
        <row r="47">
          <cell r="E47">
            <v>1626.51</v>
          </cell>
          <cell r="W47">
            <v>1082.6918350000001</v>
          </cell>
          <cell r="X47">
            <v>1505.9458078631999</v>
          </cell>
          <cell r="Y47">
            <v>962.12764286319998</v>
          </cell>
          <cell r="AJ47">
            <v>1277.76</v>
          </cell>
          <cell r="BD47">
            <v>762.41863000000001</v>
          </cell>
          <cell r="BE47">
            <v>966.51138745039998</v>
          </cell>
          <cell r="BF47">
            <v>451.17001745039994</v>
          </cell>
        </row>
        <row r="48">
          <cell r="E48">
            <v>1624.52</v>
          </cell>
          <cell r="W48">
            <v>1162.920415</v>
          </cell>
          <cell r="X48">
            <v>1500.4976128632002</v>
          </cell>
          <cell r="Y48">
            <v>1038.8980278632</v>
          </cell>
          <cell r="AJ48">
            <v>1280.74</v>
          </cell>
          <cell r="BD48">
            <v>765.39863000000003</v>
          </cell>
          <cell r="BE48">
            <v>867.93148745040003</v>
          </cell>
          <cell r="BF48">
            <v>352.59011745039999</v>
          </cell>
        </row>
        <row r="49">
          <cell r="E49">
            <v>1614.58</v>
          </cell>
          <cell r="W49">
            <v>1152.980415</v>
          </cell>
          <cell r="X49">
            <v>1156.6700578632001</v>
          </cell>
          <cell r="Y49">
            <v>695.07047286319994</v>
          </cell>
          <cell r="AJ49">
            <v>1243.97</v>
          </cell>
          <cell r="BD49">
            <v>763.94462999999996</v>
          </cell>
          <cell r="BE49">
            <v>750.72736845040004</v>
          </cell>
          <cell r="BF49">
            <v>270.70199845040003</v>
          </cell>
        </row>
        <row r="50">
          <cell r="E50">
            <v>1585.77</v>
          </cell>
          <cell r="W50">
            <v>1124.170415</v>
          </cell>
          <cell r="X50">
            <v>1439.6248318632001</v>
          </cell>
          <cell r="Y50">
            <v>978.02524686319998</v>
          </cell>
          <cell r="AJ50">
            <v>1209.2</v>
          </cell>
          <cell r="BD50">
            <v>729.17462999999998</v>
          </cell>
          <cell r="BE50">
            <v>766.0273684504001</v>
          </cell>
          <cell r="BF50">
            <v>286.00199845040004</v>
          </cell>
        </row>
        <row r="51">
          <cell r="E51">
            <v>1577.82</v>
          </cell>
          <cell r="W51">
            <v>1116.220415</v>
          </cell>
          <cell r="X51">
            <v>1515.4784238632001</v>
          </cell>
          <cell r="Y51">
            <v>1053.8788388632001</v>
          </cell>
          <cell r="AJ51">
            <v>1171.44</v>
          </cell>
          <cell r="BD51">
            <v>711.41462999999999</v>
          </cell>
          <cell r="BE51">
            <v>772.45224031359999</v>
          </cell>
          <cell r="BF51">
            <v>312.42687031359998</v>
          </cell>
        </row>
        <row r="52">
          <cell r="E52">
            <v>1562.92</v>
          </cell>
          <cell r="W52">
            <v>1111.3275600000002</v>
          </cell>
          <cell r="X52">
            <v>1512.4806908632002</v>
          </cell>
          <cell r="Y52">
            <v>1060.8882508632</v>
          </cell>
          <cell r="AJ52">
            <v>1142.6300000000001</v>
          </cell>
          <cell r="BD52">
            <v>714.78748500000006</v>
          </cell>
          <cell r="BE52">
            <v>745.07938531359991</v>
          </cell>
          <cell r="BF52">
            <v>317.23687031359998</v>
          </cell>
        </row>
        <row r="53">
          <cell r="E53">
            <v>1523.17</v>
          </cell>
          <cell r="W53">
            <v>1131.5089600000001</v>
          </cell>
          <cell r="X53">
            <v>1462.5872028632002</v>
          </cell>
          <cell r="Y53">
            <v>1070.9261628632</v>
          </cell>
          <cell r="AJ53">
            <v>1128.72</v>
          </cell>
          <cell r="BD53">
            <v>700.87748499999998</v>
          </cell>
          <cell r="BE53">
            <v>745.07938531359991</v>
          </cell>
          <cell r="BF53">
            <v>317.23687031359998</v>
          </cell>
        </row>
        <row r="54">
          <cell r="E54">
            <v>1522.18</v>
          </cell>
          <cell r="W54">
            <v>1223.5189600000001</v>
          </cell>
          <cell r="X54">
            <v>1397.1288548632003</v>
          </cell>
          <cell r="Y54">
            <v>1098.4678148632001</v>
          </cell>
          <cell r="AJ54">
            <v>1098.9100000000001</v>
          </cell>
          <cell r="BD54">
            <v>671.06748500000003</v>
          </cell>
          <cell r="BE54">
            <v>745.07938531359991</v>
          </cell>
          <cell r="BF54">
            <v>317.23687031359998</v>
          </cell>
        </row>
        <row r="55">
          <cell r="E55">
            <v>1528.14</v>
          </cell>
          <cell r="W55">
            <v>1241.4789600000001</v>
          </cell>
          <cell r="X55">
            <v>1394.9771428632002</v>
          </cell>
          <cell r="Y55">
            <v>1108.3161028632001</v>
          </cell>
          <cell r="AJ55">
            <v>1071.0899999999999</v>
          </cell>
          <cell r="BD55">
            <v>643.24748499999987</v>
          </cell>
          <cell r="BE55">
            <v>721.36316945040005</v>
          </cell>
          <cell r="BF55">
            <v>293.52065445040006</v>
          </cell>
        </row>
        <row r="56">
          <cell r="E56">
            <v>1498.33</v>
          </cell>
          <cell r="W56">
            <v>1211.6618149999999</v>
          </cell>
          <cell r="X56">
            <v>1373.0178738631998</v>
          </cell>
          <cell r="Y56">
            <v>1086.3496888632001</v>
          </cell>
          <cell r="AJ56">
            <v>1068.1099999999999</v>
          </cell>
          <cell r="BD56">
            <v>640.26748499999985</v>
          </cell>
          <cell r="BE56">
            <v>715.56134045040005</v>
          </cell>
          <cell r="BF56">
            <v>287.71882545040006</v>
          </cell>
        </row>
        <row r="57">
          <cell r="E57">
            <v>1497.34</v>
          </cell>
          <cell r="W57">
            <v>1210.6718149999999</v>
          </cell>
          <cell r="X57">
            <v>1370.8558048631999</v>
          </cell>
          <cell r="Y57">
            <v>1084.1876198632001</v>
          </cell>
          <cell r="AJ57">
            <v>1071.0899999999999</v>
          </cell>
          <cell r="BD57">
            <v>643.24748499999987</v>
          </cell>
          <cell r="BE57">
            <v>715.25282845039999</v>
          </cell>
          <cell r="BF57">
            <v>287.41031345040005</v>
          </cell>
        </row>
        <row r="58">
          <cell r="E58">
            <v>1480.45</v>
          </cell>
          <cell r="W58">
            <v>1193.7818150000001</v>
          </cell>
          <cell r="X58">
            <v>1349.2698448632</v>
          </cell>
          <cell r="Y58">
            <v>1062.6016598632</v>
          </cell>
          <cell r="AJ58">
            <v>1020.42</v>
          </cell>
          <cell r="BD58">
            <v>592.57748500000002</v>
          </cell>
          <cell r="BE58">
            <v>709.55099945040001</v>
          </cell>
          <cell r="BF58">
            <v>281.70848445040008</v>
          </cell>
        </row>
        <row r="59">
          <cell r="E59">
            <v>1444.55</v>
          </cell>
          <cell r="W59">
            <v>1157.881815</v>
          </cell>
          <cell r="X59">
            <v>1321.5053568631999</v>
          </cell>
          <cell r="Y59">
            <v>1034.8371718632002</v>
          </cell>
          <cell r="AJ59">
            <v>1015.45</v>
          </cell>
          <cell r="BD59">
            <v>607.607485</v>
          </cell>
          <cell r="BE59">
            <v>689.55099945040001</v>
          </cell>
          <cell r="BF59">
            <v>281.70848445040008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69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0226B-CDA6-44DA-92B6-D5F713A0612E}">
  <sheetPr>
    <tabColor rgb="FF00B050"/>
  </sheetPr>
  <dimension ref="A1:AU105"/>
  <sheetViews>
    <sheetView tabSelected="1" view="pageBreakPreview" topLeftCell="B43" zoomScale="10" zoomScaleNormal="10" zoomScaleSheetLayoutView="10" workbookViewId="0">
      <selection activeCell="H13" sqref="H13:N60"/>
    </sheetView>
  </sheetViews>
  <sheetFormatPr defaultColWidth="15" defaultRowHeight="30" x14ac:dyDescent="0.25"/>
  <cols>
    <col min="1" max="1" width="45" style="11" customWidth="1"/>
    <col min="2" max="2" width="120.140625" style="11" bestFit="1" customWidth="1"/>
    <col min="3" max="3" width="71.5703125" style="11" bestFit="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46" width="15" style="11"/>
    <col min="47" max="47" width="0" style="11" hidden="1" customWidth="1"/>
    <col min="48" max="16384" width="15" style="11"/>
  </cols>
  <sheetData>
    <row r="1" spans="1:28" ht="91.15" customHeight="1" x14ac:dyDescent="0.25">
      <c r="A1" s="1" t="s">
        <v>0</v>
      </c>
      <c r="B1" s="1"/>
      <c r="C1" s="2">
        <f>[1]Abstract!L1</f>
        <v>45387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5">
      <c r="A2" s="1" t="s">
        <v>2</v>
      </c>
      <c r="B2" s="1"/>
      <c r="C2" s="3"/>
      <c r="D2" s="2">
        <f>C1-1</f>
        <v>45386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5">
      <c r="A3" s="1" t="str">
        <f>"Based on Revision No." &amp; '[1]Frm-1 Anticipated Gen.'!$T$2 &amp; " of NRLDC"</f>
        <v>Based on Revision No.69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5">
      <c r="A4" s="1" t="s">
        <v>4</v>
      </c>
      <c r="B4" s="1"/>
      <c r="C4" s="3"/>
      <c r="D4" s="2">
        <f>C1</f>
        <v>45387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5">
      <c r="A5" s="1" t="str">
        <f>"Based on Implemented Revision No.    " &amp; W6 &amp; " of NRLDC"</f>
        <v>Based on Implemented Revision No.    266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45387</v>
      </c>
      <c r="N6" s="18"/>
      <c r="O6" s="19" t="str">
        <f>"Based on Revision No." &amp; '[1]Frm-1 Anticipated Gen.'!$T$2 &amp; " of NRLDC"</f>
        <v>Based on Revision No.69 of NRLDC</v>
      </c>
      <c r="P6" s="19"/>
      <c r="Q6" s="19"/>
      <c r="R6" s="19"/>
      <c r="S6" s="20" t="s">
        <v>6</v>
      </c>
      <c r="T6" s="21"/>
      <c r="U6" s="21"/>
      <c r="V6" s="22"/>
      <c r="W6" s="23">
        <v>266</v>
      </c>
      <c r="X6" s="22"/>
      <c r="Y6" s="17"/>
      <c r="Z6" s="24"/>
      <c r="AA6" s="18"/>
      <c r="AB6" s="25"/>
    </row>
    <row r="7" spans="1:28" s="26" customFormat="1" ht="120" customHeight="1" x14ac:dyDescent="0.25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5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5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5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5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5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5">
      <c r="A13" s="97">
        <v>1</v>
      </c>
      <c r="B13" s="98" t="s">
        <v>52</v>
      </c>
      <c r="C13" s="99">
        <f>'[1]Annx-A (DA) '!E12</f>
        <v>1014.46</v>
      </c>
      <c r="D13" s="100">
        <f>'[1]Annx-A (DA) '!X12</f>
        <v>523.19731286319995</v>
      </c>
      <c r="E13" s="101">
        <f>'[1]Annx-A (DA) '!Y12</f>
        <v>261.66255286320001</v>
      </c>
      <c r="F13" s="102">
        <f>'[1]Annx-A (DA) '!W12</f>
        <v>752.92524000000003</v>
      </c>
      <c r="G13" s="103">
        <f>E13-F13</f>
        <v>-491.26268713680003</v>
      </c>
      <c r="H13" s="104">
        <v>49.92</v>
      </c>
      <c r="I13" s="105">
        <v>1078</v>
      </c>
      <c r="J13" s="105">
        <v>962</v>
      </c>
      <c r="K13" s="105">
        <v>443</v>
      </c>
      <c r="L13" s="105">
        <v>560</v>
      </c>
      <c r="M13" s="105">
        <v>-117</v>
      </c>
      <c r="N13" s="105">
        <v>519</v>
      </c>
      <c r="O13" s="98">
        <v>49</v>
      </c>
      <c r="P13" s="98" t="s">
        <v>53</v>
      </c>
      <c r="Q13" s="99">
        <f>'[1]Annx-A (DA) '!AJ12</f>
        <v>1406.92</v>
      </c>
      <c r="R13" s="100">
        <f>'[1]Annx-A (DA) '!BE12</f>
        <v>1285.0220268631999</v>
      </c>
      <c r="S13" s="101">
        <f>'[1]Annx-A (DA) '!BF12</f>
        <v>1016.3109718632001</v>
      </c>
      <c r="T13" s="102">
        <f>'[1]Annx-A (DA) '!BD12</f>
        <v>1138.2089450000001</v>
      </c>
      <c r="U13" s="103">
        <f>S13-T13</f>
        <v>-121.89797313680003</v>
      </c>
      <c r="V13" s="104">
        <v>49.97</v>
      </c>
      <c r="W13" s="106">
        <v>1561</v>
      </c>
      <c r="X13" s="105">
        <v>1516</v>
      </c>
      <c r="Y13" s="105">
        <v>1155</v>
      </c>
      <c r="Z13" s="105">
        <v>1200</v>
      </c>
      <c r="AA13" s="105">
        <v>-45</v>
      </c>
      <c r="AB13" s="105">
        <v>361</v>
      </c>
    </row>
    <row r="14" spans="1:28" s="107" customFormat="1" ht="142.9" customHeight="1" x14ac:dyDescent="0.25">
      <c r="A14" s="97">
        <v>2</v>
      </c>
      <c r="B14" s="98" t="s">
        <v>54</v>
      </c>
      <c r="C14" s="99">
        <f>'[1]Annx-A (DA) '!E13</f>
        <v>1024.3900000000001</v>
      </c>
      <c r="D14" s="100">
        <f>'[1]Annx-A (DA) '!X13</f>
        <v>519.88531286320006</v>
      </c>
      <c r="E14" s="101">
        <f>'[1]Annx-A (DA) '!Y13</f>
        <v>261.66255286320001</v>
      </c>
      <c r="F14" s="102">
        <f>'[1]Annx-A (DA) '!W13</f>
        <v>766.16724000000011</v>
      </c>
      <c r="G14" s="103">
        <f t="shared" ref="G14:G60" si="0">E14-F14</f>
        <v>-504.5046871368001</v>
      </c>
      <c r="H14" s="104">
        <v>50.01</v>
      </c>
      <c r="I14" s="105">
        <v>1075</v>
      </c>
      <c r="J14" s="105">
        <v>983</v>
      </c>
      <c r="K14" s="105">
        <v>456</v>
      </c>
      <c r="L14" s="105">
        <v>548</v>
      </c>
      <c r="M14" s="105">
        <v>-92</v>
      </c>
      <c r="N14" s="105">
        <v>527</v>
      </c>
      <c r="O14" s="98">
        <v>50</v>
      </c>
      <c r="P14" s="98" t="s">
        <v>55</v>
      </c>
      <c r="Q14" s="99">
        <f>'[1]Annx-A (DA) '!AJ13</f>
        <v>1385.06</v>
      </c>
      <c r="R14" s="100">
        <f>'[1]Annx-A (DA) '!BE13</f>
        <v>1266.5016938632</v>
      </c>
      <c r="S14" s="101">
        <f>'[1]Annx-A (DA) '!BF13</f>
        <v>997.7906388632</v>
      </c>
      <c r="T14" s="102">
        <f>'[1]Annx-A (DA) '!BD13</f>
        <v>1116.348945</v>
      </c>
      <c r="U14" s="103">
        <f t="shared" ref="U14:U60" si="1">S14-T14</f>
        <v>-118.55830613679996</v>
      </c>
      <c r="V14" s="104">
        <v>50.04</v>
      </c>
      <c r="W14" s="106">
        <v>1551</v>
      </c>
      <c r="X14" s="105">
        <v>1492</v>
      </c>
      <c r="Y14" s="105">
        <v>1135</v>
      </c>
      <c r="Z14" s="105">
        <v>1194</v>
      </c>
      <c r="AA14" s="105">
        <v>-59</v>
      </c>
      <c r="AB14" s="105">
        <v>357</v>
      </c>
    </row>
    <row r="15" spans="1:28" s="107" customFormat="1" ht="142.9" customHeight="1" x14ac:dyDescent="0.25">
      <c r="A15" s="97">
        <v>3</v>
      </c>
      <c r="B15" s="98" t="s">
        <v>56</v>
      </c>
      <c r="C15" s="99">
        <f>'[1]Annx-A (DA) '!E14</f>
        <v>1008.49</v>
      </c>
      <c r="D15" s="100">
        <f>'[1]Annx-A (DA) '!X14</f>
        <v>519.86542086320003</v>
      </c>
      <c r="E15" s="101">
        <f>'[1]Annx-A (DA) '!Y14</f>
        <v>261.64266086320004</v>
      </c>
      <c r="F15" s="102">
        <f>'[1]Annx-A (DA) '!W14</f>
        <v>750.26724000000002</v>
      </c>
      <c r="G15" s="103">
        <f t="shared" si="0"/>
        <v>-488.62457913679998</v>
      </c>
      <c r="H15" s="104">
        <v>50.02</v>
      </c>
      <c r="I15" s="105">
        <v>1065</v>
      </c>
      <c r="J15" s="105">
        <v>980</v>
      </c>
      <c r="K15" s="105">
        <v>469</v>
      </c>
      <c r="L15" s="105">
        <v>554</v>
      </c>
      <c r="M15" s="105">
        <v>-85</v>
      </c>
      <c r="N15" s="105">
        <v>511</v>
      </c>
      <c r="O15" s="98">
        <v>51</v>
      </c>
      <c r="P15" s="98" t="s">
        <v>57</v>
      </c>
      <c r="Q15" s="99">
        <f>'[1]Annx-A (DA) '!AJ14</f>
        <v>1374.13</v>
      </c>
      <c r="R15" s="100">
        <f>'[1]Annx-A (DA) '!BE14</f>
        <v>1247.4145298632</v>
      </c>
      <c r="S15" s="101">
        <f>'[1]Annx-A (DA) '!BF14</f>
        <v>998.70347486319997</v>
      </c>
      <c r="T15" s="102">
        <f>'[1]Annx-A (DA) '!BD14</f>
        <v>1125.4189450000001</v>
      </c>
      <c r="U15" s="103">
        <f t="shared" si="1"/>
        <v>-126.71547013680015</v>
      </c>
      <c r="V15" s="104">
        <v>50.13</v>
      </c>
      <c r="W15" s="106">
        <v>1535</v>
      </c>
      <c r="X15" s="105">
        <v>1463</v>
      </c>
      <c r="Y15" s="105">
        <v>1136</v>
      </c>
      <c r="Z15" s="105">
        <v>1208</v>
      </c>
      <c r="AA15" s="105">
        <v>-72</v>
      </c>
      <c r="AB15" s="105">
        <v>327</v>
      </c>
    </row>
    <row r="16" spans="1:28" s="107" customFormat="1" ht="142.9" customHeight="1" x14ac:dyDescent="0.25">
      <c r="A16" s="97">
        <v>4</v>
      </c>
      <c r="B16" s="98" t="s">
        <v>58</v>
      </c>
      <c r="C16" s="99">
        <f>'[1]Annx-A (DA) '!E15</f>
        <v>983.65</v>
      </c>
      <c r="D16" s="100">
        <f>'[1]Annx-A (DA) '!X15</f>
        <v>519.86542086320003</v>
      </c>
      <c r="E16" s="101">
        <f>'[1]Annx-A (DA) '!Y15</f>
        <v>261.64266086320004</v>
      </c>
      <c r="F16" s="102">
        <f>'[1]Annx-A (DA) '!W15</f>
        <v>725.42723999999998</v>
      </c>
      <c r="G16" s="103">
        <f t="shared" si="0"/>
        <v>-463.78457913679995</v>
      </c>
      <c r="H16" s="104">
        <v>50.03</v>
      </c>
      <c r="I16" s="105">
        <v>1057</v>
      </c>
      <c r="J16" s="105">
        <v>1007</v>
      </c>
      <c r="K16" s="105">
        <v>503</v>
      </c>
      <c r="L16" s="105">
        <v>553</v>
      </c>
      <c r="M16" s="105">
        <v>-50</v>
      </c>
      <c r="N16" s="105">
        <v>504</v>
      </c>
      <c r="O16" s="98">
        <v>52</v>
      </c>
      <c r="P16" s="98" t="s">
        <v>59</v>
      </c>
      <c r="Q16" s="99">
        <f>'[1]Annx-A (DA) '!AJ15</f>
        <v>1356.25</v>
      </c>
      <c r="R16" s="100">
        <f>'[1]Annx-A (DA) '!BE15</f>
        <v>1238.1562418632</v>
      </c>
      <c r="S16" s="101">
        <f>'[1]Annx-A (DA) '!BF15</f>
        <v>989.44518686319998</v>
      </c>
      <c r="T16" s="102">
        <f>'[1]Annx-A (DA) '!BD15</f>
        <v>1107.538945</v>
      </c>
      <c r="U16" s="103">
        <f t="shared" si="1"/>
        <v>-118.09375813680003</v>
      </c>
      <c r="V16" s="104">
        <v>50.26</v>
      </c>
      <c r="W16" s="106">
        <v>1502</v>
      </c>
      <c r="X16" s="105">
        <v>1436</v>
      </c>
      <c r="Y16" s="105">
        <v>1117</v>
      </c>
      <c r="Z16" s="105">
        <v>1183</v>
      </c>
      <c r="AA16" s="105">
        <v>-66</v>
      </c>
      <c r="AB16" s="105">
        <v>319</v>
      </c>
    </row>
    <row r="17" spans="1:47" s="107" customFormat="1" ht="142.9" customHeight="1" x14ac:dyDescent="0.25">
      <c r="A17" s="97">
        <v>5</v>
      </c>
      <c r="B17" s="98" t="s">
        <v>60</v>
      </c>
      <c r="C17" s="99">
        <f>'[1]Annx-A (DA) '!E16</f>
        <v>981.67</v>
      </c>
      <c r="D17" s="100">
        <f>'[1]Annx-A (DA) '!X16</f>
        <v>517.75542086320002</v>
      </c>
      <c r="E17" s="101">
        <f>'[1]Annx-A (DA) '!Y16</f>
        <v>259.53266086320002</v>
      </c>
      <c r="F17" s="102">
        <f>'[1]Annx-A (DA) '!W16</f>
        <v>723.44723999999997</v>
      </c>
      <c r="G17" s="103">
        <f t="shared" si="0"/>
        <v>-463.91457913679994</v>
      </c>
      <c r="H17" s="104">
        <v>50.02</v>
      </c>
      <c r="I17" s="105">
        <v>1041</v>
      </c>
      <c r="J17" s="105">
        <v>1021</v>
      </c>
      <c r="K17" s="105">
        <v>570</v>
      </c>
      <c r="L17" s="105">
        <v>589</v>
      </c>
      <c r="M17" s="105">
        <v>-19</v>
      </c>
      <c r="N17" s="105">
        <v>451</v>
      </c>
      <c r="O17" s="98">
        <v>53</v>
      </c>
      <c r="P17" s="98" t="s">
        <v>61</v>
      </c>
      <c r="Q17" s="99">
        <f>'[1]Annx-A (DA) '!AJ16</f>
        <v>1326.44</v>
      </c>
      <c r="R17" s="100">
        <f>'[1]Annx-A (DA) '!BE16</f>
        <v>1208.7314958631998</v>
      </c>
      <c r="S17" s="101">
        <f>'[1]Annx-A (DA) '!BF16</f>
        <v>970.00615086319999</v>
      </c>
      <c r="T17" s="102">
        <f>'[1]Annx-A (DA) '!BD16</f>
        <v>1087.714655</v>
      </c>
      <c r="U17" s="103">
        <f t="shared" si="1"/>
        <v>-117.7085041368</v>
      </c>
      <c r="V17" s="104">
        <v>50.29</v>
      </c>
      <c r="W17" s="106">
        <v>1437</v>
      </c>
      <c r="X17" s="105">
        <v>1401</v>
      </c>
      <c r="Y17" s="105">
        <v>1085</v>
      </c>
      <c r="Z17" s="105">
        <v>1121</v>
      </c>
      <c r="AA17" s="105">
        <v>-36</v>
      </c>
      <c r="AB17" s="105">
        <v>316</v>
      </c>
    </row>
    <row r="18" spans="1:47" s="107" customFormat="1" ht="142.9" customHeight="1" x14ac:dyDescent="0.25">
      <c r="A18" s="97">
        <v>6</v>
      </c>
      <c r="B18" s="98" t="s">
        <v>62</v>
      </c>
      <c r="C18" s="99">
        <f>'[1]Annx-A (DA) '!E17</f>
        <v>979.68</v>
      </c>
      <c r="D18" s="100">
        <f>'[1]Annx-A (DA) '!X17</f>
        <v>513.13602086319997</v>
      </c>
      <c r="E18" s="101">
        <f>'[1]Annx-A (DA) '!Y17</f>
        <v>259.53266086320002</v>
      </c>
      <c r="F18" s="102">
        <f>'[1]Annx-A (DA) '!W17</f>
        <v>726.07664</v>
      </c>
      <c r="G18" s="103">
        <f t="shared" si="0"/>
        <v>-466.54397913679998</v>
      </c>
      <c r="H18" s="104">
        <v>50.03</v>
      </c>
      <c r="I18" s="105">
        <v>1035</v>
      </c>
      <c r="J18" s="105">
        <v>1043</v>
      </c>
      <c r="K18" s="105">
        <v>636</v>
      </c>
      <c r="L18" s="105">
        <v>628</v>
      </c>
      <c r="M18" s="105">
        <v>8</v>
      </c>
      <c r="N18" s="105">
        <v>407</v>
      </c>
      <c r="O18" s="98">
        <v>54</v>
      </c>
      <c r="P18" s="98" t="s">
        <v>63</v>
      </c>
      <c r="Q18" s="99">
        <f>'[1]Annx-A (DA) '!AJ17</f>
        <v>1312.53</v>
      </c>
      <c r="R18" s="100">
        <f>'[1]Annx-A (DA) '!BE17</f>
        <v>1190.2052958632</v>
      </c>
      <c r="S18" s="101">
        <f>'[1]Annx-A (DA) '!BF17</f>
        <v>951.47995086319997</v>
      </c>
      <c r="T18" s="102">
        <f>'[1]Annx-A (DA) '!BD17</f>
        <v>1073.8046549999999</v>
      </c>
      <c r="U18" s="103">
        <f t="shared" si="1"/>
        <v>-122.32470413679994</v>
      </c>
      <c r="V18" s="104">
        <v>50.06</v>
      </c>
      <c r="W18" s="106">
        <v>1413</v>
      </c>
      <c r="X18" s="105">
        <v>1381</v>
      </c>
      <c r="Y18" s="105">
        <v>1062</v>
      </c>
      <c r="Z18" s="105">
        <v>1095</v>
      </c>
      <c r="AA18" s="105">
        <v>-33</v>
      </c>
      <c r="AB18" s="105">
        <v>319</v>
      </c>
    </row>
    <row r="19" spans="1:47" s="107" customFormat="1" ht="142.9" customHeight="1" x14ac:dyDescent="0.25">
      <c r="A19" s="97">
        <v>7</v>
      </c>
      <c r="B19" s="98" t="s">
        <v>64</v>
      </c>
      <c r="C19" s="99">
        <f>'[1]Annx-A (DA) '!E18</f>
        <v>969.74</v>
      </c>
      <c r="D19" s="100">
        <f>'[1]Annx-A (DA) '!X18</f>
        <v>498.69602086320003</v>
      </c>
      <c r="E19" s="101">
        <f>'[1]Annx-A (DA) '!Y18</f>
        <v>245.09266086320002</v>
      </c>
      <c r="F19" s="102">
        <f>'[1]Annx-A (DA) '!W18</f>
        <v>716.13663999999994</v>
      </c>
      <c r="G19" s="103">
        <f t="shared" si="0"/>
        <v>-471.04397913679992</v>
      </c>
      <c r="H19" s="104">
        <v>50.03</v>
      </c>
      <c r="I19" s="105">
        <v>1022</v>
      </c>
      <c r="J19" s="105">
        <v>1006</v>
      </c>
      <c r="K19" s="105">
        <v>680</v>
      </c>
      <c r="L19" s="105">
        <v>696</v>
      </c>
      <c r="M19" s="105">
        <v>-16</v>
      </c>
      <c r="N19" s="105">
        <v>326</v>
      </c>
      <c r="O19" s="98">
        <v>55</v>
      </c>
      <c r="P19" s="98" t="s">
        <v>65</v>
      </c>
      <c r="Q19" s="99">
        <f>'[1]Annx-A (DA) '!AJ18</f>
        <v>1323.46</v>
      </c>
      <c r="R19" s="100">
        <f>'[1]Annx-A (DA) '!BE18</f>
        <v>1208.7314958631998</v>
      </c>
      <c r="S19" s="101">
        <f>'[1]Annx-A (DA) '!BF18</f>
        <v>970.00615086319999</v>
      </c>
      <c r="T19" s="102">
        <f>'[1]Annx-A (DA) '!BD18</f>
        <v>1084.734655</v>
      </c>
      <c r="U19" s="103">
        <f t="shared" si="1"/>
        <v>-114.72850413679998</v>
      </c>
      <c r="V19" s="104">
        <v>49.99</v>
      </c>
      <c r="W19" s="106">
        <v>1428</v>
      </c>
      <c r="X19" s="105">
        <v>1399</v>
      </c>
      <c r="Y19" s="105">
        <v>1081</v>
      </c>
      <c r="Z19" s="105">
        <v>1109</v>
      </c>
      <c r="AA19" s="105">
        <v>-28</v>
      </c>
      <c r="AB19" s="105">
        <v>318</v>
      </c>
    </row>
    <row r="20" spans="1:47" s="107" customFormat="1" ht="142.5" customHeight="1" x14ac:dyDescent="0.25">
      <c r="A20" s="97">
        <v>8</v>
      </c>
      <c r="B20" s="98" t="s">
        <v>66</v>
      </c>
      <c r="C20" s="99">
        <f>'[1]Annx-A (DA) '!E19</f>
        <v>955.83</v>
      </c>
      <c r="D20" s="100">
        <f>'[1]Annx-A (DA) '!X19</f>
        <v>528.69602086320003</v>
      </c>
      <c r="E20" s="101">
        <f>'[1]Annx-A (DA) '!Y19</f>
        <v>245.09266086320002</v>
      </c>
      <c r="F20" s="102">
        <f>'[1]Annx-A (DA) '!W19</f>
        <v>672.22664000000009</v>
      </c>
      <c r="G20" s="103">
        <f t="shared" si="0"/>
        <v>-427.13397913680006</v>
      </c>
      <c r="H20" s="104">
        <v>50.02</v>
      </c>
      <c r="I20" s="105">
        <v>1004</v>
      </c>
      <c r="J20" s="105">
        <v>990</v>
      </c>
      <c r="K20" s="105">
        <v>671</v>
      </c>
      <c r="L20" s="105">
        <v>685</v>
      </c>
      <c r="M20" s="105">
        <v>-14</v>
      </c>
      <c r="N20" s="105">
        <v>319</v>
      </c>
      <c r="O20" s="98">
        <v>56</v>
      </c>
      <c r="P20" s="98" t="s">
        <v>67</v>
      </c>
      <c r="Q20" s="99">
        <f>'[1]Annx-A (DA) '!AJ19</f>
        <v>1330.42</v>
      </c>
      <c r="R20" s="100">
        <f>'[1]Annx-A (DA) '!BE19</f>
        <v>1208.7014958632001</v>
      </c>
      <c r="S20" s="101">
        <f>'[1]Annx-A (DA) '!BF19</f>
        <v>969.97615086320002</v>
      </c>
      <c r="T20" s="102">
        <f>'[1]Annx-A (DA) '!BD19</f>
        <v>1091.694655</v>
      </c>
      <c r="U20" s="103">
        <f t="shared" si="1"/>
        <v>-121.71850413679999</v>
      </c>
      <c r="V20" s="104">
        <v>49.9</v>
      </c>
      <c r="W20" s="106">
        <v>1417</v>
      </c>
      <c r="X20" s="105">
        <v>1437</v>
      </c>
      <c r="Y20" s="105">
        <v>1110</v>
      </c>
      <c r="Z20" s="105">
        <v>1093</v>
      </c>
      <c r="AA20" s="105">
        <v>17</v>
      </c>
      <c r="AB20" s="105">
        <v>327</v>
      </c>
    </row>
    <row r="21" spans="1:47" s="107" customFormat="1" ht="142.5" customHeight="1" x14ac:dyDescent="0.25">
      <c r="A21" s="97">
        <v>9</v>
      </c>
      <c r="B21" s="98" t="s">
        <v>68</v>
      </c>
      <c r="C21" s="99">
        <f>'[1]Annx-A (DA) '!E20</f>
        <v>982.66</v>
      </c>
      <c r="D21" s="100">
        <f>'[1]Annx-A (DA) '!X20</f>
        <v>484.33354486320002</v>
      </c>
      <c r="E21" s="101">
        <f>'[1]Annx-A (DA) '!Y20</f>
        <v>250.79448986320003</v>
      </c>
      <c r="F21" s="102">
        <f>'[1]Annx-A (DA) '!W20</f>
        <v>749.12094499999989</v>
      </c>
      <c r="G21" s="103">
        <f t="shared" si="0"/>
        <v>-498.32645513679984</v>
      </c>
      <c r="H21" s="104">
        <v>50.01</v>
      </c>
      <c r="I21" s="105">
        <v>1004</v>
      </c>
      <c r="J21" s="105">
        <v>1021</v>
      </c>
      <c r="K21" s="105">
        <v>702</v>
      </c>
      <c r="L21" s="105">
        <v>685</v>
      </c>
      <c r="M21" s="105">
        <v>17</v>
      </c>
      <c r="N21" s="105">
        <v>319</v>
      </c>
      <c r="O21" s="98">
        <v>57</v>
      </c>
      <c r="P21" s="98" t="s">
        <v>69</v>
      </c>
      <c r="Q21" s="99">
        <f>'[1]Annx-A (DA) '!AJ20</f>
        <v>1318.49</v>
      </c>
      <c r="R21" s="100">
        <f>'[1]Annx-A (DA) '!BE20</f>
        <v>1199.2635988632001</v>
      </c>
      <c r="S21" s="101">
        <f>'[1]Annx-A (DA) '!BF20</f>
        <v>960.48823886319997</v>
      </c>
      <c r="T21" s="102">
        <f>'[1]Annx-A (DA) '!BD20</f>
        <v>1079.7146399999999</v>
      </c>
      <c r="U21" s="103">
        <f t="shared" si="1"/>
        <v>-119.22640113679995</v>
      </c>
      <c r="V21" s="104">
        <v>49.96</v>
      </c>
      <c r="W21" s="106">
        <v>1432</v>
      </c>
      <c r="X21" s="105">
        <v>1422</v>
      </c>
      <c r="Y21" s="105">
        <v>1121</v>
      </c>
      <c r="Z21" s="105">
        <v>1131</v>
      </c>
      <c r="AA21" s="105">
        <v>-10</v>
      </c>
      <c r="AB21" s="105">
        <v>301</v>
      </c>
    </row>
    <row r="22" spans="1:47" s="107" customFormat="1" ht="142.9" customHeight="1" x14ac:dyDescent="0.25">
      <c r="A22" s="97">
        <v>10</v>
      </c>
      <c r="B22" s="98" t="s">
        <v>70</v>
      </c>
      <c r="C22" s="99">
        <f>'[1]Annx-A (DA) '!E21</f>
        <v>992.6</v>
      </c>
      <c r="D22" s="100">
        <f>'[1]Annx-A (DA) '!X21</f>
        <v>484.33354486320002</v>
      </c>
      <c r="E22" s="101">
        <f>'[1]Annx-A (DA) '!Y21</f>
        <v>250.79448986320003</v>
      </c>
      <c r="F22" s="102">
        <f>'[1]Annx-A (DA) '!W21</f>
        <v>759.06094499999995</v>
      </c>
      <c r="G22" s="103">
        <f t="shared" si="0"/>
        <v>-508.26645513679989</v>
      </c>
      <c r="H22" s="104">
        <v>49.99</v>
      </c>
      <c r="I22" s="105">
        <v>993</v>
      </c>
      <c r="J22" s="105">
        <v>1011</v>
      </c>
      <c r="K22" s="105">
        <v>692</v>
      </c>
      <c r="L22" s="105">
        <v>673</v>
      </c>
      <c r="M22" s="105">
        <v>19</v>
      </c>
      <c r="N22" s="105">
        <v>319</v>
      </c>
      <c r="O22" s="98">
        <v>58</v>
      </c>
      <c r="P22" s="98" t="s">
        <v>71</v>
      </c>
      <c r="Q22" s="99">
        <f>'[1]Annx-A (DA) '!AJ21</f>
        <v>1315.51</v>
      </c>
      <c r="R22" s="100">
        <f>'[1]Annx-A (DA) '!BE21</f>
        <v>1198.8877318631999</v>
      </c>
      <c r="S22" s="101">
        <f>'[1]Annx-A (DA) '!BF21</f>
        <v>960.1123718632</v>
      </c>
      <c r="T22" s="102">
        <f>'[1]Annx-A (DA) '!BD21</f>
        <v>1076.7346399999999</v>
      </c>
      <c r="U22" s="103">
        <f t="shared" si="1"/>
        <v>-116.6222681367999</v>
      </c>
      <c r="V22" s="104">
        <v>49.97</v>
      </c>
      <c r="W22" s="106">
        <v>1422</v>
      </c>
      <c r="X22" s="105">
        <v>1427</v>
      </c>
      <c r="Y22" s="105">
        <v>1120</v>
      </c>
      <c r="Z22" s="105">
        <v>1116</v>
      </c>
      <c r="AA22" s="105">
        <v>4</v>
      </c>
      <c r="AB22" s="105">
        <v>307</v>
      </c>
      <c r="AU22" s="107" t="s">
        <v>72</v>
      </c>
    </row>
    <row r="23" spans="1:47" s="107" customFormat="1" ht="142.9" customHeight="1" x14ac:dyDescent="0.25">
      <c r="A23" s="97">
        <v>11</v>
      </c>
      <c r="B23" s="98" t="s">
        <v>73</v>
      </c>
      <c r="C23" s="99">
        <f>'[1]Annx-A (DA) '!E22</f>
        <v>987.63</v>
      </c>
      <c r="D23" s="100">
        <f>'[1]Annx-A (DA) '!X22</f>
        <v>494.33354486320002</v>
      </c>
      <c r="E23" s="101">
        <f>'[1]Annx-A (DA) '!Y22</f>
        <v>250.79448986320003</v>
      </c>
      <c r="F23" s="102">
        <f>'[1]Annx-A (DA) '!W22</f>
        <v>744.09094499999992</v>
      </c>
      <c r="G23" s="103">
        <f t="shared" si="0"/>
        <v>-493.29645513679986</v>
      </c>
      <c r="H23" s="104">
        <v>50</v>
      </c>
      <c r="I23" s="105">
        <v>999</v>
      </c>
      <c r="J23" s="105">
        <v>1057</v>
      </c>
      <c r="K23" s="105">
        <v>737</v>
      </c>
      <c r="L23" s="105">
        <v>679</v>
      </c>
      <c r="M23" s="105">
        <v>58</v>
      </c>
      <c r="N23" s="105">
        <v>320</v>
      </c>
      <c r="O23" s="98">
        <v>59</v>
      </c>
      <c r="P23" s="98" t="s">
        <v>74</v>
      </c>
      <c r="Q23" s="99">
        <f>'[1]Annx-A (DA) '!AJ22</f>
        <v>1300.6099999999999</v>
      </c>
      <c r="R23" s="100">
        <f>'[1]Annx-A (DA) '!BE22</f>
        <v>1183.4517628632</v>
      </c>
      <c r="S23" s="101">
        <f>'[1]Annx-A (DA) '!BF22</f>
        <v>944.6764028632</v>
      </c>
      <c r="T23" s="102">
        <f>'[1]Annx-A (DA) '!BD22</f>
        <v>1061.8346399999998</v>
      </c>
      <c r="U23" s="103">
        <f t="shared" si="1"/>
        <v>-117.15823713679981</v>
      </c>
      <c r="V23" s="104">
        <v>50.02</v>
      </c>
      <c r="W23" s="106">
        <v>1384</v>
      </c>
      <c r="X23" s="105">
        <v>1355</v>
      </c>
      <c r="Y23" s="105">
        <v>1048</v>
      </c>
      <c r="Z23" s="105">
        <v>1076</v>
      </c>
      <c r="AA23" s="105">
        <v>-28</v>
      </c>
      <c r="AB23" s="105">
        <v>307</v>
      </c>
    </row>
    <row r="24" spans="1:47" s="107" customFormat="1" ht="142.9" customHeight="1" x14ac:dyDescent="0.25">
      <c r="A24" s="97">
        <v>12</v>
      </c>
      <c r="B24" s="98" t="s">
        <v>75</v>
      </c>
      <c r="C24" s="99">
        <f>'[1]Annx-A (DA) '!E23</f>
        <v>989.62</v>
      </c>
      <c r="D24" s="100">
        <f>'[1]Annx-A (DA) '!X23</f>
        <v>494.33354486320002</v>
      </c>
      <c r="E24" s="101">
        <f>'[1]Annx-A (DA) '!Y23</f>
        <v>250.79448986320003</v>
      </c>
      <c r="F24" s="102">
        <f>'[1]Annx-A (DA) '!W23</f>
        <v>746.08094499999993</v>
      </c>
      <c r="G24" s="103">
        <f t="shared" si="0"/>
        <v>-495.28645513679987</v>
      </c>
      <c r="H24" s="104">
        <v>49.99</v>
      </c>
      <c r="I24" s="105">
        <v>1007</v>
      </c>
      <c r="J24" s="105">
        <v>1074</v>
      </c>
      <c r="K24" s="105">
        <v>750</v>
      </c>
      <c r="L24" s="105">
        <v>683</v>
      </c>
      <c r="M24" s="105">
        <v>67</v>
      </c>
      <c r="N24" s="105">
        <v>324</v>
      </c>
      <c r="O24" s="98">
        <v>60</v>
      </c>
      <c r="P24" s="98" t="s">
        <v>76</v>
      </c>
      <c r="Q24" s="99">
        <f>'[1]Annx-A (DA) '!AJ23</f>
        <v>1295.6400000000001</v>
      </c>
      <c r="R24" s="100">
        <f>'[1]Annx-A (DA) '!BE23</f>
        <v>1184.9429848631999</v>
      </c>
      <c r="S24" s="101">
        <f>'[1]Annx-A (DA) '!BF23</f>
        <v>946.16762486319999</v>
      </c>
      <c r="T24" s="102">
        <f>'[1]Annx-A (DA) '!BD23</f>
        <v>1056.86464</v>
      </c>
      <c r="U24" s="103">
        <f t="shared" si="1"/>
        <v>-110.69701513680002</v>
      </c>
      <c r="V24" s="104">
        <v>49.98</v>
      </c>
      <c r="W24" s="106">
        <v>1388</v>
      </c>
      <c r="X24" s="105">
        <v>1377</v>
      </c>
      <c r="Y24" s="105">
        <v>1046</v>
      </c>
      <c r="Z24" s="105">
        <v>1057</v>
      </c>
      <c r="AA24" s="105">
        <v>-11</v>
      </c>
      <c r="AB24" s="105">
        <v>331</v>
      </c>
    </row>
    <row r="25" spans="1:47" s="107" customFormat="1" ht="142.9" customHeight="1" x14ac:dyDescent="0.25">
      <c r="A25" s="97">
        <v>13</v>
      </c>
      <c r="B25" s="98" t="s">
        <v>77</v>
      </c>
      <c r="C25" s="99">
        <f>'[1]Annx-A (DA) '!E24</f>
        <v>982.66</v>
      </c>
      <c r="D25" s="100">
        <f>'[1]Annx-A (DA) '!X24</f>
        <v>483.33354486320002</v>
      </c>
      <c r="E25" s="101">
        <f>'[1]Annx-A (DA) '!Y24</f>
        <v>250.79448986320003</v>
      </c>
      <c r="F25" s="102">
        <f>'[1]Annx-A (DA) '!W24</f>
        <v>750.12094499999989</v>
      </c>
      <c r="G25" s="103">
        <f t="shared" si="0"/>
        <v>-499.32645513679984</v>
      </c>
      <c r="H25" s="104">
        <v>49.99</v>
      </c>
      <c r="I25" s="105">
        <v>1011</v>
      </c>
      <c r="J25" s="105">
        <v>1032</v>
      </c>
      <c r="K25" s="105">
        <v>707</v>
      </c>
      <c r="L25" s="105">
        <v>686</v>
      </c>
      <c r="M25" s="105">
        <v>21</v>
      </c>
      <c r="N25" s="105">
        <v>325</v>
      </c>
      <c r="O25" s="98">
        <v>61</v>
      </c>
      <c r="P25" s="98" t="s">
        <v>78</v>
      </c>
      <c r="Q25" s="99">
        <f>'[1]Annx-A (DA) '!AJ24</f>
        <v>1289.68</v>
      </c>
      <c r="R25" s="100">
        <f>'[1]Annx-A (DA) '!BE24</f>
        <v>1175.9021988631998</v>
      </c>
      <c r="S25" s="101">
        <f>'[1]Annx-A (DA) '!BF24</f>
        <v>937.1125488632</v>
      </c>
      <c r="T25" s="102">
        <f>'[1]Annx-A (DA) '!BD24</f>
        <v>1050.8903500000001</v>
      </c>
      <c r="U25" s="103">
        <f t="shared" si="1"/>
        <v>-113.77780113680012</v>
      </c>
      <c r="V25" s="104">
        <v>50.05</v>
      </c>
      <c r="W25" s="106">
        <v>1374</v>
      </c>
      <c r="X25" s="105">
        <v>1391</v>
      </c>
      <c r="Y25" s="105">
        <v>1036</v>
      </c>
      <c r="Z25" s="105">
        <v>1019</v>
      </c>
      <c r="AA25" s="105">
        <v>17</v>
      </c>
      <c r="AB25" s="105">
        <v>355</v>
      </c>
    </row>
    <row r="26" spans="1:47" s="107" customFormat="1" ht="142.9" customHeight="1" x14ac:dyDescent="0.25">
      <c r="A26" s="97">
        <v>14</v>
      </c>
      <c r="B26" s="98" t="s">
        <v>79</v>
      </c>
      <c r="C26" s="99">
        <f>'[1]Annx-A (DA) '!E25</f>
        <v>993.59</v>
      </c>
      <c r="D26" s="100">
        <f>'[1]Annx-A (DA) '!X25</f>
        <v>483.33354486320002</v>
      </c>
      <c r="E26" s="101">
        <f>'[1]Annx-A (DA) '!Y25</f>
        <v>250.79448986320003</v>
      </c>
      <c r="F26" s="102">
        <f>'[1]Annx-A (DA) '!W25</f>
        <v>761.05094499999996</v>
      </c>
      <c r="G26" s="103">
        <f t="shared" si="0"/>
        <v>-510.2564551367999</v>
      </c>
      <c r="H26" s="104">
        <v>49.95</v>
      </c>
      <c r="I26" s="105">
        <v>1006</v>
      </c>
      <c r="J26" s="105">
        <v>1018</v>
      </c>
      <c r="K26" s="105">
        <v>714</v>
      </c>
      <c r="L26" s="105">
        <v>702</v>
      </c>
      <c r="M26" s="105">
        <v>12</v>
      </c>
      <c r="N26" s="105">
        <v>304</v>
      </c>
      <c r="O26" s="98">
        <v>62</v>
      </c>
      <c r="P26" s="98" t="s">
        <v>80</v>
      </c>
      <c r="Q26" s="99">
        <f>'[1]Annx-A (DA) '!AJ25</f>
        <v>1286.7</v>
      </c>
      <c r="R26" s="100">
        <f>'[1]Annx-A (DA) '!BE25</f>
        <v>1174.0321988631999</v>
      </c>
      <c r="S26" s="101">
        <f>'[1]Annx-A (DA) '!BF25</f>
        <v>936.2425488632</v>
      </c>
      <c r="T26" s="102">
        <f>'[1]Annx-A (DA) '!BD25</f>
        <v>1048.9103500000001</v>
      </c>
      <c r="U26" s="103">
        <f t="shared" si="1"/>
        <v>-112.66780113680011</v>
      </c>
      <c r="V26" s="104">
        <v>50.02</v>
      </c>
      <c r="W26" s="106">
        <v>1373</v>
      </c>
      <c r="X26" s="105">
        <v>1392</v>
      </c>
      <c r="Y26" s="105">
        <v>1035</v>
      </c>
      <c r="Z26" s="105">
        <v>1016</v>
      </c>
      <c r="AA26" s="105">
        <v>19</v>
      </c>
      <c r="AB26" s="105">
        <v>357</v>
      </c>
    </row>
    <row r="27" spans="1:47" s="107" customFormat="1" ht="142.9" customHeight="1" x14ac:dyDescent="0.25">
      <c r="A27" s="97">
        <v>15</v>
      </c>
      <c r="B27" s="98" t="s">
        <v>81</v>
      </c>
      <c r="C27" s="99">
        <f>'[1]Annx-A (DA) '!E26</f>
        <v>989.62</v>
      </c>
      <c r="D27" s="100">
        <f>'[1]Annx-A (DA) '!X26</f>
        <v>489.13537386319996</v>
      </c>
      <c r="E27" s="101">
        <f>'[1]Annx-A (DA) '!Y26</f>
        <v>256.5963188632</v>
      </c>
      <c r="F27" s="102">
        <f>'[1]Annx-A (DA) '!W26</f>
        <v>757.08094499999993</v>
      </c>
      <c r="G27" s="103">
        <f t="shared" si="0"/>
        <v>-500.48462613679993</v>
      </c>
      <c r="H27" s="104">
        <v>49.98</v>
      </c>
      <c r="I27" s="105">
        <v>997</v>
      </c>
      <c r="J27" s="105">
        <v>973</v>
      </c>
      <c r="K27" s="105">
        <v>668</v>
      </c>
      <c r="L27" s="105">
        <v>692</v>
      </c>
      <c r="M27" s="105">
        <v>-24</v>
      </c>
      <c r="N27" s="105">
        <v>305</v>
      </c>
      <c r="O27" s="98">
        <v>63</v>
      </c>
      <c r="P27" s="98" t="s">
        <v>82</v>
      </c>
      <c r="Q27" s="99">
        <f>'[1]Annx-A (DA) '!AJ26</f>
        <v>1311.54</v>
      </c>
      <c r="R27" s="100">
        <f>'[1]Annx-A (DA) '!BE26</f>
        <v>1199.8638508632</v>
      </c>
      <c r="S27" s="101">
        <f>'[1]Annx-A (DA) '!BF26</f>
        <v>962.07420086319996</v>
      </c>
      <c r="T27" s="102">
        <f>'[1]Annx-A (DA) '!BD26</f>
        <v>1073.75035</v>
      </c>
      <c r="U27" s="103">
        <f t="shared" si="1"/>
        <v>-111.67614913680006</v>
      </c>
      <c r="V27" s="104">
        <v>50</v>
      </c>
      <c r="W27" s="106">
        <v>1391</v>
      </c>
      <c r="X27" s="105">
        <v>1413</v>
      </c>
      <c r="Y27" s="105">
        <v>1055</v>
      </c>
      <c r="Z27" s="105">
        <v>1034</v>
      </c>
      <c r="AA27" s="105">
        <v>21</v>
      </c>
      <c r="AB27" s="105">
        <v>358</v>
      </c>
    </row>
    <row r="28" spans="1:47" s="107" customFormat="1" ht="142.9" customHeight="1" x14ac:dyDescent="0.25">
      <c r="A28" s="97">
        <v>16</v>
      </c>
      <c r="B28" s="98" t="s">
        <v>83</v>
      </c>
      <c r="C28" s="99">
        <f>'[1]Annx-A (DA) '!E27</f>
        <v>1004.52</v>
      </c>
      <c r="D28" s="100">
        <f>'[1]Annx-A (DA) '!X27</f>
        <v>489.13537386319996</v>
      </c>
      <c r="E28" s="101">
        <f>'[1]Annx-A (DA) '!Y27</f>
        <v>256.5963188632</v>
      </c>
      <c r="F28" s="102">
        <f>'[1]Annx-A (DA) '!W27</f>
        <v>771.98094500000002</v>
      </c>
      <c r="G28" s="103">
        <f t="shared" si="0"/>
        <v>-515.38462613680008</v>
      </c>
      <c r="H28" s="104">
        <v>50</v>
      </c>
      <c r="I28" s="105">
        <v>1022</v>
      </c>
      <c r="J28" s="105">
        <v>956</v>
      </c>
      <c r="K28" s="105">
        <v>647</v>
      </c>
      <c r="L28" s="105">
        <v>714</v>
      </c>
      <c r="M28" s="105">
        <v>-67</v>
      </c>
      <c r="N28" s="105">
        <v>309</v>
      </c>
      <c r="O28" s="98">
        <v>64</v>
      </c>
      <c r="P28" s="98" t="s">
        <v>84</v>
      </c>
      <c r="Q28" s="99">
        <f>'[1]Annx-A (DA) '!AJ27</f>
        <v>1319.49</v>
      </c>
      <c r="R28" s="100">
        <f>'[1]Annx-A (DA) '!BE27</f>
        <v>1208.0217628631999</v>
      </c>
      <c r="S28" s="101">
        <f>'[1]Annx-A (DA) '!BF27</f>
        <v>970.23211286320009</v>
      </c>
      <c r="T28" s="102">
        <f>'[1]Annx-A (DA) '!BD27</f>
        <v>1081.7003500000001</v>
      </c>
      <c r="U28" s="103">
        <f t="shared" si="1"/>
        <v>-111.46823713679998</v>
      </c>
      <c r="V28" s="104">
        <v>50.01</v>
      </c>
      <c r="W28" s="106">
        <v>1421</v>
      </c>
      <c r="X28" s="105">
        <v>1434</v>
      </c>
      <c r="Y28" s="105">
        <v>1076</v>
      </c>
      <c r="Z28" s="105">
        <v>1063</v>
      </c>
      <c r="AA28" s="105">
        <v>13</v>
      </c>
      <c r="AB28" s="105">
        <v>358</v>
      </c>
    </row>
    <row r="29" spans="1:47" s="107" customFormat="1" ht="142.9" customHeight="1" x14ac:dyDescent="0.25">
      <c r="A29" s="97">
        <v>17</v>
      </c>
      <c r="B29" s="98" t="s">
        <v>85</v>
      </c>
      <c r="C29" s="99">
        <f>'[1]Annx-A (DA) '!E28</f>
        <v>1006.51</v>
      </c>
      <c r="D29" s="100">
        <f>'[1]Annx-A (DA) '!X28</f>
        <v>494.8367938632</v>
      </c>
      <c r="E29" s="101">
        <f>'[1]Annx-A (DA) '!Y28</f>
        <v>256.5963188632</v>
      </c>
      <c r="F29" s="102">
        <f>'[1]Annx-A (DA) '!W28</f>
        <v>768.26952499999993</v>
      </c>
      <c r="G29" s="103">
        <f t="shared" si="0"/>
        <v>-511.67320613679993</v>
      </c>
      <c r="H29" s="104">
        <v>50.02</v>
      </c>
      <c r="I29" s="105">
        <v>1024</v>
      </c>
      <c r="J29" s="105">
        <v>1002</v>
      </c>
      <c r="K29" s="105">
        <v>672</v>
      </c>
      <c r="L29" s="105">
        <v>694</v>
      </c>
      <c r="M29" s="105">
        <v>-22</v>
      </c>
      <c r="N29" s="105">
        <v>330</v>
      </c>
      <c r="O29" s="98">
        <v>65</v>
      </c>
      <c r="P29" s="98" t="s">
        <v>86</v>
      </c>
      <c r="Q29" s="99">
        <f>'[1]Annx-A (DA) '!AJ28</f>
        <v>1314.52</v>
      </c>
      <c r="R29" s="100">
        <f>'[1]Annx-A (DA) '!BE28</f>
        <v>1204.4429208632</v>
      </c>
      <c r="S29" s="101">
        <f>'[1]Annx-A (DA) '!BF28</f>
        <v>986.61040086320008</v>
      </c>
      <c r="T29" s="102">
        <f>'[1]Annx-A (DA) '!BD28</f>
        <v>1096.6874800000001</v>
      </c>
      <c r="U29" s="103">
        <f t="shared" si="1"/>
        <v>-110.07707913679997</v>
      </c>
      <c r="V29" s="104">
        <v>50.06</v>
      </c>
      <c r="W29" s="106">
        <v>1392</v>
      </c>
      <c r="X29" s="105">
        <v>1483</v>
      </c>
      <c r="Y29" s="105">
        <v>1103</v>
      </c>
      <c r="Z29" s="105">
        <v>1012</v>
      </c>
      <c r="AA29" s="105">
        <v>91</v>
      </c>
      <c r="AB29" s="105">
        <v>380</v>
      </c>
    </row>
    <row r="30" spans="1:47" s="107" customFormat="1" ht="142.9" customHeight="1" x14ac:dyDescent="0.25">
      <c r="A30" s="97">
        <v>18</v>
      </c>
      <c r="B30" s="98" t="s">
        <v>87</v>
      </c>
      <c r="C30" s="99">
        <f>'[1]Annx-A (DA) '!E29</f>
        <v>1012.47</v>
      </c>
      <c r="D30" s="100">
        <f>'[1]Annx-A (DA) '!X29</f>
        <v>495.61922486320009</v>
      </c>
      <c r="E30" s="101">
        <f>'[1]Annx-A (DA) '!Y29</f>
        <v>257.37874986320003</v>
      </c>
      <c r="F30" s="102">
        <f>'[1]Annx-A (DA) '!W29</f>
        <v>774.22952499999997</v>
      </c>
      <c r="G30" s="103">
        <f t="shared" si="0"/>
        <v>-516.85077513679994</v>
      </c>
      <c r="H30" s="104">
        <v>50.01</v>
      </c>
      <c r="I30" s="105">
        <v>1023</v>
      </c>
      <c r="J30" s="105">
        <v>1039</v>
      </c>
      <c r="K30" s="105">
        <v>705</v>
      </c>
      <c r="L30" s="105">
        <v>689</v>
      </c>
      <c r="M30" s="105">
        <v>16</v>
      </c>
      <c r="N30" s="105">
        <v>334</v>
      </c>
      <c r="O30" s="98">
        <v>66</v>
      </c>
      <c r="P30" s="98" t="s">
        <v>88</v>
      </c>
      <c r="Q30" s="99">
        <f>'[1]Annx-A (DA) '!AJ29</f>
        <v>1334.39</v>
      </c>
      <c r="R30" s="100">
        <f>'[1]Annx-A (DA) '!BE29</f>
        <v>1106.2575128632</v>
      </c>
      <c r="S30" s="101">
        <f>'[1]Annx-A (DA) '!BF29</f>
        <v>888.42499286320015</v>
      </c>
      <c r="T30" s="102">
        <f>'[1]Annx-A (DA) '!BD29</f>
        <v>1116.5574800000002</v>
      </c>
      <c r="U30" s="103">
        <f t="shared" si="1"/>
        <v>-228.13248713680002</v>
      </c>
      <c r="V30" s="104">
        <v>50.02</v>
      </c>
      <c r="W30" s="106">
        <v>1394</v>
      </c>
      <c r="X30" s="105">
        <v>1387</v>
      </c>
      <c r="Y30" s="105">
        <v>1006</v>
      </c>
      <c r="Z30" s="105">
        <v>1013</v>
      </c>
      <c r="AA30" s="105">
        <v>-7</v>
      </c>
      <c r="AB30" s="105">
        <v>381</v>
      </c>
    </row>
    <row r="31" spans="1:47" s="107" customFormat="1" ht="142.9" customHeight="1" x14ac:dyDescent="0.25">
      <c r="A31" s="97">
        <v>19</v>
      </c>
      <c r="B31" s="98" t="s">
        <v>89</v>
      </c>
      <c r="C31" s="99">
        <f>'[1]Annx-A (DA) '!E30</f>
        <v>1027.3699999999999</v>
      </c>
      <c r="D31" s="100">
        <f>'[1]Annx-A (DA) '!X30</f>
        <v>499.51906286320008</v>
      </c>
      <c r="E31" s="101">
        <f>'[1]Annx-A (DA) '!Y30</f>
        <v>261.27858786320002</v>
      </c>
      <c r="F31" s="102">
        <f>'[1]Annx-A (DA) '!W30</f>
        <v>789.12952499999983</v>
      </c>
      <c r="G31" s="103">
        <f t="shared" si="0"/>
        <v>-527.85093713679976</v>
      </c>
      <c r="H31" s="104">
        <v>50.01</v>
      </c>
      <c r="I31" s="105">
        <v>1022</v>
      </c>
      <c r="J31" s="105">
        <v>1003</v>
      </c>
      <c r="K31" s="105">
        <v>641</v>
      </c>
      <c r="L31" s="105">
        <v>660</v>
      </c>
      <c r="M31" s="105">
        <v>-19</v>
      </c>
      <c r="N31" s="105">
        <v>362</v>
      </c>
      <c r="O31" s="98">
        <v>67</v>
      </c>
      <c r="P31" s="98" t="s">
        <v>90</v>
      </c>
      <c r="Q31" s="99">
        <f>'[1]Annx-A (DA) '!AJ30</f>
        <v>1348.3</v>
      </c>
      <c r="R31" s="100">
        <f>'[1]Annx-A (DA) '!BE30</f>
        <v>483.43795086320006</v>
      </c>
      <c r="S31" s="101">
        <f>'[1]Annx-A (DA) '!BF30</f>
        <v>265.60543086320007</v>
      </c>
      <c r="T31" s="102">
        <f>'[1]Annx-A (DA) '!BD30</f>
        <v>1130.46748</v>
      </c>
      <c r="U31" s="103">
        <f t="shared" si="1"/>
        <v>-864.8620491367999</v>
      </c>
      <c r="V31" s="104">
        <v>50.05</v>
      </c>
      <c r="W31" s="106">
        <v>1413</v>
      </c>
      <c r="X31" s="105">
        <v>1272</v>
      </c>
      <c r="Y31" s="105">
        <v>879</v>
      </c>
      <c r="Z31" s="105">
        <v>1020</v>
      </c>
      <c r="AA31" s="105">
        <v>-141</v>
      </c>
      <c r="AB31" s="105">
        <v>393</v>
      </c>
    </row>
    <row r="32" spans="1:47" s="107" customFormat="1" ht="142.9" customHeight="1" x14ac:dyDescent="0.25">
      <c r="A32" s="97">
        <v>20</v>
      </c>
      <c r="B32" s="98" t="s">
        <v>91</v>
      </c>
      <c r="C32" s="99">
        <f>'[1]Annx-A (DA) '!E31</f>
        <v>1035.32</v>
      </c>
      <c r="D32" s="100">
        <f>'[1]Annx-A (DA) '!X31</f>
        <v>479.60622686320011</v>
      </c>
      <c r="E32" s="101">
        <f>'[1]Annx-A (DA) '!Y31</f>
        <v>260.36575186320005</v>
      </c>
      <c r="F32" s="102">
        <f>'[1]Annx-A (DA) '!W31</f>
        <v>816.07952499999988</v>
      </c>
      <c r="G32" s="103">
        <f t="shared" si="0"/>
        <v>-555.71377313679977</v>
      </c>
      <c r="H32" s="104">
        <v>49.99</v>
      </c>
      <c r="I32" s="105">
        <v>1045</v>
      </c>
      <c r="J32" s="105">
        <v>1089</v>
      </c>
      <c r="K32" s="105">
        <v>720</v>
      </c>
      <c r="L32" s="105">
        <v>675</v>
      </c>
      <c r="M32" s="105">
        <v>45</v>
      </c>
      <c r="N32" s="105">
        <v>369</v>
      </c>
      <c r="O32" s="98">
        <v>68</v>
      </c>
      <c r="P32" s="98" t="s">
        <v>92</v>
      </c>
      <c r="Q32" s="99">
        <f>'[1]Annx-A (DA) '!AJ31</f>
        <v>1344.33</v>
      </c>
      <c r="R32" s="100">
        <f>'[1]Annx-A (DA) '!BE31</f>
        <v>484.18552186320005</v>
      </c>
      <c r="S32" s="101">
        <f>'[1]Annx-A (DA) '!BF31</f>
        <v>266.35300186320006</v>
      </c>
      <c r="T32" s="102">
        <f>'[1]Annx-A (DA) '!BD31</f>
        <v>1126.49748</v>
      </c>
      <c r="U32" s="103">
        <f t="shared" si="1"/>
        <v>-860.14447813679999</v>
      </c>
      <c r="V32" s="104">
        <v>50.08</v>
      </c>
      <c r="W32" s="106">
        <v>1414</v>
      </c>
      <c r="X32" s="105">
        <v>1331</v>
      </c>
      <c r="Y32" s="105">
        <v>915</v>
      </c>
      <c r="Z32" s="105">
        <v>998</v>
      </c>
      <c r="AA32" s="105">
        <v>-83</v>
      </c>
      <c r="AB32" s="105">
        <v>416</v>
      </c>
    </row>
    <row r="33" spans="1:28" s="107" customFormat="1" ht="142.9" customHeight="1" x14ac:dyDescent="0.25">
      <c r="A33" s="97">
        <v>21</v>
      </c>
      <c r="B33" s="98" t="s">
        <v>93</v>
      </c>
      <c r="C33" s="99">
        <f>'[1]Annx-A (DA) '!E32</f>
        <v>1076.06</v>
      </c>
      <c r="D33" s="100">
        <f>'[1]Annx-A (DA) '!X32</f>
        <v>481.09856386320001</v>
      </c>
      <c r="E33" s="101">
        <f>'[1]Annx-A (DA) '!Y32</f>
        <v>261.86523386320005</v>
      </c>
      <c r="F33" s="102">
        <f>'[1]Annx-A (DA) '!W32</f>
        <v>856.82666999999992</v>
      </c>
      <c r="G33" s="103">
        <f t="shared" si="0"/>
        <v>-594.96143613679988</v>
      </c>
      <c r="H33" s="104">
        <v>49.93</v>
      </c>
      <c r="I33" s="105">
        <v>1072</v>
      </c>
      <c r="J33" s="105">
        <v>1071</v>
      </c>
      <c r="K33" s="105">
        <v>680</v>
      </c>
      <c r="L33" s="105">
        <v>682</v>
      </c>
      <c r="M33" s="105">
        <v>-2</v>
      </c>
      <c r="N33" s="105">
        <v>391</v>
      </c>
      <c r="O33" s="98">
        <v>69</v>
      </c>
      <c r="P33" s="98" t="s">
        <v>94</v>
      </c>
      <c r="Q33" s="99">
        <f>'[1]Annx-A (DA) '!AJ32</f>
        <v>1338.37</v>
      </c>
      <c r="R33" s="100">
        <f>'[1]Annx-A (DA) '!BE32</f>
        <v>485.64665545040003</v>
      </c>
      <c r="S33" s="101">
        <f>'[1]Annx-A (DA) '!BF32</f>
        <v>267.79984545040003</v>
      </c>
      <c r="T33" s="102">
        <f>'[1]Annx-A (DA) '!BD32</f>
        <v>1120.5231899999999</v>
      </c>
      <c r="U33" s="103">
        <f t="shared" si="1"/>
        <v>-852.72334454959991</v>
      </c>
      <c r="V33" s="104">
        <v>50.06</v>
      </c>
      <c r="W33" s="106">
        <v>1391</v>
      </c>
      <c r="X33" s="105">
        <v>1383</v>
      </c>
      <c r="Y33" s="105">
        <v>968</v>
      </c>
      <c r="Z33" s="105">
        <v>976</v>
      </c>
      <c r="AA33" s="105">
        <v>-8</v>
      </c>
      <c r="AB33" s="105">
        <v>415</v>
      </c>
    </row>
    <row r="34" spans="1:28" s="107" customFormat="1" ht="142.9" customHeight="1" x14ac:dyDescent="0.25">
      <c r="A34" s="97">
        <v>22</v>
      </c>
      <c r="B34" s="98" t="s">
        <v>95</v>
      </c>
      <c r="C34" s="99">
        <f>'[1]Annx-A (DA) '!E33</f>
        <v>1122.76</v>
      </c>
      <c r="D34" s="100">
        <f>'[1]Annx-A (DA) '!X33</f>
        <v>544.94316286319997</v>
      </c>
      <c r="E34" s="101">
        <f>'[1]Annx-A (DA) '!Y33</f>
        <v>325.70983286319995</v>
      </c>
      <c r="F34" s="102">
        <f>'[1]Annx-A (DA) '!W33</f>
        <v>903.52666999999997</v>
      </c>
      <c r="G34" s="103">
        <f t="shared" si="0"/>
        <v>-577.81683713680002</v>
      </c>
      <c r="H34" s="104">
        <v>49.92</v>
      </c>
      <c r="I34" s="105">
        <v>1130</v>
      </c>
      <c r="J34" s="105">
        <v>1113</v>
      </c>
      <c r="K34" s="105">
        <v>695</v>
      </c>
      <c r="L34" s="105">
        <v>712</v>
      </c>
      <c r="M34" s="105">
        <v>-17</v>
      </c>
      <c r="N34" s="105">
        <v>418</v>
      </c>
      <c r="O34" s="98">
        <v>70</v>
      </c>
      <c r="P34" s="98" t="s">
        <v>96</v>
      </c>
      <c r="Q34" s="99">
        <f>'[1]Annx-A (DA) '!AJ33</f>
        <v>1316.51</v>
      </c>
      <c r="R34" s="100">
        <f>'[1]Annx-A (DA) '!BE33</f>
        <v>488.5850064504001</v>
      </c>
      <c r="S34" s="101">
        <f>'[1]Annx-A (DA) '!BF33</f>
        <v>270.73819645040004</v>
      </c>
      <c r="T34" s="102">
        <f>'[1]Annx-A (DA) '!BD33</f>
        <v>1098.66319</v>
      </c>
      <c r="U34" s="103">
        <f t="shared" si="1"/>
        <v>-827.9249935496</v>
      </c>
      <c r="V34" s="104">
        <v>50.04</v>
      </c>
      <c r="W34" s="106">
        <v>1375</v>
      </c>
      <c r="X34" s="105">
        <v>1359</v>
      </c>
      <c r="Y34" s="105">
        <v>971</v>
      </c>
      <c r="Z34" s="105">
        <v>988</v>
      </c>
      <c r="AA34" s="105">
        <v>-17</v>
      </c>
      <c r="AB34" s="105">
        <v>388</v>
      </c>
    </row>
    <row r="35" spans="1:28" s="107" customFormat="1" ht="142.9" customHeight="1" x14ac:dyDescent="0.25">
      <c r="A35" s="97">
        <v>23</v>
      </c>
      <c r="B35" s="98" t="s">
        <v>97</v>
      </c>
      <c r="C35" s="99">
        <f>'[1]Annx-A (DA) '!E34</f>
        <v>1178.4000000000001</v>
      </c>
      <c r="D35" s="100">
        <f>'[1]Annx-A (DA) '!X34</f>
        <v>613.67776186320009</v>
      </c>
      <c r="E35" s="101">
        <f>'[1]Annx-A (DA) '!Y34</f>
        <v>389.44443186320007</v>
      </c>
      <c r="F35" s="102">
        <f>'[1]Annx-A (DA) '!W34</f>
        <v>954.16667000000007</v>
      </c>
      <c r="G35" s="103">
        <f t="shared" si="0"/>
        <v>-564.7222381368</v>
      </c>
      <c r="H35" s="104">
        <v>49.97</v>
      </c>
      <c r="I35" s="105">
        <v>1183</v>
      </c>
      <c r="J35" s="105">
        <v>1164</v>
      </c>
      <c r="K35" s="105">
        <v>722</v>
      </c>
      <c r="L35" s="105">
        <v>741</v>
      </c>
      <c r="M35" s="105">
        <v>-19</v>
      </c>
      <c r="N35" s="105">
        <v>442</v>
      </c>
      <c r="O35" s="98">
        <v>71</v>
      </c>
      <c r="P35" s="98" t="s">
        <v>98</v>
      </c>
      <c r="Q35" s="99">
        <f>'[1]Annx-A (DA) '!AJ34</f>
        <v>1299.6199999999999</v>
      </c>
      <c r="R35" s="100">
        <f>'[1]Annx-A (DA) '!BE34</f>
        <v>574.40601945040009</v>
      </c>
      <c r="S35" s="101">
        <f>'[1]Annx-A (DA) '!BF34</f>
        <v>356.55920945039998</v>
      </c>
      <c r="T35" s="102">
        <f>'[1]Annx-A (DA) '!BD34</f>
        <v>1081.7731899999999</v>
      </c>
      <c r="U35" s="103">
        <f t="shared" si="1"/>
        <v>-725.21398054959991</v>
      </c>
      <c r="V35" s="104">
        <v>50</v>
      </c>
      <c r="W35" s="106">
        <v>1350</v>
      </c>
      <c r="X35" s="105">
        <v>1344</v>
      </c>
      <c r="Y35" s="105">
        <v>963</v>
      </c>
      <c r="Z35" s="105">
        <v>970</v>
      </c>
      <c r="AA35" s="105">
        <v>-7</v>
      </c>
      <c r="AB35" s="105">
        <v>381</v>
      </c>
    </row>
    <row r="36" spans="1:28" s="107" customFormat="1" ht="142.9" customHeight="1" x14ac:dyDescent="0.25">
      <c r="A36" s="97">
        <v>24</v>
      </c>
      <c r="B36" s="98" t="s">
        <v>99</v>
      </c>
      <c r="C36" s="99">
        <f>'[1]Annx-A (DA) '!E35</f>
        <v>1267.82</v>
      </c>
      <c r="D36" s="100">
        <f>'[1]Annx-A (DA) '!X35</f>
        <v>701.74639286319984</v>
      </c>
      <c r="E36" s="101">
        <f>'[1]Annx-A (DA) '!Y35</f>
        <v>477.51306286319993</v>
      </c>
      <c r="F36" s="102">
        <f>'[1]Annx-A (DA) '!W35</f>
        <v>1043.5866699999999</v>
      </c>
      <c r="G36" s="103">
        <f t="shared" si="0"/>
        <v>-566.07360713679998</v>
      </c>
      <c r="H36" s="104">
        <v>50</v>
      </c>
      <c r="I36" s="105">
        <v>1271</v>
      </c>
      <c r="J36" s="105">
        <v>1213</v>
      </c>
      <c r="K36" s="105">
        <v>715</v>
      </c>
      <c r="L36" s="105">
        <v>773</v>
      </c>
      <c r="M36" s="105">
        <v>-58</v>
      </c>
      <c r="N36" s="105">
        <v>498</v>
      </c>
      <c r="O36" s="98">
        <v>72</v>
      </c>
      <c r="P36" s="98" t="s">
        <v>100</v>
      </c>
      <c r="Q36" s="99">
        <f>'[1]Annx-A (DA) '!AJ35</f>
        <v>1310.54</v>
      </c>
      <c r="R36" s="100">
        <f>'[1]Annx-A (DA) '!BE35</f>
        <v>653.30973445040013</v>
      </c>
      <c r="S36" s="101">
        <f>'[1]Annx-A (DA) '!BF35</f>
        <v>435.46292445040007</v>
      </c>
      <c r="T36" s="102">
        <f>'[1]Annx-A (DA) '!BD35</f>
        <v>1092.69319</v>
      </c>
      <c r="U36" s="103">
        <f t="shared" si="1"/>
        <v>-657.23026554959984</v>
      </c>
      <c r="V36" s="104">
        <v>49.97</v>
      </c>
      <c r="W36" s="106">
        <v>1402</v>
      </c>
      <c r="X36" s="105">
        <v>1363</v>
      </c>
      <c r="Y36" s="105">
        <v>949</v>
      </c>
      <c r="Z36" s="105">
        <v>988</v>
      </c>
      <c r="AA36" s="105">
        <v>-39</v>
      </c>
      <c r="AB36" s="105">
        <v>414</v>
      </c>
    </row>
    <row r="37" spans="1:28" s="107" customFormat="1" ht="142.9" customHeight="1" x14ac:dyDescent="0.25">
      <c r="A37" s="97">
        <v>25</v>
      </c>
      <c r="B37" s="98" t="s">
        <v>101</v>
      </c>
      <c r="C37" s="99">
        <f>'[1]Annx-A (DA) '!E36</f>
        <v>1379.1</v>
      </c>
      <c r="D37" s="100">
        <f>'[1]Annx-A (DA) '!X36</f>
        <v>930.14726286319967</v>
      </c>
      <c r="E37" s="101">
        <f>'[1]Annx-A (DA) '!Y36</f>
        <v>634.9542528631996</v>
      </c>
      <c r="F37" s="102">
        <f>'[1]Annx-A (DA) '!W36</f>
        <v>1083.90699</v>
      </c>
      <c r="G37" s="103">
        <f t="shared" si="0"/>
        <v>-448.95273713680035</v>
      </c>
      <c r="H37" s="104">
        <v>49.96</v>
      </c>
      <c r="I37" s="105">
        <v>1422</v>
      </c>
      <c r="J37" s="105">
        <v>1401</v>
      </c>
      <c r="K37" s="105">
        <v>829</v>
      </c>
      <c r="L37" s="105">
        <v>850</v>
      </c>
      <c r="M37" s="105">
        <v>-21</v>
      </c>
      <c r="N37" s="105">
        <v>572</v>
      </c>
      <c r="O37" s="98">
        <v>73</v>
      </c>
      <c r="P37" s="98" t="s">
        <v>102</v>
      </c>
      <c r="Q37" s="99">
        <f>'[1]Annx-A (DA) '!AJ36</f>
        <v>1292.79</v>
      </c>
      <c r="R37" s="100">
        <f>'[1]Annx-A (DA) '!BE36</f>
        <v>777.58811645039975</v>
      </c>
      <c r="S37" s="101">
        <f>'[1]Annx-A (DA) '!BF36</f>
        <v>519.71272645039971</v>
      </c>
      <c r="T37" s="102">
        <f>'[1]Annx-A (DA) '!BD36</f>
        <v>1034.91461</v>
      </c>
      <c r="U37" s="103">
        <f t="shared" si="1"/>
        <v>-515.20188354960032</v>
      </c>
      <c r="V37" s="104">
        <v>50.03</v>
      </c>
      <c r="W37" s="106">
        <v>1389</v>
      </c>
      <c r="X37" s="105">
        <v>1350</v>
      </c>
      <c r="Y37" s="105">
        <v>952</v>
      </c>
      <c r="Z37" s="105">
        <v>992</v>
      </c>
      <c r="AA37" s="105">
        <v>-40</v>
      </c>
      <c r="AB37" s="105">
        <v>398</v>
      </c>
    </row>
    <row r="38" spans="1:28" s="107" customFormat="1" ht="142.5" customHeight="1" x14ac:dyDescent="0.25">
      <c r="A38" s="97">
        <v>26</v>
      </c>
      <c r="B38" s="98" t="s">
        <v>103</v>
      </c>
      <c r="C38" s="99">
        <f>'[1]Annx-A (DA) '!E37</f>
        <v>1522.18</v>
      </c>
      <c r="D38" s="100">
        <f>'[1]Annx-A (DA) '!X37</f>
        <v>988.15791286319973</v>
      </c>
      <c r="E38" s="101">
        <f>'[1]Annx-A (DA) '!Y37</f>
        <v>744.03350286319983</v>
      </c>
      <c r="F38" s="102">
        <f>'[1]Annx-A (DA) '!W37</f>
        <v>1278.0555899999999</v>
      </c>
      <c r="G38" s="103">
        <f t="shared" si="0"/>
        <v>-534.02208713680011</v>
      </c>
      <c r="H38" s="104">
        <v>49.94</v>
      </c>
      <c r="I38" s="105">
        <v>1572</v>
      </c>
      <c r="J38" s="105">
        <v>1437</v>
      </c>
      <c r="K38" s="105">
        <v>655</v>
      </c>
      <c r="L38" s="105">
        <v>790</v>
      </c>
      <c r="M38" s="105">
        <v>-135</v>
      </c>
      <c r="N38" s="105">
        <v>782</v>
      </c>
      <c r="O38" s="98">
        <v>74</v>
      </c>
      <c r="P38" s="98" t="s">
        <v>104</v>
      </c>
      <c r="Q38" s="99">
        <f>'[1]Annx-A (DA) '!AJ37</f>
        <v>1295.6400000000001</v>
      </c>
      <c r="R38" s="100">
        <f>'[1]Annx-A (DA) '!BE37</f>
        <v>918.93444845039983</v>
      </c>
      <c r="S38" s="101">
        <f>'[1]Annx-A (DA) '!BF37</f>
        <v>661.0590584503999</v>
      </c>
      <c r="T38" s="102">
        <f>'[1]Annx-A (DA) '!BD37</f>
        <v>1037.7646100000002</v>
      </c>
      <c r="U38" s="103">
        <f t="shared" si="1"/>
        <v>-376.70555154960027</v>
      </c>
      <c r="V38" s="104">
        <v>50.01</v>
      </c>
      <c r="W38" s="106">
        <v>1382</v>
      </c>
      <c r="X38" s="105">
        <v>1394</v>
      </c>
      <c r="Y38" s="105">
        <v>1013</v>
      </c>
      <c r="Z38" s="105">
        <v>1001</v>
      </c>
      <c r="AA38" s="105">
        <v>12</v>
      </c>
      <c r="AB38" s="105">
        <v>381</v>
      </c>
    </row>
    <row r="39" spans="1:28" s="107" customFormat="1" ht="143.25" customHeight="1" x14ac:dyDescent="0.25">
      <c r="A39" s="97">
        <v>27</v>
      </c>
      <c r="B39" s="98" t="s">
        <v>105</v>
      </c>
      <c r="C39" s="99">
        <f>'[1]Annx-A (DA) '!E38</f>
        <v>1608.62</v>
      </c>
      <c r="D39" s="100">
        <f>'[1]Annx-A (DA) '!X38</f>
        <v>984.7872068631998</v>
      </c>
      <c r="E39" s="101">
        <f>'[1]Annx-A (DA) '!Y38</f>
        <v>739.6627968631999</v>
      </c>
      <c r="F39" s="102">
        <f>'[1]Annx-A (DA) '!W38</f>
        <v>1363.49559</v>
      </c>
      <c r="G39" s="103">
        <f t="shared" si="0"/>
        <v>-623.83279313680009</v>
      </c>
      <c r="H39" s="104">
        <v>49.98</v>
      </c>
      <c r="I39" s="105">
        <v>1652</v>
      </c>
      <c r="J39" s="105">
        <v>1471</v>
      </c>
      <c r="K39" s="105">
        <v>600</v>
      </c>
      <c r="L39" s="105">
        <v>780</v>
      </c>
      <c r="M39" s="105">
        <v>-180</v>
      </c>
      <c r="N39" s="105">
        <v>871</v>
      </c>
      <c r="O39" s="98">
        <v>75</v>
      </c>
      <c r="P39" s="98" t="s">
        <v>106</v>
      </c>
      <c r="Q39" s="99">
        <f>'[1]Annx-A (DA) '!AJ38</f>
        <v>1314.52</v>
      </c>
      <c r="R39" s="100">
        <f>'[1]Annx-A (DA) '!BE38</f>
        <v>1154.3221543135999</v>
      </c>
      <c r="S39" s="101">
        <f>'[1]Annx-A (DA) '!BF38</f>
        <v>801.49766431359978</v>
      </c>
      <c r="T39" s="102">
        <f>'[1]Annx-A (DA) '!BD38</f>
        <v>961.69551000000001</v>
      </c>
      <c r="U39" s="103">
        <f t="shared" si="1"/>
        <v>-160.19784568640023</v>
      </c>
      <c r="V39" s="104">
        <v>50.03</v>
      </c>
      <c r="W39" s="106">
        <v>1386</v>
      </c>
      <c r="X39" s="105">
        <v>1324</v>
      </c>
      <c r="Y39" s="105">
        <v>919</v>
      </c>
      <c r="Z39" s="105">
        <v>981</v>
      </c>
      <c r="AA39" s="105">
        <v>-62</v>
      </c>
      <c r="AB39" s="105">
        <v>405</v>
      </c>
    </row>
    <row r="40" spans="1:28" s="107" customFormat="1" ht="143.25" customHeight="1" x14ac:dyDescent="0.25">
      <c r="A40" s="97">
        <v>28</v>
      </c>
      <c r="B40" s="98" t="s">
        <v>107</v>
      </c>
      <c r="C40" s="99">
        <f>'[1]Annx-A (DA) '!E39</f>
        <v>1645.38</v>
      </c>
      <c r="D40" s="100">
        <f>'[1]Annx-A (DA) '!X39</f>
        <v>1035.0072068631998</v>
      </c>
      <c r="E40" s="101">
        <f>'[1]Annx-A (DA) '!Y39</f>
        <v>739.88279686319993</v>
      </c>
      <c r="F40" s="102">
        <f>'[1]Annx-A (DA) '!W39</f>
        <v>1350.2555900000002</v>
      </c>
      <c r="G40" s="103">
        <f t="shared" si="0"/>
        <v>-610.37279313680028</v>
      </c>
      <c r="H40" s="104">
        <v>50.02</v>
      </c>
      <c r="I40" s="105">
        <v>1705</v>
      </c>
      <c r="J40" s="105">
        <v>1547</v>
      </c>
      <c r="K40" s="105">
        <v>655</v>
      </c>
      <c r="L40" s="105">
        <v>813</v>
      </c>
      <c r="M40" s="105">
        <v>-158</v>
      </c>
      <c r="N40" s="105">
        <v>892</v>
      </c>
      <c r="O40" s="98">
        <v>76</v>
      </c>
      <c r="P40" s="98" t="s">
        <v>108</v>
      </c>
      <c r="Q40" s="99">
        <f>'[1]Annx-A (DA) '!AJ39</f>
        <v>1380.1</v>
      </c>
      <c r="R40" s="100">
        <f>'[1]Annx-A (DA) '!BE39</f>
        <v>1168.9326233135998</v>
      </c>
      <c r="S40" s="101">
        <f>'[1]Annx-A (DA) '!BF39</f>
        <v>816.10813331359964</v>
      </c>
      <c r="T40" s="102">
        <f>'[1]Annx-A (DA) '!BD39</f>
        <v>1027.2755099999999</v>
      </c>
      <c r="U40" s="103">
        <f t="shared" si="1"/>
        <v>-211.1673766864003</v>
      </c>
      <c r="V40" s="104">
        <v>50.02</v>
      </c>
      <c r="W40" s="106">
        <v>1422</v>
      </c>
      <c r="X40" s="105">
        <v>1431</v>
      </c>
      <c r="Y40" s="105">
        <v>918</v>
      </c>
      <c r="Z40" s="105">
        <v>908</v>
      </c>
      <c r="AA40" s="105">
        <v>10</v>
      </c>
      <c r="AB40" s="105">
        <v>513</v>
      </c>
    </row>
    <row r="41" spans="1:28" s="107" customFormat="1" ht="143.25" customHeight="1" x14ac:dyDescent="0.25">
      <c r="A41" s="97">
        <v>29</v>
      </c>
      <c r="B41" s="98" t="s">
        <v>109</v>
      </c>
      <c r="C41" s="99">
        <f>'[1]Annx-A (DA) '!E40</f>
        <v>1675.19</v>
      </c>
      <c r="D41" s="100">
        <f>'[1]Annx-A (DA) '!X40</f>
        <v>1192.9900618632</v>
      </c>
      <c r="E41" s="101">
        <f>'[1]Annx-A (DA) '!Y40</f>
        <v>735.68279686319988</v>
      </c>
      <c r="F41" s="102">
        <f>'[1]Annx-A (DA) '!W40</f>
        <v>1217.8827350000001</v>
      </c>
      <c r="G41" s="103">
        <f t="shared" si="0"/>
        <v>-482.19993813680026</v>
      </c>
      <c r="H41" s="104">
        <v>50.02</v>
      </c>
      <c r="I41" s="105">
        <v>1732</v>
      </c>
      <c r="J41" s="105">
        <v>1637</v>
      </c>
      <c r="K41" s="105">
        <v>801</v>
      </c>
      <c r="L41" s="105">
        <v>895</v>
      </c>
      <c r="M41" s="105">
        <v>-94</v>
      </c>
      <c r="N41" s="105">
        <v>836</v>
      </c>
      <c r="O41" s="98">
        <v>77</v>
      </c>
      <c r="P41" s="98" t="s">
        <v>110</v>
      </c>
      <c r="Q41" s="99">
        <f>'[1]Annx-A (DA) '!AJ40</f>
        <v>1380.1</v>
      </c>
      <c r="R41" s="100">
        <f>'[1]Annx-A (DA) '!BE40</f>
        <v>1202.4066133135998</v>
      </c>
      <c r="S41" s="101">
        <f>'[1]Annx-A (DA) '!BF40</f>
        <v>810.92554331359975</v>
      </c>
      <c r="T41" s="102">
        <f>'[1]Annx-A (DA) '!BD40</f>
        <v>988.61892999999986</v>
      </c>
      <c r="U41" s="103">
        <f t="shared" si="1"/>
        <v>-177.69338668640012</v>
      </c>
      <c r="V41" s="104">
        <v>50.01</v>
      </c>
      <c r="W41" s="106">
        <v>1450</v>
      </c>
      <c r="X41" s="105">
        <v>1320</v>
      </c>
      <c r="Y41" s="105">
        <v>659</v>
      </c>
      <c r="Z41" s="105">
        <v>788</v>
      </c>
      <c r="AA41" s="105">
        <v>-129</v>
      </c>
      <c r="AB41" s="105">
        <v>661</v>
      </c>
    </row>
    <row r="42" spans="1:28" s="107" customFormat="1" ht="135.75" customHeight="1" x14ac:dyDescent="0.25">
      <c r="A42" s="97">
        <v>30</v>
      </c>
      <c r="B42" s="98" t="s">
        <v>111</v>
      </c>
      <c r="C42" s="99">
        <f>'[1]Annx-A (DA) '!E41</f>
        <v>1677.18</v>
      </c>
      <c r="D42" s="100">
        <f>'[1]Annx-A (DA) '!X41</f>
        <v>1226.5760618631998</v>
      </c>
      <c r="E42" s="101">
        <f>'[1]Annx-A (DA) '!Y41</f>
        <v>730.64079686319974</v>
      </c>
      <c r="F42" s="102">
        <f>'[1]Annx-A (DA) '!W41</f>
        <v>1181.244735</v>
      </c>
      <c r="G42" s="103">
        <f t="shared" si="0"/>
        <v>-450.60393813680025</v>
      </c>
      <c r="H42" s="104">
        <v>50.04</v>
      </c>
      <c r="I42" s="105">
        <v>1750</v>
      </c>
      <c r="J42" s="105">
        <v>1638</v>
      </c>
      <c r="K42" s="105">
        <v>864</v>
      </c>
      <c r="L42" s="105">
        <v>976</v>
      </c>
      <c r="M42" s="105">
        <v>-112</v>
      </c>
      <c r="N42" s="105">
        <v>774</v>
      </c>
      <c r="O42" s="98">
        <v>78</v>
      </c>
      <c r="P42" s="98" t="s">
        <v>112</v>
      </c>
      <c r="Q42" s="99">
        <f>'[1]Annx-A (DA) '!AJ41</f>
        <v>1425.8</v>
      </c>
      <c r="R42" s="100">
        <f>'[1]Annx-A (DA) '!BE41</f>
        <v>1209.0260133135998</v>
      </c>
      <c r="S42" s="101">
        <f>'[1]Annx-A (DA) '!BF41</f>
        <v>810.92554331359975</v>
      </c>
      <c r="T42" s="102">
        <f>'[1]Annx-A (DA) '!BD41</f>
        <v>1027.6995299999999</v>
      </c>
      <c r="U42" s="103">
        <f t="shared" si="1"/>
        <v>-216.77398668640012</v>
      </c>
      <c r="V42" s="104">
        <v>50</v>
      </c>
      <c r="W42" s="106">
        <v>1495</v>
      </c>
      <c r="X42" s="105">
        <v>1371</v>
      </c>
      <c r="Y42" s="105">
        <v>687</v>
      </c>
      <c r="Z42" s="105">
        <v>811</v>
      </c>
      <c r="AA42" s="105">
        <v>-124</v>
      </c>
      <c r="AB42" s="105">
        <v>684</v>
      </c>
    </row>
    <row r="43" spans="1:28" s="107" customFormat="1" ht="143.25" customHeight="1" x14ac:dyDescent="0.25">
      <c r="A43" s="97">
        <v>31</v>
      </c>
      <c r="B43" s="98" t="s">
        <v>113</v>
      </c>
      <c r="C43" s="99">
        <f>'[1]Annx-A (DA) '!E42</f>
        <v>1659.29</v>
      </c>
      <c r="D43" s="100">
        <f>'[1]Annx-A (DA) '!X42</f>
        <v>1312.6422698632</v>
      </c>
      <c r="E43" s="101">
        <f>'[1]Annx-A (DA) '!Y42</f>
        <v>719.19610486320005</v>
      </c>
      <c r="F43" s="102">
        <f>'[1]Annx-A (DA) '!W42</f>
        <v>1065.8438350000001</v>
      </c>
      <c r="G43" s="103">
        <f t="shared" si="0"/>
        <v>-346.64773013680008</v>
      </c>
      <c r="H43" s="104">
        <v>49.98</v>
      </c>
      <c r="I43" s="105">
        <v>1770</v>
      </c>
      <c r="J43" s="105">
        <v>1664</v>
      </c>
      <c r="K43" s="105">
        <v>962</v>
      </c>
      <c r="L43" s="105">
        <v>1067</v>
      </c>
      <c r="M43" s="105">
        <v>-105</v>
      </c>
      <c r="N43" s="105">
        <v>702</v>
      </c>
      <c r="O43" s="98">
        <v>79</v>
      </c>
      <c r="P43" s="98" t="s">
        <v>114</v>
      </c>
      <c r="Q43" s="99">
        <f>'[1]Annx-A (DA) '!AJ42</f>
        <v>1390.03</v>
      </c>
      <c r="R43" s="100">
        <f>'[1]Annx-A (DA) '!BE42</f>
        <v>1249.0260133135998</v>
      </c>
      <c r="S43" s="101">
        <f>'[1]Annx-A (DA) '!BF42</f>
        <v>810.92554331359975</v>
      </c>
      <c r="T43" s="102">
        <f>'[1]Annx-A (DA) '!BD42</f>
        <v>951.92953</v>
      </c>
      <c r="U43" s="103">
        <f t="shared" si="1"/>
        <v>-141.00398668640025</v>
      </c>
      <c r="V43" s="104">
        <v>50.03</v>
      </c>
      <c r="W43" s="106">
        <v>1505</v>
      </c>
      <c r="X43" s="105">
        <v>1508</v>
      </c>
      <c r="Y43" s="105">
        <v>850</v>
      </c>
      <c r="Z43" s="105">
        <v>847</v>
      </c>
      <c r="AA43" s="105">
        <v>3</v>
      </c>
      <c r="AB43" s="105">
        <v>658</v>
      </c>
    </row>
    <row r="44" spans="1:28" s="107" customFormat="1" ht="142.9" customHeight="1" x14ac:dyDescent="0.25">
      <c r="A44" s="97">
        <v>32</v>
      </c>
      <c r="B44" s="98" t="s">
        <v>115</v>
      </c>
      <c r="C44" s="99">
        <f>'[1]Annx-A (DA) '!E43</f>
        <v>1657.31</v>
      </c>
      <c r="D44" s="100">
        <f>'[1]Annx-A (DA) '!X43</f>
        <v>1204.4657238631999</v>
      </c>
      <c r="E44" s="101">
        <f>'[1]Annx-A (DA) '!Y43</f>
        <v>611.0195588631999</v>
      </c>
      <c r="F44" s="102">
        <f>'[1]Annx-A (DA) '!W43</f>
        <v>1063.8638350000001</v>
      </c>
      <c r="G44" s="103">
        <f t="shared" si="0"/>
        <v>-452.8442761368002</v>
      </c>
      <c r="H44" s="104">
        <v>50.01</v>
      </c>
      <c r="I44" s="105">
        <v>1756</v>
      </c>
      <c r="J44" s="105">
        <v>1656</v>
      </c>
      <c r="K44" s="105">
        <v>1023</v>
      </c>
      <c r="L44" s="105">
        <v>1123</v>
      </c>
      <c r="M44" s="105">
        <v>-100</v>
      </c>
      <c r="N44" s="105">
        <v>633</v>
      </c>
      <c r="O44" s="98">
        <v>80</v>
      </c>
      <c r="P44" s="98" t="s">
        <v>116</v>
      </c>
      <c r="Q44" s="99">
        <f>'[1]Annx-A (DA) '!AJ43</f>
        <v>1386.06</v>
      </c>
      <c r="R44" s="100">
        <f>'[1]Annx-A (DA) '!BE43</f>
        <v>1276.6498353135999</v>
      </c>
      <c r="S44" s="101">
        <f>'[1]Annx-A (DA) '!BF43</f>
        <v>808.54936531359976</v>
      </c>
      <c r="T44" s="102">
        <f>'[1]Annx-A (DA) '!BD43</f>
        <v>917.95952999999997</v>
      </c>
      <c r="U44" s="103">
        <f t="shared" si="1"/>
        <v>-109.41016468640021</v>
      </c>
      <c r="V44" s="104">
        <v>50.02</v>
      </c>
      <c r="W44" s="106">
        <v>1476</v>
      </c>
      <c r="X44" s="105">
        <v>1480</v>
      </c>
      <c r="Y44" s="105">
        <v>869</v>
      </c>
      <c r="Z44" s="105">
        <v>865</v>
      </c>
      <c r="AA44" s="105">
        <v>4</v>
      </c>
      <c r="AB44" s="105">
        <v>611</v>
      </c>
    </row>
    <row r="45" spans="1:28" s="107" customFormat="1" ht="142.9" customHeight="1" x14ac:dyDescent="0.25">
      <c r="A45" s="97">
        <v>33</v>
      </c>
      <c r="B45" s="98" t="s">
        <v>117</v>
      </c>
      <c r="C45" s="99">
        <f>'[1]Annx-A (DA) '!E44</f>
        <v>1639.42</v>
      </c>
      <c r="D45" s="100">
        <f>'[1]Annx-A (DA) '!X44</f>
        <v>1090.2916808631999</v>
      </c>
      <c r="E45" s="101">
        <f>'[1]Annx-A (DA) '!Y44</f>
        <v>494.84551586319992</v>
      </c>
      <c r="F45" s="102">
        <f>'[1]Annx-A (DA) '!W44</f>
        <v>1043.9738350000002</v>
      </c>
      <c r="G45" s="103">
        <f t="shared" si="0"/>
        <v>-549.12831913680031</v>
      </c>
      <c r="H45" s="104">
        <v>49.97</v>
      </c>
      <c r="I45" s="105">
        <v>1726</v>
      </c>
      <c r="J45" s="105">
        <v>1630</v>
      </c>
      <c r="K45" s="105">
        <v>1007</v>
      </c>
      <c r="L45" s="105">
        <v>1103</v>
      </c>
      <c r="M45" s="105">
        <v>-96</v>
      </c>
      <c r="N45" s="105">
        <v>623</v>
      </c>
      <c r="O45" s="98">
        <v>81</v>
      </c>
      <c r="P45" s="98" t="s">
        <v>118</v>
      </c>
      <c r="Q45" s="99">
        <f>'[1]Annx-A (DA) '!AJ44</f>
        <v>1356.25</v>
      </c>
      <c r="R45" s="100">
        <f>'[1]Annx-A (DA) '!BE44</f>
        <v>1236.4650923135998</v>
      </c>
      <c r="S45" s="101">
        <f>'[1]Annx-A (DA) '!BF44</f>
        <v>791.12372231359961</v>
      </c>
      <c r="T45" s="102">
        <f>'[1]Annx-A (DA) '!BD44</f>
        <v>910.9086299999999</v>
      </c>
      <c r="U45" s="103">
        <f t="shared" si="1"/>
        <v>-119.78490768640029</v>
      </c>
      <c r="V45" s="104">
        <v>50.05</v>
      </c>
      <c r="W45" s="106">
        <v>1429</v>
      </c>
      <c r="X45" s="105">
        <v>1606</v>
      </c>
      <c r="Y45" s="105">
        <v>1194</v>
      </c>
      <c r="Z45" s="105">
        <v>1017</v>
      </c>
      <c r="AA45" s="105">
        <v>177</v>
      </c>
      <c r="AB45" s="105">
        <v>412</v>
      </c>
    </row>
    <row r="46" spans="1:28" s="107" customFormat="1" ht="142.9" customHeight="1" x14ac:dyDescent="0.25">
      <c r="A46" s="97">
        <v>34</v>
      </c>
      <c r="B46" s="98" t="s">
        <v>119</v>
      </c>
      <c r="C46" s="99">
        <f>'[1]Annx-A (DA) '!E45</f>
        <v>1652.34</v>
      </c>
      <c r="D46" s="100">
        <f>'[1]Annx-A (DA) '!X45</f>
        <v>1573.2512298632</v>
      </c>
      <c r="E46" s="101">
        <f>'[1]Annx-A (DA) '!Y45</f>
        <v>977.80506486320007</v>
      </c>
      <c r="F46" s="102">
        <f>'[1]Annx-A (DA) '!W45</f>
        <v>1056.8938349999999</v>
      </c>
      <c r="G46" s="103">
        <f t="shared" si="0"/>
        <v>-79.088770136799781</v>
      </c>
      <c r="H46" s="104">
        <v>49.95</v>
      </c>
      <c r="I46" s="105">
        <v>1722</v>
      </c>
      <c r="J46" s="105">
        <v>1707</v>
      </c>
      <c r="K46" s="105">
        <v>1126</v>
      </c>
      <c r="L46" s="105">
        <v>1141</v>
      </c>
      <c r="M46" s="105">
        <v>-15</v>
      </c>
      <c r="N46" s="105">
        <v>581</v>
      </c>
      <c r="O46" s="98">
        <v>82</v>
      </c>
      <c r="P46" s="98" t="s">
        <v>120</v>
      </c>
      <c r="Q46" s="99">
        <f>'[1]Annx-A (DA) '!AJ45</f>
        <v>1339.36</v>
      </c>
      <c r="R46" s="100">
        <f>'[1]Annx-A (DA) '!BE45</f>
        <v>1144.8339693135999</v>
      </c>
      <c r="S46" s="101">
        <f>'[1]Annx-A (DA) '!BF45</f>
        <v>671.49259931359973</v>
      </c>
      <c r="T46" s="102">
        <f>'[1]Annx-A (DA) '!BD45</f>
        <v>866.0186299999998</v>
      </c>
      <c r="U46" s="103">
        <f t="shared" si="1"/>
        <v>-194.52603068640008</v>
      </c>
      <c r="V46" s="104">
        <v>50.03</v>
      </c>
      <c r="W46" s="106">
        <v>1409</v>
      </c>
      <c r="X46" s="105">
        <v>1526</v>
      </c>
      <c r="Y46" s="105">
        <v>1119</v>
      </c>
      <c r="Z46" s="105">
        <v>1002</v>
      </c>
      <c r="AA46" s="105">
        <v>117</v>
      </c>
      <c r="AB46" s="105">
        <v>407</v>
      </c>
    </row>
    <row r="47" spans="1:28" s="107" customFormat="1" ht="142.9" customHeight="1" x14ac:dyDescent="0.25">
      <c r="A47" s="97">
        <v>35</v>
      </c>
      <c r="B47" s="98" t="s">
        <v>121</v>
      </c>
      <c r="C47" s="99">
        <f>'[1]Annx-A (DA) '!E46</f>
        <v>1627.5</v>
      </c>
      <c r="D47" s="100">
        <f>'[1]Annx-A (DA) '!X46</f>
        <v>1513.4080988631999</v>
      </c>
      <c r="E47" s="101">
        <f>'[1]Annx-A (DA) '!Y46</f>
        <v>976.5899338631998</v>
      </c>
      <c r="F47" s="102">
        <f>'[1]Annx-A (DA) '!W46</f>
        <v>1090.6818349999999</v>
      </c>
      <c r="G47" s="103">
        <f t="shared" si="0"/>
        <v>-114.09190113680006</v>
      </c>
      <c r="H47" s="104">
        <v>49.9</v>
      </c>
      <c r="I47" s="105">
        <v>1702</v>
      </c>
      <c r="J47" s="105">
        <v>1662</v>
      </c>
      <c r="K47" s="105">
        <v>1088</v>
      </c>
      <c r="L47" s="105">
        <v>1128</v>
      </c>
      <c r="M47" s="105">
        <v>-40</v>
      </c>
      <c r="N47" s="105">
        <v>574</v>
      </c>
      <c r="O47" s="98">
        <v>83</v>
      </c>
      <c r="P47" s="98" t="s">
        <v>122</v>
      </c>
      <c r="Q47" s="99">
        <f>'[1]Annx-A (DA) '!AJ46</f>
        <v>1305.58</v>
      </c>
      <c r="R47" s="100">
        <f>'[1]Annx-A (DA) '!BE46</f>
        <v>1073.2988734503997</v>
      </c>
      <c r="S47" s="101">
        <f>'[1]Annx-A (DA) '!BF46</f>
        <v>557.95750345039971</v>
      </c>
      <c r="T47" s="102">
        <f>'[1]Annx-A (DA) '!BD46</f>
        <v>790.23862999999994</v>
      </c>
      <c r="U47" s="103">
        <f t="shared" si="1"/>
        <v>-232.28112654960023</v>
      </c>
      <c r="V47" s="104">
        <v>50.02</v>
      </c>
      <c r="W47" s="106">
        <v>1378</v>
      </c>
      <c r="X47" s="105">
        <v>1335</v>
      </c>
      <c r="Y47" s="105">
        <v>766</v>
      </c>
      <c r="Z47" s="105">
        <v>809</v>
      </c>
      <c r="AA47" s="105">
        <v>-43</v>
      </c>
      <c r="AB47" s="105">
        <v>569</v>
      </c>
    </row>
    <row r="48" spans="1:28" s="107" customFormat="1" ht="142.9" customHeight="1" x14ac:dyDescent="0.25">
      <c r="A48" s="97">
        <v>36</v>
      </c>
      <c r="B48" s="98" t="s">
        <v>123</v>
      </c>
      <c r="C48" s="99">
        <f>'[1]Annx-A (DA) '!E47</f>
        <v>1626.51</v>
      </c>
      <c r="D48" s="100">
        <f>'[1]Annx-A (DA) '!X47</f>
        <v>1505.9458078631999</v>
      </c>
      <c r="E48" s="101">
        <f>'[1]Annx-A (DA) '!Y47</f>
        <v>962.12764286319998</v>
      </c>
      <c r="F48" s="102">
        <f>'[1]Annx-A (DA) '!W47</f>
        <v>1082.6918350000001</v>
      </c>
      <c r="G48" s="103">
        <f t="shared" si="0"/>
        <v>-120.5641921368001</v>
      </c>
      <c r="H48" s="104">
        <v>49.96</v>
      </c>
      <c r="I48" s="105">
        <v>1689</v>
      </c>
      <c r="J48" s="105">
        <v>1669</v>
      </c>
      <c r="K48" s="105">
        <v>1092</v>
      </c>
      <c r="L48" s="105">
        <v>1112</v>
      </c>
      <c r="M48" s="105">
        <v>-20</v>
      </c>
      <c r="N48" s="105">
        <v>577</v>
      </c>
      <c r="O48" s="98">
        <v>84</v>
      </c>
      <c r="P48" s="98" t="s">
        <v>124</v>
      </c>
      <c r="Q48" s="99">
        <f>'[1]Annx-A (DA) '!AJ47</f>
        <v>1277.76</v>
      </c>
      <c r="R48" s="100">
        <f>'[1]Annx-A (DA) '!BE47</f>
        <v>966.51138745039998</v>
      </c>
      <c r="S48" s="101">
        <f>'[1]Annx-A (DA) '!BF47</f>
        <v>451.17001745039994</v>
      </c>
      <c r="T48" s="102">
        <f>'[1]Annx-A (DA) '!BD47</f>
        <v>762.41863000000001</v>
      </c>
      <c r="U48" s="103">
        <f t="shared" si="1"/>
        <v>-311.24861254960007</v>
      </c>
      <c r="V48" s="104">
        <v>50.03</v>
      </c>
      <c r="W48" s="106">
        <v>1358</v>
      </c>
      <c r="X48" s="105">
        <v>1311</v>
      </c>
      <c r="Y48" s="105">
        <v>705</v>
      </c>
      <c r="Z48" s="105">
        <v>752</v>
      </c>
      <c r="AA48" s="105">
        <v>-47</v>
      </c>
      <c r="AB48" s="105">
        <v>606</v>
      </c>
    </row>
    <row r="49" spans="1:28" s="107" customFormat="1" ht="142.9" customHeight="1" x14ac:dyDescent="0.25">
      <c r="A49" s="97">
        <v>37</v>
      </c>
      <c r="B49" s="98" t="s">
        <v>125</v>
      </c>
      <c r="C49" s="99">
        <f>'[1]Annx-A (DA) '!E48</f>
        <v>1624.52</v>
      </c>
      <c r="D49" s="100">
        <f>'[1]Annx-A (DA) '!X48</f>
        <v>1500.4976128632002</v>
      </c>
      <c r="E49" s="101">
        <f>'[1]Annx-A (DA) '!Y48</f>
        <v>1038.8980278632</v>
      </c>
      <c r="F49" s="102">
        <f>'[1]Annx-A (DA) '!W48</f>
        <v>1162.920415</v>
      </c>
      <c r="G49" s="103">
        <f t="shared" si="0"/>
        <v>-124.02238713680003</v>
      </c>
      <c r="H49" s="104">
        <v>49.88</v>
      </c>
      <c r="I49" s="105">
        <v>1707</v>
      </c>
      <c r="J49" s="105">
        <v>1628</v>
      </c>
      <c r="K49" s="105">
        <v>1114</v>
      </c>
      <c r="L49" s="105">
        <v>1193</v>
      </c>
      <c r="M49" s="105">
        <v>-79</v>
      </c>
      <c r="N49" s="105">
        <v>514</v>
      </c>
      <c r="O49" s="98">
        <v>85</v>
      </c>
      <c r="P49" s="98" t="s">
        <v>126</v>
      </c>
      <c r="Q49" s="99">
        <f>'[1]Annx-A (DA) '!AJ48</f>
        <v>1280.74</v>
      </c>
      <c r="R49" s="100">
        <f>'[1]Annx-A (DA) '!BE48</f>
        <v>867.93148745040003</v>
      </c>
      <c r="S49" s="101">
        <f>'[1]Annx-A (DA) '!BF48</f>
        <v>352.59011745039999</v>
      </c>
      <c r="T49" s="102">
        <f>'[1]Annx-A (DA) '!BD48</f>
        <v>765.39863000000003</v>
      </c>
      <c r="U49" s="103">
        <f t="shared" si="1"/>
        <v>-412.80851254960004</v>
      </c>
      <c r="V49" s="104">
        <v>50</v>
      </c>
      <c r="W49" s="106">
        <v>1346</v>
      </c>
      <c r="X49" s="105">
        <v>1278</v>
      </c>
      <c r="Y49" s="105">
        <v>530</v>
      </c>
      <c r="Z49" s="105">
        <v>599</v>
      </c>
      <c r="AA49" s="105">
        <v>-69</v>
      </c>
      <c r="AB49" s="105">
        <v>748</v>
      </c>
    </row>
    <row r="50" spans="1:28" s="107" customFormat="1" ht="142.9" customHeight="1" x14ac:dyDescent="0.25">
      <c r="A50" s="97">
        <v>38</v>
      </c>
      <c r="B50" s="98" t="s">
        <v>127</v>
      </c>
      <c r="C50" s="99">
        <f>'[1]Annx-A (DA) '!E49</f>
        <v>1614.58</v>
      </c>
      <c r="D50" s="100">
        <f>'[1]Annx-A (DA) '!X49</f>
        <v>1156.6700578632001</v>
      </c>
      <c r="E50" s="101">
        <f>'[1]Annx-A (DA) '!Y49</f>
        <v>695.07047286319994</v>
      </c>
      <c r="F50" s="102">
        <f>'[1]Annx-A (DA) '!W49</f>
        <v>1152.980415</v>
      </c>
      <c r="G50" s="103">
        <f t="shared" si="0"/>
        <v>-457.90994213680005</v>
      </c>
      <c r="H50" s="104">
        <v>49.95</v>
      </c>
      <c r="I50" s="105">
        <v>1698</v>
      </c>
      <c r="J50" s="105">
        <v>1627</v>
      </c>
      <c r="K50" s="105">
        <v>1111</v>
      </c>
      <c r="L50" s="105">
        <v>1183</v>
      </c>
      <c r="M50" s="105">
        <v>-72</v>
      </c>
      <c r="N50" s="105">
        <v>516</v>
      </c>
      <c r="O50" s="98">
        <v>86</v>
      </c>
      <c r="P50" s="98" t="s">
        <v>128</v>
      </c>
      <c r="Q50" s="99">
        <f>'[1]Annx-A (DA) '!AJ49</f>
        <v>1243.97</v>
      </c>
      <c r="R50" s="100">
        <f>'[1]Annx-A (DA) '!BE49</f>
        <v>750.72736845040004</v>
      </c>
      <c r="S50" s="101">
        <f>'[1]Annx-A (DA) '!BF49</f>
        <v>270.70199845040003</v>
      </c>
      <c r="T50" s="102">
        <f>'[1]Annx-A (DA) '!BD49</f>
        <v>763.94462999999996</v>
      </c>
      <c r="U50" s="103">
        <f t="shared" si="1"/>
        <v>-493.24263154959993</v>
      </c>
      <c r="V50" s="104">
        <v>49.98</v>
      </c>
      <c r="W50" s="106">
        <v>1322</v>
      </c>
      <c r="X50" s="105">
        <v>1312</v>
      </c>
      <c r="Y50" s="105">
        <v>576</v>
      </c>
      <c r="Z50" s="105">
        <v>586</v>
      </c>
      <c r="AA50" s="105">
        <v>-10</v>
      </c>
      <c r="AB50" s="105">
        <v>736</v>
      </c>
    </row>
    <row r="51" spans="1:28" s="107" customFormat="1" ht="142.9" customHeight="1" x14ac:dyDescent="0.25">
      <c r="A51" s="97">
        <v>39</v>
      </c>
      <c r="B51" s="98" t="s">
        <v>129</v>
      </c>
      <c r="C51" s="99">
        <f>'[1]Annx-A (DA) '!E50</f>
        <v>1585.77</v>
      </c>
      <c r="D51" s="100">
        <f>'[1]Annx-A (DA) '!X50</f>
        <v>1439.6248318632001</v>
      </c>
      <c r="E51" s="101">
        <f>'[1]Annx-A (DA) '!Y50</f>
        <v>978.02524686319998</v>
      </c>
      <c r="F51" s="102">
        <f>'[1]Annx-A (DA) '!W50</f>
        <v>1124.170415</v>
      </c>
      <c r="G51" s="103">
        <f t="shared" si="0"/>
        <v>-146.14516813680007</v>
      </c>
      <c r="H51" s="104">
        <v>50.01</v>
      </c>
      <c r="I51" s="105">
        <v>1705</v>
      </c>
      <c r="J51" s="105">
        <v>1688</v>
      </c>
      <c r="K51" s="105">
        <v>1174</v>
      </c>
      <c r="L51" s="105">
        <v>1191</v>
      </c>
      <c r="M51" s="105">
        <v>-17</v>
      </c>
      <c r="N51" s="105">
        <v>514</v>
      </c>
      <c r="O51" s="98">
        <v>87</v>
      </c>
      <c r="P51" s="98" t="s">
        <v>130</v>
      </c>
      <c r="Q51" s="99">
        <f>'[1]Annx-A (DA) '!AJ50</f>
        <v>1209.2</v>
      </c>
      <c r="R51" s="100">
        <f>'[1]Annx-A (DA) '!BE50</f>
        <v>766.0273684504001</v>
      </c>
      <c r="S51" s="101">
        <f>'[1]Annx-A (DA) '!BF50</f>
        <v>286.00199845040004</v>
      </c>
      <c r="T51" s="102">
        <f>'[1]Annx-A (DA) '!BD50</f>
        <v>729.17462999999998</v>
      </c>
      <c r="U51" s="103">
        <f t="shared" si="1"/>
        <v>-443.17263154959994</v>
      </c>
      <c r="V51" s="104">
        <v>50.02</v>
      </c>
      <c r="W51" s="106">
        <v>1293</v>
      </c>
      <c r="X51" s="105">
        <v>1276</v>
      </c>
      <c r="Y51" s="105">
        <v>562</v>
      </c>
      <c r="Z51" s="105">
        <v>579</v>
      </c>
      <c r="AA51" s="105">
        <v>-17</v>
      </c>
      <c r="AB51" s="105">
        <v>714</v>
      </c>
    </row>
    <row r="52" spans="1:28" s="107" customFormat="1" ht="142.9" customHeight="1" x14ac:dyDescent="0.25">
      <c r="A52" s="97">
        <v>40</v>
      </c>
      <c r="B52" s="98" t="s">
        <v>131</v>
      </c>
      <c r="C52" s="99">
        <f>'[1]Annx-A (DA) '!E51</f>
        <v>1577.82</v>
      </c>
      <c r="D52" s="100">
        <f>'[1]Annx-A (DA) '!X51</f>
        <v>1515.4784238632001</v>
      </c>
      <c r="E52" s="101">
        <f>'[1]Annx-A (DA) '!Y51</f>
        <v>1053.8788388632001</v>
      </c>
      <c r="F52" s="102">
        <f>'[1]Annx-A (DA) '!W51</f>
        <v>1116.220415</v>
      </c>
      <c r="G52" s="103">
        <f t="shared" si="0"/>
        <v>-62.341576136799858</v>
      </c>
      <c r="H52" s="104">
        <v>50.01</v>
      </c>
      <c r="I52" s="105">
        <v>1693</v>
      </c>
      <c r="J52" s="105">
        <v>1701</v>
      </c>
      <c r="K52" s="105">
        <v>1186</v>
      </c>
      <c r="L52" s="105">
        <v>1178</v>
      </c>
      <c r="M52" s="105">
        <v>8</v>
      </c>
      <c r="N52" s="105">
        <v>515</v>
      </c>
      <c r="O52" s="98">
        <v>88</v>
      </c>
      <c r="P52" s="98" t="s">
        <v>132</v>
      </c>
      <c r="Q52" s="99">
        <f>'[1]Annx-A (DA) '!AJ51</f>
        <v>1171.44</v>
      </c>
      <c r="R52" s="100">
        <f>'[1]Annx-A (DA) '!BE51</f>
        <v>772.45224031359999</v>
      </c>
      <c r="S52" s="101">
        <f>'[1]Annx-A (DA) '!BF51</f>
        <v>312.42687031359998</v>
      </c>
      <c r="T52" s="102">
        <f>'[1]Annx-A (DA) '!BD51</f>
        <v>711.41462999999999</v>
      </c>
      <c r="U52" s="103">
        <f t="shared" si="1"/>
        <v>-398.98775968640001</v>
      </c>
      <c r="V52" s="104">
        <v>50.06</v>
      </c>
      <c r="W52" s="106">
        <v>1270</v>
      </c>
      <c r="X52" s="105">
        <v>1318</v>
      </c>
      <c r="Y52" s="105">
        <v>701</v>
      </c>
      <c r="Z52" s="105">
        <v>653</v>
      </c>
      <c r="AA52" s="105">
        <v>48</v>
      </c>
      <c r="AB52" s="105">
        <v>617</v>
      </c>
    </row>
    <row r="53" spans="1:28" s="107" customFormat="1" ht="142.9" customHeight="1" x14ac:dyDescent="0.25">
      <c r="A53" s="97">
        <v>41</v>
      </c>
      <c r="B53" s="98" t="s">
        <v>133</v>
      </c>
      <c r="C53" s="99">
        <f>'[1]Annx-A (DA) '!E52</f>
        <v>1562.92</v>
      </c>
      <c r="D53" s="100">
        <f>'[1]Annx-A (DA) '!X52</f>
        <v>1512.4806908632002</v>
      </c>
      <c r="E53" s="101">
        <f>'[1]Annx-A (DA) '!Y52</f>
        <v>1060.8882508632</v>
      </c>
      <c r="F53" s="102">
        <f>'[1]Annx-A (DA) '!W52</f>
        <v>1111.3275600000002</v>
      </c>
      <c r="G53" s="103">
        <f t="shared" si="0"/>
        <v>-50.439309136800148</v>
      </c>
      <c r="H53" s="104">
        <v>50.01</v>
      </c>
      <c r="I53" s="105">
        <v>1680</v>
      </c>
      <c r="J53" s="105">
        <v>1638</v>
      </c>
      <c r="K53" s="105">
        <v>1168</v>
      </c>
      <c r="L53" s="105">
        <v>1210</v>
      </c>
      <c r="M53" s="105">
        <v>-42</v>
      </c>
      <c r="N53" s="105">
        <v>470</v>
      </c>
      <c r="O53" s="98">
        <v>89</v>
      </c>
      <c r="P53" s="98" t="s">
        <v>134</v>
      </c>
      <c r="Q53" s="99">
        <f>'[1]Annx-A (DA) '!AJ52</f>
        <v>1142.6300000000001</v>
      </c>
      <c r="R53" s="100">
        <f>'[1]Annx-A (DA) '!BE52</f>
        <v>745.07938531359991</v>
      </c>
      <c r="S53" s="101">
        <f>'[1]Annx-A (DA) '!BF52</f>
        <v>317.23687031359998</v>
      </c>
      <c r="T53" s="102">
        <f>'[1]Annx-A (DA) '!BD52</f>
        <v>714.78748500000006</v>
      </c>
      <c r="U53" s="103">
        <f t="shared" si="1"/>
        <v>-397.55061468640008</v>
      </c>
      <c r="V53" s="104">
        <v>50.01</v>
      </c>
      <c r="W53" s="106">
        <v>1230</v>
      </c>
      <c r="X53" s="105">
        <v>1263</v>
      </c>
      <c r="Y53" s="105">
        <v>708</v>
      </c>
      <c r="Z53" s="105">
        <v>675</v>
      </c>
      <c r="AA53" s="105">
        <v>33</v>
      </c>
      <c r="AB53" s="105">
        <v>555</v>
      </c>
    </row>
    <row r="54" spans="1:28" s="107" customFormat="1" ht="142.9" customHeight="1" x14ac:dyDescent="0.25">
      <c r="A54" s="97">
        <v>42</v>
      </c>
      <c r="B54" s="98" t="s">
        <v>135</v>
      </c>
      <c r="C54" s="99">
        <f>'[1]Annx-A (DA) '!E53</f>
        <v>1523.17</v>
      </c>
      <c r="D54" s="100">
        <f>'[1]Annx-A (DA) '!X53</f>
        <v>1462.5872028632002</v>
      </c>
      <c r="E54" s="101">
        <f>'[1]Annx-A (DA) '!Y53</f>
        <v>1070.9261628632</v>
      </c>
      <c r="F54" s="102">
        <f>'[1]Annx-A (DA) '!W53</f>
        <v>1131.5089600000001</v>
      </c>
      <c r="G54" s="103">
        <f t="shared" si="0"/>
        <v>-60.582797136800082</v>
      </c>
      <c r="H54" s="104">
        <v>49.95</v>
      </c>
      <c r="I54" s="105">
        <v>1638</v>
      </c>
      <c r="J54" s="105">
        <v>1599</v>
      </c>
      <c r="K54" s="105">
        <v>1152</v>
      </c>
      <c r="L54" s="105">
        <v>1191</v>
      </c>
      <c r="M54" s="105">
        <v>-39</v>
      </c>
      <c r="N54" s="105">
        <v>447</v>
      </c>
      <c r="O54" s="98">
        <v>90</v>
      </c>
      <c r="P54" s="98" t="s">
        <v>136</v>
      </c>
      <c r="Q54" s="99">
        <f>'[1]Annx-A (DA) '!AJ53</f>
        <v>1128.72</v>
      </c>
      <c r="R54" s="100">
        <f>'[1]Annx-A (DA) '!BE53</f>
        <v>745.07938531359991</v>
      </c>
      <c r="S54" s="101">
        <f>'[1]Annx-A (DA) '!BF53</f>
        <v>317.23687031359998</v>
      </c>
      <c r="T54" s="102">
        <f>'[1]Annx-A (DA) '!BD53</f>
        <v>700.87748499999998</v>
      </c>
      <c r="U54" s="103">
        <f t="shared" si="1"/>
        <v>-383.6406146864</v>
      </c>
      <c r="V54" s="104">
        <v>50.01</v>
      </c>
      <c r="W54" s="106">
        <v>1220</v>
      </c>
      <c r="X54" s="105">
        <v>1257</v>
      </c>
      <c r="Y54" s="105">
        <v>708</v>
      </c>
      <c r="Z54" s="105">
        <v>671</v>
      </c>
      <c r="AA54" s="105">
        <v>37</v>
      </c>
      <c r="AB54" s="105">
        <v>549</v>
      </c>
    </row>
    <row r="55" spans="1:28" s="107" customFormat="1" ht="142.9" customHeight="1" x14ac:dyDescent="0.25">
      <c r="A55" s="97">
        <v>43</v>
      </c>
      <c r="B55" s="98" t="s">
        <v>137</v>
      </c>
      <c r="C55" s="99">
        <f>'[1]Annx-A (DA) '!E54</f>
        <v>1522.18</v>
      </c>
      <c r="D55" s="100">
        <f>'[1]Annx-A (DA) '!X54</f>
        <v>1397.1288548632003</v>
      </c>
      <c r="E55" s="101">
        <f>'[1]Annx-A (DA) '!Y54</f>
        <v>1098.4678148632001</v>
      </c>
      <c r="F55" s="102">
        <f>'[1]Annx-A (DA) '!W54</f>
        <v>1223.5189600000001</v>
      </c>
      <c r="G55" s="103">
        <f t="shared" si="0"/>
        <v>-125.05114513679996</v>
      </c>
      <c r="H55" s="104">
        <v>49.87</v>
      </c>
      <c r="I55" s="105">
        <v>1624</v>
      </c>
      <c r="J55" s="105">
        <v>1610</v>
      </c>
      <c r="K55" s="105">
        <v>1246</v>
      </c>
      <c r="L55" s="105">
        <v>1260</v>
      </c>
      <c r="M55" s="105">
        <v>-14</v>
      </c>
      <c r="N55" s="105">
        <v>364</v>
      </c>
      <c r="O55" s="98">
        <v>91</v>
      </c>
      <c r="P55" s="98" t="s">
        <v>138</v>
      </c>
      <c r="Q55" s="99">
        <f>'[1]Annx-A (DA) '!AJ54</f>
        <v>1098.9100000000001</v>
      </c>
      <c r="R55" s="100">
        <f>'[1]Annx-A (DA) '!BE54</f>
        <v>745.07938531359991</v>
      </c>
      <c r="S55" s="101">
        <f>'[1]Annx-A (DA) '!BF54</f>
        <v>317.23687031359998</v>
      </c>
      <c r="T55" s="102">
        <f>'[1]Annx-A (DA) '!BD54</f>
        <v>671.06748500000003</v>
      </c>
      <c r="U55" s="103">
        <f t="shared" si="1"/>
        <v>-353.83061468640005</v>
      </c>
      <c r="V55" s="104">
        <v>49.98</v>
      </c>
      <c r="W55" s="106">
        <v>1193</v>
      </c>
      <c r="X55" s="105">
        <v>1256</v>
      </c>
      <c r="Y55" s="105">
        <v>708</v>
      </c>
      <c r="Z55" s="105">
        <v>645</v>
      </c>
      <c r="AA55" s="105">
        <v>63</v>
      </c>
      <c r="AB55" s="105">
        <v>548</v>
      </c>
    </row>
    <row r="56" spans="1:28" s="107" customFormat="1" ht="142.9" customHeight="1" x14ac:dyDescent="0.25">
      <c r="A56" s="97">
        <v>44</v>
      </c>
      <c r="B56" s="98" t="s">
        <v>139</v>
      </c>
      <c r="C56" s="99">
        <f>'[1]Annx-A (DA) '!E55</f>
        <v>1528.14</v>
      </c>
      <c r="D56" s="100">
        <f>'[1]Annx-A (DA) '!X55</f>
        <v>1394.9771428632002</v>
      </c>
      <c r="E56" s="101">
        <f>'[1]Annx-A (DA) '!Y55</f>
        <v>1108.3161028632001</v>
      </c>
      <c r="F56" s="102">
        <f>'[1]Annx-A (DA) '!W55</f>
        <v>1241.4789600000001</v>
      </c>
      <c r="G56" s="103">
        <f t="shared" si="0"/>
        <v>-133.16285713680008</v>
      </c>
      <c r="H56" s="104">
        <v>49.84</v>
      </c>
      <c r="I56" s="105">
        <v>1611</v>
      </c>
      <c r="J56" s="105">
        <v>1618</v>
      </c>
      <c r="K56" s="105">
        <v>1250</v>
      </c>
      <c r="L56" s="105">
        <v>1243</v>
      </c>
      <c r="M56" s="105">
        <v>7</v>
      </c>
      <c r="N56" s="105">
        <v>368</v>
      </c>
      <c r="O56" s="98">
        <v>92</v>
      </c>
      <c r="P56" s="98" t="s">
        <v>140</v>
      </c>
      <c r="Q56" s="99">
        <f>'[1]Annx-A (DA) '!AJ55</f>
        <v>1071.0899999999999</v>
      </c>
      <c r="R56" s="100">
        <f>'[1]Annx-A (DA) '!BE55</f>
        <v>721.36316945040005</v>
      </c>
      <c r="S56" s="101">
        <f>'[1]Annx-A (DA) '!BF55</f>
        <v>293.52065445040006</v>
      </c>
      <c r="T56" s="102">
        <f>'[1]Annx-A (DA) '!BD55</f>
        <v>643.24748499999987</v>
      </c>
      <c r="U56" s="103">
        <f t="shared" si="1"/>
        <v>-349.72683054959981</v>
      </c>
      <c r="V56" s="104">
        <v>49.91</v>
      </c>
      <c r="W56" s="106">
        <v>1152</v>
      </c>
      <c r="X56" s="105">
        <v>1175</v>
      </c>
      <c r="Y56" s="105">
        <v>599</v>
      </c>
      <c r="Z56" s="105">
        <v>576</v>
      </c>
      <c r="AA56" s="105">
        <v>23</v>
      </c>
      <c r="AB56" s="105">
        <v>576</v>
      </c>
    </row>
    <row r="57" spans="1:28" s="107" customFormat="1" ht="142.9" customHeight="1" x14ac:dyDescent="0.25">
      <c r="A57" s="97">
        <v>45</v>
      </c>
      <c r="B57" s="98" t="s">
        <v>141</v>
      </c>
      <c r="C57" s="99">
        <f>'[1]Annx-A (DA) '!E56</f>
        <v>1498.33</v>
      </c>
      <c r="D57" s="100">
        <f>'[1]Annx-A (DA) '!X56</f>
        <v>1373.0178738631998</v>
      </c>
      <c r="E57" s="101">
        <f>'[1]Annx-A (DA) '!Y56</f>
        <v>1086.3496888632001</v>
      </c>
      <c r="F57" s="102">
        <f>'[1]Annx-A (DA) '!W56</f>
        <v>1211.6618149999999</v>
      </c>
      <c r="G57" s="103">
        <f t="shared" si="0"/>
        <v>-125.31212613679986</v>
      </c>
      <c r="H57" s="104">
        <v>49.94</v>
      </c>
      <c r="I57" s="105">
        <v>1599</v>
      </c>
      <c r="J57" s="105">
        <v>1603</v>
      </c>
      <c r="K57" s="105">
        <v>1254</v>
      </c>
      <c r="L57" s="105">
        <v>1250</v>
      </c>
      <c r="M57" s="105">
        <v>4</v>
      </c>
      <c r="N57" s="105">
        <v>349</v>
      </c>
      <c r="O57" s="98">
        <v>93</v>
      </c>
      <c r="P57" s="98" t="s">
        <v>142</v>
      </c>
      <c r="Q57" s="99">
        <f>'[1]Annx-A (DA) '!AJ56</f>
        <v>1068.1099999999999</v>
      </c>
      <c r="R57" s="100">
        <f>'[1]Annx-A (DA) '!BE56</f>
        <v>715.56134045040005</v>
      </c>
      <c r="S57" s="101">
        <f>'[1]Annx-A (DA) '!BF56</f>
        <v>287.71882545040006</v>
      </c>
      <c r="T57" s="102">
        <f>'[1]Annx-A (DA) '!BD56</f>
        <v>640.26748499999985</v>
      </c>
      <c r="U57" s="103">
        <f t="shared" si="1"/>
        <v>-352.54865954959979</v>
      </c>
      <c r="V57" s="104">
        <v>49.85</v>
      </c>
      <c r="W57" s="106">
        <v>1148</v>
      </c>
      <c r="X57" s="105">
        <v>1078</v>
      </c>
      <c r="Y57" s="105">
        <v>364</v>
      </c>
      <c r="Z57" s="105">
        <v>434</v>
      </c>
      <c r="AA57" s="105">
        <v>-70</v>
      </c>
      <c r="AB57" s="105">
        <v>714</v>
      </c>
    </row>
    <row r="58" spans="1:28" s="107" customFormat="1" ht="142.9" customHeight="1" x14ac:dyDescent="0.25">
      <c r="A58" s="97">
        <v>46</v>
      </c>
      <c r="B58" s="98" t="s">
        <v>143</v>
      </c>
      <c r="C58" s="99">
        <f>'[1]Annx-A (DA) '!E57</f>
        <v>1497.34</v>
      </c>
      <c r="D58" s="100">
        <f>'[1]Annx-A (DA) '!X57</f>
        <v>1370.8558048631999</v>
      </c>
      <c r="E58" s="101">
        <f>'[1]Annx-A (DA) '!Y57</f>
        <v>1084.1876198632001</v>
      </c>
      <c r="F58" s="102">
        <f>'[1]Annx-A (DA) '!W57</f>
        <v>1210.6718149999999</v>
      </c>
      <c r="G58" s="103">
        <f t="shared" si="0"/>
        <v>-126.48419513679983</v>
      </c>
      <c r="H58" s="104">
        <v>49.87</v>
      </c>
      <c r="I58" s="105">
        <v>1591</v>
      </c>
      <c r="J58" s="105">
        <v>1557</v>
      </c>
      <c r="K58" s="105">
        <v>1222</v>
      </c>
      <c r="L58" s="105">
        <v>1257</v>
      </c>
      <c r="M58" s="105">
        <v>-35</v>
      </c>
      <c r="N58" s="105">
        <v>335</v>
      </c>
      <c r="O58" s="98">
        <v>94</v>
      </c>
      <c r="P58" s="98" t="s">
        <v>144</v>
      </c>
      <c r="Q58" s="99">
        <f>'[1]Annx-A (DA) '!AJ57</f>
        <v>1071.0899999999999</v>
      </c>
      <c r="R58" s="100">
        <f>'[1]Annx-A (DA) '!BE57</f>
        <v>715.25282845039999</v>
      </c>
      <c r="S58" s="101">
        <f>'[1]Annx-A (DA) '!BF57</f>
        <v>287.41031345040005</v>
      </c>
      <c r="T58" s="102">
        <f>'[1]Annx-A (DA) '!BD57</f>
        <v>643.24748499999987</v>
      </c>
      <c r="U58" s="103">
        <f t="shared" si="1"/>
        <v>-355.83717154959982</v>
      </c>
      <c r="V58" s="104">
        <v>49.87</v>
      </c>
      <c r="W58" s="106">
        <v>1128</v>
      </c>
      <c r="X58" s="105">
        <v>1072</v>
      </c>
      <c r="Y58" s="105">
        <v>309</v>
      </c>
      <c r="Z58" s="105">
        <v>364</v>
      </c>
      <c r="AA58" s="105">
        <v>-55</v>
      </c>
      <c r="AB58" s="105">
        <v>763</v>
      </c>
    </row>
    <row r="59" spans="1:28" s="107" customFormat="1" ht="142.9" customHeight="1" x14ac:dyDescent="0.25">
      <c r="A59" s="97">
        <v>47</v>
      </c>
      <c r="B59" s="98" t="s">
        <v>145</v>
      </c>
      <c r="C59" s="99">
        <f>'[1]Annx-A (DA) '!E58</f>
        <v>1480.45</v>
      </c>
      <c r="D59" s="100">
        <f>'[1]Annx-A (DA) '!X58</f>
        <v>1349.2698448632</v>
      </c>
      <c r="E59" s="101">
        <f>'[1]Annx-A (DA) '!Y58</f>
        <v>1062.6016598632</v>
      </c>
      <c r="F59" s="102">
        <f>'[1]Annx-A (DA) '!W58</f>
        <v>1193.7818150000001</v>
      </c>
      <c r="G59" s="103">
        <f t="shared" si="0"/>
        <v>-131.18015513680007</v>
      </c>
      <c r="H59" s="104">
        <v>49.85</v>
      </c>
      <c r="I59" s="105">
        <v>1580</v>
      </c>
      <c r="J59" s="105">
        <v>1562</v>
      </c>
      <c r="K59" s="105">
        <v>1227</v>
      </c>
      <c r="L59" s="105">
        <v>1245</v>
      </c>
      <c r="M59" s="105">
        <v>-18</v>
      </c>
      <c r="N59" s="105">
        <v>335</v>
      </c>
      <c r="O59" s="98">
        <v>95</v>
      </c>
      <c r="P59" s="98" t="s">
        <v>146</v>
      </c>
      <c r="Q59" s="99">
        <f>'[1]Annx-A (DA) '!AJ58</f>
        <v>1020.42</v>
      </c>
      <c r="R59" s="100">
        <f>'[1]Annx-A (DA) '!BE58</f>
        <v>709.55099945040001</v>
      </c>
      <c r="S59" s="101">
        <f>'[1]Annx-A (DA) '!BF58</f>
        <v>281.70848445040008</v>
      </c>
      <c r="T59" s="102">
        <f>'[1]Annx-A (DA) '!BD58</f>
        <v>592.57748500000002</v>
      </c>
      <c r="U59" s="103">
        <f t="shared" si="1"/>
        <v>-310.86900054959995</v>
      </c>
      <c r="V59" s="104">
        <v>49.96</v>
      </c>
      <c r="W59" s="106">
        <v>1118</v>
      </c>
      <c r="X59" s="105">
        <v>1097</v>
      </c>
      <c r="Y59" s="105">
        <v>365</v>
      </c>
      <c r="Z59" s="105">
        <v>386</v>
      </c>
      <c r="AA59" s="105">
        <v>-21</v>
      </c>
      <c r="AB59" s="105">
        <v>732</v>
      </c>
    </row>
    <row r="60" spans="1:28" s="107" customFormat="1" ht="142.9" customHeight="1" x14ac:dyDescent="0.25">
      <c r="A60" s="97">
        <v>48</v>
      </c>
      <c r="B60" s="98" t="s">
        <v>147</v>
      </c>
      <c r="C60" s="99">
        <f>'[1]Annx-A (DA) '!E59</f>
        <v>1444.55</v>
      </c>
      <c r="D60" s="100">
        <f>'[1]Annx-A (DA) '!X59</f>
        <v>1321.5053568631999</v>
      </c>
      <c r="E60" s="101">
        <f>'[1]Annx-A (DA) '!Y59</f>
        <v>1034.8371718632002</v>
      </c>
      <c r="F60" s="102">
        <f>'[1]Annx-A (DA) '!W59</f>
        <v>1157.881815</v>
      </c>
      <c r="G60" s="103">
        <f t="shared" si="0"/>
        <v>-123.04464313679978</v>
      </c>
      <c r="H60" s="104">
        <v>49.88</v>
      </c>
      <c r="I60" s="105">
        <v>1581</v>
      </c>
      <c r="J60" s="105">
        <v>1543</v>
      </c>
      <c r="K60" s="105">
        <v>1204</v>
      </c>
      <c r="L60" s="105">
        <v>1242</v>
      </c>
      <c r="M60" s="105">
        <v>-38</v>
      </c>
      <c r="N60" s="105">
        <v>339</v>
      </c>
      <c r="O60" s="98">
        <v>96</v>
      </c>
      <c r="P60" s="98" t="s">
        <v>148</v>
      </c>
      <c r="Q60" s="99">
        <f>'[1]Annx-A (DA) '!AJ59</f>
        <v>1015.45</v>
      </c>
      <c r="R60" s="100">
        <f>'[1]Annx-A (DA) '!BE59</f>
        <v>689.55099945040001</v>
      </c>
      <c r="S60" s="101">
        <f>'[1]Annx-A (DA) '!BF59</f>
        <v>281.70848445040008</v>
      </c>
      <c r="T60" s="102">
        <f>'[1]Annx-A (DA) '!BD59</f>
        <v>607.607485</v>
      </c>
      <c r="U60" s="103">
        <f t="shared" si="1"/>
        <v>-325.89900054959992</v>
      </c>
      <c r="V60" s="104">
        <v>49.93</v>
      </c>
      <c r="W60" s="106">
        <v>1102</v>
      </c>
      <c r="X60" s="105">
        <v>1060</v>
      </c>
      <c r="Y60" s="105">
        <v>334</v>
      </c>
      <c r="Z60" s="105">
        <v>376</v>
      </c>
      <c r="AA60" s="105">
        <v>-42</v>
      </c>
      <c r="AB60" s="105">
        <v>726</v>
      </c>
    </row>
    <row r="61" spans="1:28" s="107" customFormat="1" ht="142.9" customHeight="1" x14ac:dyDescent="0.25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149</v>
      </c>
      <c r="P61" s="117"/>
      <c r="Q61" s="99">
        <f>AVERAGE((C13:C60),(Q13:Q60))</f>
        <v>1290.8595833333331</v>
      </c>
      <c r="R61" s="99">
        <f t="shared" ref="R61:AB61" si="2">AVERAGE((D13:D60),(R13:R60))</f>
        <v>946.72847048611663</v>
      </c>
      <c r="S61" s="99">
        <f t="shared" si="2"/>
        <v>618.1060931944503</v>
      </c>
      <c r="T61" s="99">
        <f t="shared" si="2"/>
        <v>962.23720604166704</v>
      </c>
      <c r="U61" s="99">
        <f t="shared" si="2"/>
        <v>-344.13111284721691</v>
      </c>
      <c r="V61" s="99">
        <f t="shared" si="2"/>
        <v>49.99395833333336</v>
      </c>
      <c r="W61" s="99">
        <f t="shared" si="2"/>
        <v>1363.0416666666667</v>
      </c>
      <c r="X61" s="99">
        <f t="shared" si="2"/>
        <v>1337.2604166666667</v>
      </c>
      <c r="Y61" s="99">
        <f t="shared" si="2"/>
        <v>863.45833333333337</v>
      </c>
      <c r="Z61" s="99">
        <f t="shared" si="2"/>
        <v>889.28125</v>
      </c>
      <c r="AA61" s="99">
        <f t="shared" si="2"/>
        <v>-25.822916666666668</v>
      </c>
      <c r="AB61" s="99">
        <f t="shared" si="2"/>
        <v>473.80208333333331</v>
      </c>
    </row>
    <row r="62" spans="1:28" s="107" customFormat="1" ht="154.9" customHeight="1" x14ac:dyDescent="0.25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150</v>
      </c>
      <c r="P62" s="119"/>
      <c r="Q62" s="99">
        <f>ROUND(SUM((C13:C60),(Q13:Q60))/4,0)</f>
        <v>30981</v>
      </c>
      <c r="R62" s="100">
        <f>ROUND(SUM((D13:D60),(R13:R60))/4,0)</f>
        <v>22721</v>
      </c>
      <c r="S62" s="101">
        <f>ROUND(SUM((E13:E60),(S13:S60))/4,0)</f>
        <v>14835</v>
      </c>
      <c r="T62" s="102">
        <f>ROUND(SUM((F13:F60),(T13:T60))/4,0)</f>
        <v>23094</v>
      </c>
      <c r="U62" s="102">
        <f>ROUND(SUM((G13:G60),(U13:U60))/4,0)</f>
        <v>-8259</v>
      </c>
      <c r="V62" s="120" t="s">
        <v>151</v>
      </c>
      <c r="W62" s="102">
        <f t="shared" ref="W62:AB62" si="3">ROUND(SUM((I13:I60),(W13:W60))/4,0)</f>
        <v>32713</v>
      </c>
      <c r="X62" s="102">
        <f t="shared" si="3"/>
        <v>32094</v>
      </c>
      <c r="Y62" s="102">
        <f t="shared" si="3"/>
        <v>20723</v>
      </c>
      <c r="Z62" s="102">
        <f t="shared" si="3"/>
        <v>21343</v>
      </c>
      <c r="AA62" s="102">
        <f t="shared" si="3"/>
        <v>-620</v>
      </c>
      <c r="AB62" s="102">
        <f t="shared" si="3"/>
        <v>11371</v>
      </c>
    </row>
    <row r="63" spans="1:28" ht="379.9" customHeight="1" x14ac:dyDescent="1.2">
      <c r="A63" s="121" t="s">
        <v>152</v>
      </c>
      <c r="B63" s="122"/>
      <c r="C63" s="123">
        <f ca="1">NOW()</f>
        <v>45388.419440277779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153</v>
      </c>
      <c r="AA63" s="127"/>
      <c r="AB63" s="128"/>
    </row>
    <row r="64" spans="1:28" ht="59.45" customHeight="1" x14ac:dyDescent="0.25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5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5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5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5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5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5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5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5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5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5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5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5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5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5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5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5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5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5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5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5">
      <c r="A84" s="122"/>
      <c r="B84" s="129" t="s">
        <v>154</v>
      </c>
      <c r="C84" s="130" t="s">
        <v>155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5">
      <c r="A85" s="122"/>
      <c r="B85" s="129" t="s">
        <v>156</v>
      </c>
      <c r="C85" s="130" t="s">
        <v>157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5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5">
      <c r="A87" s="122"/>
      <c r="B87" s="134" t="s">
        <v>158</v>
      </c>
      <c r="C87" s="130" t="s">
        <v>159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5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5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5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5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5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5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5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5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5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5">
      <c r="L103" s="135"/>
      <c r="O103" s="131"/>
      <c r="P103" s="131"/>
      <c r="Q103" s="131"/>
      <c r="R103" s="131"/>
      <c r="S103" s="131"/>
      <c r="T103" s="131"/>
    </row>
    <row r="104" spans="12:20" x14ac:dyDescent="0.25">
      <c r="L104" s="135"/>
      <c r="M104" s="135"/>
      <c r="N104" s="135"/>
    </row>
    <row r="105" spans="12:20" x14ac:dyDescent="0.25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2024-04-06T04:33:57Z</dcterms:created>
  <dcterms:modified xsi:type="dcterms:W3CDTF">2024-04-06T04:34:29Z</dcterms:modified>
</cp:coreProperties>
</file>