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6042024\"/>
    </mc:Choice>
  </mc:AlternateContent>
  <xr:revisionPtr revIDLastSave="0" documentId="8_{1BC8AB96-96C3-46B6-8BEB-4F151531E9CA}" xr6:coauthVersionLast="36" xr6:coauthVersionMax="36" xr10:uidLastSave="{00000000-0000-0000-0000-000000000000}"/>
  <bookViews>
    <workbookView xWindow="0" yWindow="0" windowWidth="28800" windowHeight="11925" xr2:uid="{D3F88D93-48C3-472A-9C24-9CD69EE5FC25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H64" i="1" s="1"/>
  <c r="G46" i="1"/>
  <c r="G64" i="1" s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<sst xmlns="http://schemas.openxmlformats.org/spreadsheetml/2006/main" count="88" uniqueCount="82">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</sst>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4B22DBD8-CBBD-4E1F-A00A-FE95FA99C889}"/>
    <cellStyle name="Percent 3 2" xfId="2" xr:uid="{9FD2D149-CE4C-432B-9DBC-8BAD18F02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F028D954-19DE-4053-9682-C270A93FB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0.96</v>
          </cell>
          <cell r="H29">
            <v>5.0999999999999996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35.544399999999989</v>
          </cell>
          <cell r="G33">
            <v>38.89</v>
          </cell>
        </row>
        <row r="36">
          <cell r="I36">
            <v>10.86</v>
          </cell>
        </row>
        <row r="37">
          <cell r="D37">
            <v>1.44</v>
          </cell>
          <cell r="E37">
            <v>1.1303999999999998</v>
          </cell>
          <cell r="F37">
            <v>1.518</v>
          </cell>
          <cell r="G37">
            <v>1.3031999999999999</v>
          </cell>
        </row>
        <row r="38">
          <cell r="I38">
            <v>6.42</v>
          </cell>
        </row>
        <row r="41">
          <cell r="D41">
            <v>0</v>
          </cell>
          <cell r="E41">
            <v>0</v>
          </cell>
          <cell r="F41">
            <v>3.15</v>
          </cell>
          <cell r="G41">
            <v>3.8111999999999999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10.77</v>
          </cell>
          <cell r="G20">
            <v>12.25</v>
          </cell>
          <cell r="H20">
            <v>84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12.1275</v>
          </cell>
          <cell r="G21">
            <v>13.29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1.9350000000000001</v>
          </cell>
          <cell r="G22">
            <v>1.64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1.2725</v>
          </cell>
          <cell r="G23">
            <v>2.52</v>
          </cell>
          <cell r="H23">
            <v>11.6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1.55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2.4</v>
          </cell>
          <cell r="G25">
            <v>0.85</v>
          </cell>
          <cell r="H25">
            <v>4.2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2.4</v>
          </cell>
          <cell r="G26">
            <v>1.85</v>
          </cell>
          <cell r="H26">
            <v>10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1.17</v>
          </cell>
          <cell r="H27">
            <v>5.38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0.69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11.132</v>
          </cell>
          <cell r="G34">
            <v>9.5567999999999991</v>
          </cell>
          <cell r="H34">
            <v>300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0.7860599999999992</v>
          </cell>
          <cell r="G36">
            <v>1.284</v>
          </cell>
          <cell r="H36">
            <v>45</v>
          </cell>
        </row>
        <row r="41">
          <cell r="G41">
            <v>44.25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45408</v>
          </cell>
        </row>
        <row r="29">
          <cell r="F29">
            <v>3.9302999999999959</v>
          </cell>
        </row>
        <row r="30">
          <cell r="B30" t="str">
            <v>KASHANG (3x65 MW)</v>
          </cell>
        </row>
        <row r="31">
          <cell r="F31">
            <v>3.737000000000001</v>
          </cell>
          <cell r="G31">
            <v>4.3099999999999996</v>
          </cell>
        </row>
        <row r="32">
          <cell r="F32">
            <v>43.92</v>
          </cell>
        </row>
        <row r="33">
          <cell r="F33">
            <v>3.9302999999999959</v>
          </cell>
          <cell r="G33">
            <v>5.52</v>
          </cell>
          <cell r="H33">
            <v>25.13</v>
          </cell>
        </row>
        <row r="34">
          <cell r="F34">
            <v>1.1520000000000008</v>
          </cell>
          <cell r="G34">
            <v>0.27</v>
          </cell>
          <cell r="H34">
            <v>1.7</v>
          </cell>
        </row>
        <row r="35">
          <cell r="F35">
            <v>4.51</v>
          </cell>
          <cell r="G35">
            <v>5.6</v>
          </cell>
          <cell r="H35">
            <v>36.409999999999997</v>
          </cell>
        </row>
        <row r="36">
          <cell r="F36">
            <v>2.1215000000000011</v>
          </cell>
          <cell r="G36">
            <v>2.38</v>
          </cell>
          <cell r="H36">
            <v>11.29</v>
          </cell>
        </row>
        <row r="37">
          <cell r="F37">
            <v>0.76100000000000079</v>
          </cell>
          <cell r="G37">
            <v>0.97</v>
          </cell>
          <cell r="H37">
            <v>6.09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3.9</v>
          </cell>
          <cell r="H39">
            <v>17.91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5.5347999999999988</v>
          </cell>
          <cell r="G41">
            <v>6.6</v>
          </cell>
          <cell r="H41">
            <v>100.63</v>
          </cell>
        </row>
        <row r="43">
          <cell r="F43">
            <v>2.6470000000000011</v>
          </cell>
          <cell r="G43">
            <v>2.81</v>
          </cell>
          <cell r="H43">
            <v>12.7</v>
          </cell>
        </row>
        <row r="44">
          <cell r="F44">
            <v>7.6225000000000049</v>
          </cell>
          <cell r="G44">
            <v>22.61</v>
          </cell>
          <cell r="H44">
            <v>106.9</v>
          </cell>
        </row>
        <row r="45">
          <cell r="B45" t="str">
            <v>Rajpura (2X4.95)</v>
          </cell>
          <cell r="F45">
            <v>0.6</v>
          </cell>
          <cell r="G45">
            <v>0.74224999999999997</v>
          </cell>
          <cell r="H45">
            <v>3.41</v>
          </cell>
        </row>
        <row r="46">
          <cell r="B46" t="str">
            <v>ANNI (GROWEL) (2X2.5)</v>
          </cell>
          <cell r="F46">
            <v>0.21600000000000016</v>
          </cell>
          <cell r="G46">
            <v>0.27600000000000002</v>
          </cell>
          <cell r="H46">
            <v>1.294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5.8196199999999996</v>
          </cell>
          <cell r="H48">
            <v>32.299999999999997</v>
          </cell>
        </row>
        <row r="49">
          <cell r="F49">
            <v>0.88400000000000001</v>
          </cell>
          <cell r="G49">
            <v>1.2872600000000001</v>
          </cell>
          <cell r="H49">
            <v>6.1</v>
          </cell>
        </row>
        <row r="50">
          <cell r="F50">
            <v>1.3122</v>
          </cell>
          <cell r="G50">
            <v>1.9301600000000001</v>
          </cell>
          <cell r="H50">
            <v>8.6</v>
          </cell>
        </row>
        <row r="51">
          <cell r="F51">
            <v>0.87949999999999995</v>
          </cell>
          <cell r="G51">
            <v>1.1498999999999999</v>
          </cell>
          <cell r="H51">
            <v>5.22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F83C-405D-4EC1-9714-A87302C97130}">
  <sheetPr>
    <tabColor rgb="FFFF0000"/>
    <pageSetUpPr fitToPage="1"/>
  </sheetPr>
  <dimension ref="A1:Z140"/>
  <sheetViews>
    <sheetView tabSelected="1" view="pageBreakPreview" topLeftCell="A34" zoomScale="60" zoomScaleNormal="60" zoomScalePageLayoutView="50" workbookViewId="0">
      <selection activeCell="G43" sqref="G43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45408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45409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45408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10.77</v>
      </c>
      <c r="G22" s="69">
        <f>[1]Report_DPS!G20</f>
        <v>12.25</v>
      </c>
      <c r="H22" s="69">
        <f>[1]Report_DPS!H20</f>
        <v>84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12.1275</v>
      </c>
      <c r="G23" s="69">
        <f>[1]Report_DPS!G21</f>
        <v>13.29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1.9350000000000001</v>
      </c>
      <c r="G24" s="69">
        <f>[1]Report_DPS!G22</f>
        <v>1.64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1.2725</v>
      </c>
      <c r="G25" s="69">
        <f>[1]Report_DPS!G23</f>
        <v>2.52</v>
      </c>
      <c r="H25" s="69">
        <f>[1]Report_DPS!H23</f>
        <v>11.6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1.55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2.4</v>
      </c>
      <c r="G27" s="69">
        <f>[1]Report_DPS!G25</f>
        <v>0.85</v>
      </c>
      <c r="H27" s="69">
        <f>[1]Report_DPS!H25</f>
        <v>4.2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2.4</v>
      </c>
      <c r="G28" s="69">
        <f>[1]Report_DPS!G26</f>
        <v>1.85</v>
      </c>
      <c r="H28" s="69">
        <f>[1]Report_DPS!H26</f>
        <v>10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1.17</v>
      </c>
      <c r="H29" s="69">
        <f>[1]Report_DPS!H27</f>
        <v>5.38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0.96</v>
      </c>
      <c r="H30" s="69">
        <f>'[1]Report_DPS (HPSLDC)'!H29</f>
        <v>5.0999999999999996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0.69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35.544399999999989</v>
      </c>
      <c r="G34" s="69">
        <f>'[1]Report_DPS (HPSLDC)'!G33</f>
        <v>38.89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11.132</v>
      </c>
      <c r="G37" s="69">
        <f>[1]Report_DPS!G34</f>
        <v>9.5567999999999991</v>
      </c>
      <c r="H37" s="69">
        <f>[1]Report_DPS!H34</f>
        <v>300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1.518</v>
      </c>
      <c r="G38" s="69">
        <f>'[1]Report_DPS (HPSLDC)'!G37</f>
        <v>1.3031999999999999</v>
      </c>
      <c r="H38" s="69"/>
      <c r="I38" s="69">
        <f>'[1]Report_DPS (HPSLDC)'!I36</f>
        <v>10.86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0.7860599999999992</v>
      </c>
      <c r="G39" s="69">
        <f>[1]Report_DPS!G36</f>
        <v>1.284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0.7860599999999992</v>
      </c>
      <c r="G40" s="69">
        <f>I40*0.2</f>
        <v>1.284</v>
      </c>
      <c r="H40" s="69"/>
      <c r="I40" s="69">
        <f>'[1]Report_DPS (HPSLDC)'!I38</f>
        <v>6.42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3.15</v>
      </c>
      <c r="G41" s="69">
        <f>'[1]Report_DPS (HPSLDC)'!G41</f>
        <v>3.8111999999999999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3.737000000000001</v>
      </c>
      <c r="G43" s="69">
        <f>'[1]Form-1_AnticipatedVsActual_BI'!G31</f>
        <v>4.3099999999999996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44.25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1.1520000000000008</v>
      </c>
      <c r="G46" s="69">
        <f>'[1]Form-1_AnticipatedVsActual_BI'!G34</f>
        <v>0.27</v>
      </c>
      <c r="H46" s="69">
        <f>'[1]Form-1_AnticipatedVsActual_BI'!H34</f>
        <v>1.7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0.76100000000000079</v>
      </c>
      <c r="G47" s="69">
        <f>'[1]Form-1_AnticipatedVsActual_BI'!G37</f>
        <v>0.97</v>
      </c>
      <c r="H47" s="69">
        <f>'[1]Form-1_AnticipatedVsActual_BI'!H37</f>
        <v>6.09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4.51</v>
      </c>
      <c r="G49" s="69">
        <f>'[1]Form-1_AnticipatedVsActual_BI'!G35</f>
        <v>5.6</v>
      </c>
      <c r="H49" s="69">
        <f>'[1]Form-1_AnticipatedVsActual_BI'!H35</f>
        <v>36.409999999999997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3.9</v>
      </c>
      <c r="H50" s="69">
        <f>'[1]Form-1_AnticipatedVsActual_BI'!H39</f>
        <v>17.91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3.9302999999999959</v>
      </c>
      <c r="G51" s="69">
        <f>'[1]Form-1_AnticipatedVsActual_BI'!G33</f>
        <v>5.52</v>
      </c>
      <c r="H51" s="69">
        <f>'[1]Form-1_AnticipatedVsActual_BI'!H33</f>
        <v>25.13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5.5347999999999988</v>
      </c>
      <c r="G52" s="69">
        <f>'[1]Form-1_AnticipatedVsActual_BI'!G41</f>
        <v>6.6</v>
      </c>
      <c r="H52" s="69">
        <f>'[1]Form-1_AnticipatedVsActual_BI'!H41</f>
        <v>100.63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2.6470000000000011</v>
      </c>
      <c r="G54" s="69">
        <f>'[1]Form-1_AnticipatedVsActual_BI'!G43</f>
        <v>2.81</v>
      </c>
      <c r="H54" s="69">
        <f>'[1]Form-1_AnticipatedVsActual_BI'!H43</f>
        <v>12.7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2.1215000000000011</v>
      </c>
      <c r="G55" s="69">
        <f>'[1]Form-1_AnticipatedVsActual_BI'!G36</f>
        <v>2.38</v>
      </c>
      <c r="H55" s="69">
        <f>'[1]Form-1_AnticipatedVsActual_BI'!H36</f>
        <v>11.29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7.6225000000000049</v>
      </c>
      <c r="G56" s="69">
        <f>'[1]Form-1_AnticipatedVsActual_BI'!G44</f>
        <v>22.61</v>
      </c>
      <c r="H56" s="69">
        <f>'[1]Form-1_AnticipatedVsActual_BI'!H44</f>
        <v>106.9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0.6</v>
      </c>
      <c r="G57" s="69">
        <f>'[1]Form-1_AnticipatedVsActual_BI'!G45</f>
        <v>0.74224999999999997</v>
      </c>
      <c r="H57" s="69">
        <f>'[1]Form-1_AnticipatedVsActual_BI'!H45</f>
        <v>3.41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0.27600000000000002</v>
      </c>
      <c r="H58" s="69">
        <f>'[1]Form-1_AnticipatedVsActual_BI'!H46</f>
        <v>1.294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5.8196199999999996</v>
      </c>
      <c r="H60" s="69">
        <f>'[1]Form-1_AnticipatedVsActual_BI'!H48</f>
        <v>32.299999999999997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1.2872600000000001</v>
      </c>
      <c r="H61" s="69">
        <f>'[1]Form-1_AnticipatedVsActual_BI'!H49</f>
        <v>6.1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1.9301600000000001</v>
      </c>
      <c r="H62" s="69">
        <f>'[1]Form-1_AnticipatedVsActual_BI'!H50</f>
        <v>8.6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1.1498999999999999</v>
      </c>
      <c r="H63" s="69">
        <f>'[1]Form-1_AnticipatedVsActual_BI'!H51</f>
        <v>5.22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37.025400000000005</v>
      </c>
      <c r="G64" s="69">
        <f>SUM(G46:G63)</f>
        <v>62.105190000000007</v>
      </c>
      <c r="H64" s="69">
        <f>SUM(H46:H63)</f>
        <v>375.68400000000008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2024-04-26T20:01:42Z</dcterms:created>
  <dcterms:modified xsi:type="dcterms:W3CDTF">2024-04-26T20:01:49Z</dcterms:modified>
</cp:coreProperties>
</file>