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AE0EBCA3-37FB-435A-95FE-7A6BA507A2B1}" xr6:coauthVersionLast="36" xr6:coauthVersionMax="36" xr10:uidLastSave="{00000000-0000-0000-0000-000000000000}"/>
  <bookViews>
    <workbookView xWindow="0" yWindow="0" windowWidth="28800" windowHeight="11925" xr2:uid="{348E18E9-0D35-4451-9818-C3AF4C3F047D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G64" i="1" s="1"/>
  <c r="F47" i="1"/>
  <c r="H46" i="1"/>
  <c r="G46" i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 s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<sst xmlns="http://schemas.openxmlformats.org/spreadsheetml/2006/main" count="88" uniqueCount="82">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</sst>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FF622070-E592-443E-90E2-E208300646AE}"/>
    <cellStyle name="Percent 3 2" xfId="2" xr:uid="{933C026A-9C8E-4CC2-9C05-B64B90A666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780BFC20-1D8C-4D86-BEF3-81791410D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0.93</v>
          </cell>
          <cell r="H29">
            <v>5.12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35.45689999999999</v>
          </cell>
          <cell r="G33">
            <v>33.700000000000003</v>
          </cell>
        </row>
        <row r="36">
          <cell r="I36">
            <v>11.49</v>
          </cell>
        </row>
        <row r="37">
          <cell r="D37">
            <v>1.44</v>
          </cell>
          <cell r="E37">
            <v>1.1303999999999998</v>
          </cell>
          <cell r="F37">
            <v>1.4069999999999998</v>
          </cell>
          <cell r="G37">
            <v>1.3788</v>
          </cell>
        </row>
        <row r="38">
          <cell r="I38">
            <v>5.3</v>
          </cell>
        </row>
        <row r="41">
          <cell r="D41">
            <v>0</v>
          </cell>
          <cell r="E41">
            <v>0</v>
          </cell>
          <cell r="F41">
            <v>3</v>
          </cell>
          <cell r="G41">
            <v>2.99735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9.4600000000000009</v>
          </cell>
          <cell r="G20">
            <v>9.8000000000000007</v>
          </cell>
          <cell r="H20">
            <v>79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14.355</v>
          </cell>
          <cell r="G21">
            <v>11.58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2.16</v>
          </cell>
          <cell r="G22">
            <v>2.19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0.09</v>
          </cell>
          <cell r="H23">
            <v>9.1999999999999993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1.52</v>
          </cell>
          <cell r="H24">
            <v>10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0.89</v>
          </cell>
          <cell r="H25">
            <v>4.3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2.38</v>
          </cell>
          <cell r="H26">
            <v>12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1.48</v>
          </cell>
          <cell r="H27">
            <v>6.4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0.72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10.318</v>
          </cell>
          <cell r="G34">
            <v>10.1112</v>
          </cell>
          <cell r="H34">
            <v>220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0.69897999999999938</v>
          </cell>
          <cell r="G36">
            <v>1.06</v>
          </cell>
          <cell r="H36">
            <v>45</v>
          </cell>
        </row>
        <row r="41">
          <cell r="G41">
            <v>46.489999999999995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45403</v>
          </cell>
        </row>
        <row r="29">
          <cell r="F29">
            <v>3.4948999999999968</v>
          </cell>
        </row>
        <row r="30">
          <cell r="B30" t="str">
            <v>KASHANG (3x65 MW)</v>
          </cell>
        </row>
        <row r="31">
          <cell r="F31">
            <v>4.8840000000000021</v>
          </cell>
          <cell r="G31">
            <v>5.3</v>
          </cell>
        </row>
        <row r="32">
          <cell r="F32">
            <v>43.92</v>
          </cell>
        </row>
        <row r="33">
          <cell r="F33">
            <v>3.4948999999999968</v>
          </cell>
          <cell r="G33">
            <v>3.6202100000000002</v>
          </cell>
          <cell r="H33">
            <v>17.420000000000002</v>
          </cell>
        </row>
        <row r="34">
          <cell r="F34">
            <v>1.164000000000001</v>
          </cell>
          <cell r="G34">
            <v>0.39800000000000002</v>
          </cell>
          <cell r="H34">
            <v>1.7</v>
          </cell>
        </row>
        <row r="35">
          <cell r="F35">
            <v>4.68</v>
          </cell>
          <cell r="G35">
            <v>6.3710000000000004</v>
          </cell>
          <cell r="H35">
            <v>36.479999999999997</v>
          </cell>
        </row>
        <row r="36">
          <cell r="F36">
            <v>2.1490000000000009</v>
          </cell>
          <cell r="G36">
            <v>1.9881500000000001</v>
          </cell>
          <cell r="H36">
            <v>9.879999999999999</v>
          </cell>
        </row>
        <row r="37">
          <cell r="F37">
            <v>1.1980000000000011</v>
          </cell>
          <cell r="G37">
            <v>0.35560000000000003</v>
          </cell>
          <cell r="H37">
            <v>5.59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3.87</v>
          </cell>
          <cell r="H39">
            <v>17.89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4.671400000000002</v>
          </cell>
          <cell r="G41">
            <v>5.45</v>
          </cell>
          <cell r="H41">
            <v>100.06</v>
          </cell>
        </row>
        <row r="43">
          <cell r="F43">
            <v>3.1530000000000005</v>
          </cell>
          <cell r="G43">
            <v>3.1025</v>
          </cell>
          <cell r="H43">
            <v>14</v>
          </cell>
        </row>
        <row r="44">
          <cell r="F44">
            <v>7.1672250000000064</v>
          </cell>
          <cell r="G44">
            <v>17.917560000000002</v>
          </cell>
          <cell r="H44">
            <v>95.98</v>
          </cell>
        </row>
        <row r="45">
          <cell r="B45" t="str">
            <v>Rajpura (2X4.95)</v>
          </cell>
          <cell r="F45">
            <v>0.48</v>
          </cell>
          <cell r="G45">
            <v>0.94179999999999997</v>
          </cell>
          <cell r="H45">
            <v>4.91</v>
          </cell>
        </row>
        <row r="46">
          <cell r="B46" t="str">
            <v>ANNI (GROWEL) (2X2.5)</v>
          </cell>
          <cell r="F46">
            <v>0.26399999999999957</v>
          </cell>
          <cell r="G46">
            <v>0.34799999999999998</v>
          </cell>
          <cell r="H46">
            <v>1.518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6.05</v>
          </cell>
          <cell r="H48">
            <v>32</v>
          </cell>
        </row>
        <row r="49">
          <cell r="F49">
            <v>0.88400000000000001</v>
          </cell>
          <cell r="G49">
            <v>1.6152500000000001</v>
          </cell>
          <cell r="H49">
            <v>8.3000000000000007</v>
          </cell>
        </row>
        <row r="50">
          <cell r="F50">
            <v>1.3122</v>
          </cell>
          <cell r="G50">
            <v>1.82464</v>
          </cell>
          <cell r="H50">
            <v>9.4</v>
          </cell>
        </row>
        <row r="51">
          <cell r="F51">
            <v>0.87949999999999995</v>
          </cell>
          <cell r="G51">
            <v>1.4702999999999999</v>
          </cell>
          <cell r="H51">
            <v>6.53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EA2D5-7D47-490E-BFE8-5400B6D95B48}">
  <sheetPr>
    <tabColor rgb="FFFF0000"/>
    <pageSetUpPr fitToPage="1"/>
  </sheetPr>
  <dimension ref="A1:Z140"/>
  <sheetViews>
    <sheetView tabSelected="1" view="pageBreakPreview" topLeftCell="A19" zoomScale="60" zoomScaleNormal="60" zoomScalePageLayoutView="50" workbookViewId="0">
      <selection activeCell="F44" sqref="F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45403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45404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45403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9.4600000000000009</v>
      </c>
      <c r="G22" s="69">
        <f>[1]Report_DPS!G20</f>
        <v>9.8000000000000007</v>
      </c>
      <c r="H22" s="69">
        <f>[1]Report_DPS!H20</f>
        <v>79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14.355</v>
      </c>
      <c r="G23" s="69">
        <f>[1]Report_DPS!G21</f>
        <v>11.58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2.16</v>
      </c>
      <c r="G24" s="69">
        <f>[1]Report_DPS!G22</f>
        <v>2.19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0.09</v>
      </c>
      <c r="H25" s="69">
        <f>[1]Report_DPS!H23</f>
        <v>9.1999999999999993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1.52</v>
      </c>
      <c r="H26" s="69">
        <f>[1]Report_DPS!H24</f>
        <v>10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0.89</v>
      </c>
      <c r="H27" s="69">
        <f>[1]Report_DPS!H25</f>
        <v>4.3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2.38</v>
      </c>
      <c r="H28" s="69">
        <f>[1]Report_DPS!H26</f>
        <v>12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1.48</v>
      </c>
      <c r="H29" s="69">
        <f>[1]Report_DPS!H27</f>
        <v>6.4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0.93</v>
      </c>
      <c r="H30" s="69">
        <f>'[1]Report_DPS (HPSLDC)'!H29</f>
        <v>5.12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0.72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35.45689999999999</v>
      </c>
      <c r="G34" s="69">
        <f>'[1]Report_DPS (HPSLDC)'!G33</f>
        <v>33.700000000000003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10.318</v>
      </c>
      <c r="G37" s="69">
        <f>[1]Report_DPS!G34</f>
        <v>10.1112</v>
      </c>
      <c r="H37" s="69">
        <f>[1]Report_DPS!H34</f>
        <v>220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1.4069999999999998</v>
      </c>
      <c r="G38" s="69">
        <f>'[1]Report_DPS (HPSLDC)'!G37</f>
        <v>1.3788</v>
      </c>
      <c r="H38" s="69"/>
      <c r="I38" s="69">
        <f>'[1]Report_DPS (HPSLDC)'!I36</f>
        <v>11.49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0.69897999999999938</v>
      </c>
      <c r="G39" s="69">
        <f>[1]Report_DPS!G36</f>
        <v>1.06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0.69897999999999938</v>
      </c>
      <c r="G40" s="69">
        <f>I40*0.2</f>
        <v>1.06</v>
      </c>
      <c r="H40" s="69"/>
      <c r="I40" s="69">
        <f>'[1]Report_DPS (HPSLDC)'!I38</f>
        <v>5.3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3</v>
      </c>
      <c r="G41" s="69">
        <f>'[1]Report_DPS (HPSLDC)'!G41</f>
        <v>2.99735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4.8840000000000021</v>
      </c>
      <c r="G43" s="69">
        <f>'[1]Form-1_AnticipatedVsActual_BI'!G31</f>
        <v>5.3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46.489999999999995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1.164000000000001</v>
      </c>
      <c r="G46" s="69">
        <f>'[1]Form-1_AnticipatedVsActual_BI'!G34</f>
        <v>0.39800000000000002</v>
      </c>
      <c r="H46" s="69">
        <f>'[1]Form-1_AnticipatedVsActual_BI'!H34</f>
        <v>1.7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1.1980000000000011</v>
      </c>
      <c r="G47" s="69">
        <f>'[1]Form-1_AnticipatedVsActual_BI'!G37</f>
        <v>0.35560000000000003</v>
      </c>
      <c r="H47" s="69">
        <f>'[1]Form-1_AnticipatedVsActual_BI'!H37</f>
        <v>5.59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4.68</v>
      </c>
      <c r="G49" s="69">
        <f>'[1]Form-1_AnticipatedVsActual_BI'!G35</f>
        <v>6.3710000000000004</v>
      </c>
      <c r="H49" s="69">
        <f>'[1]Form-1_AnticipatedVsActual_BI'!H35</f>
        <v>36.479999999999997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3.87</v>
      </c>
      <c r="H50" s="69">
        <f>'[1]Form-1_AnticipatedVsActual_BI'!H39</f>
        <v>17.89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3.4948999999999968</v>
      </c>
      <c r="G51" s="69">
        <f>'[1]Form-1_AnticipatedVsActual_BI'!G33</f>
        <v>3.6202100000000002</v>
      </c>
      <c r="H51" s="69">
        <f>'[1]Form-1_AnticipatedVsActual_BI'!H33</f>
        <v>17.420000000000002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4.671400000000002</v>
      </c>
      <c r="G52" s="69">
        <f>'[1]Form-1_AnticipatedVsActual_BI'!G41</f>
        <v>5.45</v>
      </c>
      <c r="H52" s="69">
        <f>'[1]Form-1_AnticipatedVsActual_BI'!H41</f>
        <v>100.06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3.1530000000000005</v>
      </c>
      <c r="G54" s="69">
        <f>'[1]Form-1_AnticipatedVsActual_BI'!G43</f>
        <v>3.1025</v>
      </c>
      <c r="H54" s="69">
        <f>'[1]Form-1_AnticipatedVsActual_BI'!H43</f>
        <v>14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2.1490000000000009</v>
      </c>
      <c r="G55" s="69">
        <f>'[1]Form-1_AnticipatedVsActual_BI'!G36</f>
        <v>1.9881500000000001</v>
      </c>
      <c r="H55" s="69">
        <f>'[1]Form-1_AnticipatedVsActual_BI'!H36</f>
        <v>9.879999999999999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7.1672250000000064</v>
      </c>
      <c r="G56" s="69">
        <f>'[1]Form-1_AnticipatedVsActual_BI'!G44</f>
        <v>17.917560000000002</v>
      </c>
      <c r="H56" s="69">
        <f>'[1]Form-1_AnticipatedVsActual_BI'!H44</f>
        <v>95.98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0.94179999999999997</v>
      </c>
      <c r="H57" s="69">
        <f>'[1]Form-1_AnticipatedVsActual_BI'!H45</f>
        <v>4.91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0.26399999999999957</v>
      </c>
      <c r="G58" s="69">
        <f>'[1]Form-1_AnticipatedVsActual_BI'!G46</f>
        <v>0.34799999999999998</v>
      </c>
      <c r="H58" s="69">
        <f>'[1]Form-1_AnticipatedVsActual_BI'!H46</f>
        <v>1.518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6.05</v>
      </c>
      <c r="H60" s="69">
        <f>'[1]Form-1_AnticipatedVsActual_BI'!H48</f>
        <v>32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1.6152500000000001</v>
      </c>
      <c r="H61" s="69">
        <f>'[1]Form-1_AnticipatedVsActual_BI'!H49</f>
        <v>8.3000000000000007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1.82464</v>
      </c>
      <c r="H62" s="69">
        <f>'[1]Form-1_AnticipatedVsActual_BI'!H50</f>
        <v>9.4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1.4702999999999999</v>
      </c>
      <c r="H63" s="69">
        <f>'[1]Form-1_AnticipatedVsActual_BI'!H51</f>
        <v>6.53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36.351825000000005</v>
      </c>
      <c r="G64" s="69">
        <f>SUM(G46:G63)</f>
        <v>55.563010000000006</v>
      </c>
      <c r="H64" s="69">
        <f>SUM(H46:H63)</f>
        <v>361.65799999999996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2024-04-21T20:43:28Z</dcterms:created>
  <dcterms:modified xsi:type="dcterms:W3CDTF">2024-04-21T20:43:38Z</dcterms:modified>
</cp:coreProperties>
</file>