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EF160EE2-5769-4F3D-B27A-7976DA21ADC2}" xr6:coauthVersionLast="36" xr6:coauthVersionMax="36" xr10:uidLastSave="{00000000-0000-0000-0000-000000000000}"/>
  <bookViews>
    <workbookView xWindow="0" yWindow="0" windowWidth="28800" windowHeight="11925" xr2:uid="{97D4E809-ACBF-4EE6-BC19-8F0FCFE24783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H64" i="1" s="1"/>
  <c r="G47" i="1"/>
  <c r="G64" i="1" s="1"/>
  <c r="F47" i="1"/>
  <c r="H46" i="1"/>
  <c r="G46" i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<sst xmlns="http://schemas.openxmlformats.org/spreadsheetml/2006/main" count="88" uniqueCount="82">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</sst>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F37984BE-E7A8-4737-91C0-0F0EB4D68973}"/>
    <cellStyle name="Percent 3 2" xfId="2" xr:uid="{5597C735-0E1C-46DA-BB9D-2CAF5E57FC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885B750E-2FAD-4351-896B-306924117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1.02</v>
          </cell>
          <cell r="H29">
            <v>5.07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36.94189999999999</v>
          </cell>
          <cell r="G33">
            <v>39.04</v>
          </cell>
        </row>
        <row r="36">
          <cell r="I36">
            <v>14.22</v>
          </cell>
        </row>
        <row r="37">
          <cell r="D37">
            <v>1.44</v>
          </cell>
          <cell r="E37">
            <v>1.1303999999999998</v>
          </cell>
          <cell r="F37">
            <v>1.4069999999999998</v>
          </cell>
          <cell r="G37">
            <v>1.7063999999999999</v>
          </cell>
        </row>
        <row r="38">
          <cell r="I38">
            <v>5.86</v>
          </cell>
        </row>
        <row r="41">
          <cell r="D41">
            <v>0</v>
          </cell>
          <cell r="E41">
            <v>0</v>
          </cell>
          <cell r="F41">
            <v>2.8</v>
          </cell>
          <cell r="G41">
            <v>3.0370500000000002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9.4600000000000009</v>
          </cell>
          <cell r="G20">
            <v>11.1</v>
          </cell>
          <cell r="H20">
            <v>81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14.04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2.16</v>
          </cell>
          <cell r="G22">
            <v>2.64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0.5</v>
          </cell>
          <cell r="H23">
            <v>11.4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1.65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1</v>
          </cell>
          <cell r="H25">
            <v>5.0999999999999996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2.73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1.52</v>
          </cell>
          <cell r="H27">
            <v>6.48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0.72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10.318</v>
          </cell>
          <cell r="G34">
            <v>12.5136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0.91479999999999961</v>
          </cell>
          <cell r="G36">
            <v>1.1720000000000002</v>
          </cell>
          <cell r="H36">
            <v>44</v>
          </cell>
        </row>
        <row r="41">
          <cell r="G41">
            <v>44.79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45402</v>
          </cell>
        </row>
        <row r="29">
          <cell r="F29">
            <v>4.5739999999999981</v>
          </cell>
        </row>
        <row r="30">
          <cell r="B30" t="str">
            <v>KASHANG (3x65 MW)</v>
          </cell>
        </row>
        <row r="31">
          <cell r="F31">
            <v>4.8840000000000021</v>
          </cell>
          <cell r="G31">
            <v>6.65</v>
          </cell>
        </row>
        <row r="32">
          <cell r="F32">
            <v>43.92</v>
          </cell>
        </row>
        <row r="33">
          <cell r="F33">
            <v>4.5739999999999981</v>
          </cell>
          <cell r="G33">
            <v>3.9730300000000001</v>
          </cell>
          <cell r="H33">
            <v>19.059999999999999</v>
          </cell>
        </row>
        <row r="34">
          <cell r="F34">
            <v>1.0940000000000012</v>
          </cell>
          <cell r="G34">
            <v>0.46864</v>
          </cell>
          <cell r="H34">
            <v>2.2000000000000002</v>
          </cell>
        </row>
        <row r="35">
          <cell r="F35">
            <v>4.05</v>
          </cell>
          <cell r="G35">
            <v>6.7558999999999996</v>
          </cell>
          <cell r="H35">
            <v>37</v>
          </cell>
        </row>
        <row r="36">
          <cell r="F36">
            <v>1.9860000000000009</v>
          </cell>
          <cell r="G36">
            <v>2.2997899999999998</v>
          </cell>
          <cell r="H36">
            <v>10.18</v>
          </cell>
        </row>
        <row r="37">
          <cell r="F37">
            <v>1.1239999999999994</v>
          </cell>
          <cell r="G37">
            <v>1.25928</v>
          </cell>
          <cell r="H37">
            <v>5.59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4.26</v>
          </cell>
          <cell r="H39">
            <v>19.690000000000001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4.2396000000000011</v>
          </cell>
          <cell r="G41">
            <v>4.8</v>
          </cell>
          <cell r="H41">
            <v>100.01</v>
          </cell>
        </row>
        <row r="43">
          <cell r="F43">
            <v>2.9920000000000004</v>
          </cell>
          <cell r="G43">
            <v>3.3228</v>
          </cell>
          <cell r="H43">
            <v>15</v>
          </cell>
        </row>
        <row r="44">
          <cell r="F44">
            <v>7.3956500000000043</v>
          </cell>
          <cell r="G44">
            <v>19.001950000000001</v>
          </cell>
          <cell r="H44">
            <v>104</v>
          </cell>
        </row>
        <row r="45">
          <cell r="B45" t="str">
            <v>Rajpura (2X4.95)</v>
          </cell>
          <cell r="F45">
            <v>0.48</v>
          </cell>
          <cell r="G45">
            <v>1.0773600000000001</v>
          </cell>
          <cell r="H45">
            <v>4.91</v>
          </cell>
        </row>
        <row r="46">
          <cell r="B46" t="str">
            <v>ANNI (GROWEL) (2X2.5)</v>
          </cell>
          <cell r="F46">
            <v>0.21600000000000016</v>
          </cell>
          <cell r="G46">
            <v>0.39600000000000002</v>
          </cell>
          <cell r="H46">
            <v>1.9550000000000001</v>
          </cell>
        </row>
        <row r="47">
          <cell r="F47">
            <v>0.25</v>
          </cell>
          <cell r="G47">
            <v>0.1875</v>
          </cell>
        </row>
        <row r="48">
          <cell r="F48">
            <v>2.6846000000000001</v>
          </cell>
          <cell r="G48">
            <v>6.9713399999999996</v>
          </cell>
          <cell r="H48">
            <v>44.04</v>
          </cell>
        </row>
        <row r="49">
          <cell r="F49">
            <v>0.88400000000000001</v>
          </cell>
          <cell r="G49">
            <v>1.80999</v>
          </cell>
          <cell r="H49">
            <v>8.3000000000000007</v>
          </cell>
        </row>
        <row r="50">
          <cell r="F50">
            <v>1.3122</v>
          </cell>
          <cell r="G50">
            <v>2.1473599999999999</v>
          </cell>
          <cell r="H50">
            <v>10.9</v>
          </cell>
        </row>
        <row r="51">
          <cell r="F51">
            <v>0.87949999999999995</v>
          </cell>
          <cell r="G51">
            <v>1.5754999999999999</v>
          </cell>
          <cell r="H51">
            <v>7.03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9FB6-EF7B-4EC4-AFD7-EFDB4B8D069E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45402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45403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45402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9.4600000000000009</v>
      </c>
      <c r="G22" s="69">
        <f>[1]Report_DPS!G20</f>
        <v>11.1</v>
      </c>
      <c r="H22" s="69">
        <f>[1]Report_DPS!H20</f>
        <v>81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14.04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2.16</v>
      </c>
      <c r="G24" s="69">
        <f>[1]Report_DPS!G22</f>
        <v>2.64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0.5</v>
      </c>
      <c r="H25" s="69">
        <f>[1]Report_DPS!H23</f>
        <v>11.4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1.65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1</v>
      </c>
      <c r="H27" s="69">
        <f>[1]Report_DPS!H25</f>
        <v>5.0999999999999996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2.73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1.52</v>
      </c>
      <c r="H29" s="69">
        <f>[1]Report_DPS!H27</f>
        <v>6.48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1.02</v>
      </c>
      <c r="H30" s="69">
        <f>'[1]Report_DPS (HPSLDC)'!H29</f>
        <v>5.07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0.72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36.94189999999999</v>
      </c>
      <c r="G34" s="69">
        <f>'[1]Report_DPS (HPSLDC)'!G33</f>
        <v>39.04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10.318</v>
      </c>
      <c r="G37" s="69">
        <f>[1]Report_DPS!G34</f>
        <v>12.5136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1.4069999999999998</v>
      </c>
      <c r="G38" s="69">
        <f>'[1]Report_DPS (HPSLDC)'!G37</f>
        <v>1.7063999999999999</v>
      </c>
      <c r="H38" s="69"/>
      <c r="I38" s="69">
        <f>'[1]Report_DPS (HPSLDC)'!I36</f>
        <v>14.22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0.91479999999999961</v>
      </c>
      <c r="G39" s="69">
        <f>[1]Report_DPS!G36</f>
        <v>1.1720000000000002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0.91479999999999961</v>
      </c>
      <c r="G40" s="69">
        <f>I40*0.2</f>
        <v>1.1720000000000002</v>
      </c>
      <c r="H40" s="69"/>
      <c r="I40" s="69">
        <f>'[1]Report_DPS (HPSLDC)'!I38</f>
        <v>5.86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2.8</v>
      </c>
      <c r="G41" s="69">
        <f>'[1]Report_DPS (HPSLDC)'!G41</f>
        <v>3.0370500000000002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4.8840000000000021</v>
      </c>
      <c r="G43" s="69">
        <f>'[1]Form-1_AnticipatedVsActual_BI'!G31</f>
        <v>6.65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44.79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1.0940000000000012</v>
      </c>
      <c r="G46" s="69">
        <f>'[1]Form-1_AnticipatedVsActual_BI'!G34</f>
        <v>0.46864</v>
      </c>
      <c r="H46" s="69">
        <f>'[1]Form-1_AnticipatedVsActual_BI'!H34</f>
        <v>2.2000000000000002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1.1239999999999994</v>
      </c>
      <c r="G47" s="69">
        <f>'[1]Form-1_AnticipatedVsActual_BI'!G37</f>
        <v>1.25928</v>
      </c>
      <c r="H47" s="69">
        <f>'[1]Form-1_AnticipatedVsActual_BI'!H37</f>
        <v>5.59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4.05</v>
      </c>
      <c r="G49" s="69">
        <f>'[1]Form-1_AnticipatedVsActual_BI'!G35</f>
        <v>6.7558999999999996</v>
      </c>
      <c r="H49" s="69">
        <f>'[1]Form-1_AnticipatedVsActual_BI'!H35</f>
        <v>37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4.26</v>
      </c>
      <c r="H50" s="69">
        <f>'[1]Form-1_AnticipatedVsActual_BI'!H39</f>
        <v>19.690000000000001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4.5739999999999981</v>
      </c>
      <c r="G51" s="69">
        <f>'[1]Form-1_AnticipatedVsActual_BI'!G33</f>
        <v>3.9730300000000001</v>
      </c>
      <c r="H51" s="69">
        <f>'[1]Form-1_AnticipatedVsActual_BI'!H33</f>
        <v>19.059999999999999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4.2396000000000011</v>
      </c>
      <c r="G52" s="69">
        <f>'[1]Form-1_AnticipatedVsActual_BI'!G41</f>
        <v>4.8</v>
      </c>
      <c r="H52" s="69">
        <f>'[1]Form-1_AnticipatedVsActual_BI'!H41</f>
        <v>100.01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2.9920000000000004</v>
      </c>
      <c r="G54" s="69">
        <f>'[1]Form-1_AnticipatedVsActual_BI'!G43</f>
        <v>3.3228</v>
      </c>
      <c r="H54" s="69">
        <f>'[1]Form-1_AnticipatedVsActual_BI'!H43</f>
        <v>15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1.9860000000000009</v>
      </c>
      <c r="G55" s="69">
        <f>'[1]Form-1_AnticipatedVsActual_BI'!G36</f>
        <v>2.2997899999999998</v>
      </c>
      <c r="H55" s="69">
        <f>'[1]Form-1_AnticipatedVsActual_BI'!H36</f>
        <v>10.18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7.3956500000000043</v>
      </c>
      <c r="G56" s="69">
        <f>'[1]Form-1_AnticipatedVsActual_BI'!G44</f>
        <v>19.001950000000001</v>
      </c>
      <c r="H56" s="69">
        <f>'[1]Form-1_AnticipatedVsActual_BI'!H44</f>
        <v>104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1.0773600000000001</v>
      </c>
      <c r="H57" s="69">
        <f>'[1]Form-1_AnticipatedVsActual_BI'!H45</f>
        <v>4.91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0.39600000000000002</v>
      </c>
      <c r="H58" s="69">
        <f>'[1]Form-1_AnticipatedVsActual_BI'!H46</f>
        <v>1.9550000000000001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0.1875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6.9713399999999996</v>
      </c>
      <c r="H60" s="69">
        <f>'[1]Form-1_AnticipatedVsActual_BI'!H48</f>
        <v>44.04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1.80999</v>
      </c>
      <c r="H61" s="69">
        <f>'[1]Form-1_AnticipatedVsActual_BI'!H49</f>
        <v>8.3000000000000007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2.1473599999999999</v>
      </c>
      <c r="H62" s="69">
        <f>'[1]Form-1_AnticipatedVsActual_BI'!H50</f>
        <v>10.9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1.5754999999999999</v>
      </c>
      <c r="H63" s="69">
        <f>'[1]Form-1_AnticipatedVsActual_BI'!H51</f>
        <v>7.03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36.081550000000007</v>
      </c>
      <c r="G64" s="69">
        <f>SUM(G46:G63)</f>
        <v>60.306439999999995</v>
      </c>
      <c r="H64" s="69">
        <f>SUM(H46:H63)</f>
        <v>389.86500000000001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2024-04-20T20:40:50Z</dcterms:created>
  <dcterms:modified xsi:type="dcterms:W3CDTF">2024-04-20T20:40:58Z</dcterms:modified>
</cp:coreProperties>
</file>