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BFA1CE40-45B9-4F1C-A542-48CF1498898A}" xr6:coauthVersionLast="36" xr6:coauthVersionMax="36" xr10:uidLastSave="{00000000-0000-0000-0000-000000000000}"/>
  <bookViews>
    <workbookView xWindow="0" yWindow="0" windowWidth="28800" windowHeight="11925" xr2:uid="{8957F099-4941-4BF2-81D6-1BAD9D940817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F47" i="1"/>
  <c r="F64" i="1" s="1"/>
  <c r="H46" i="1"/>
  <c r="G46" i="1"/>
  <c r="G64" i="1" s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<sst xmlns="http://schemas.openxmlformats.org/spreadsheetml/2006/main" count="88" uniqueCount="82">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</sst>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4687C953-6BA9-4626-BD7A-A9D7FDFCCD60}"/>
    <cellStyle name="Percent 3 2" xfId="2" xr:uid="{6711C6D2-5009-4BBF-8C2F-3D5297462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CB5E4759-72C0-4E5B-B30F-87BD34A6E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0.85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31.066899999999997</v>
          </cell>
          <cell r="G33">
            <v>34.4</v>
          </cell>
        </row>
        <row r="36">
          <cell r="I36">
            <v>9.99</v>
          </cell>
        </row>
        <row r="37">
          <cell r="D37">
            <v>1.44</v>
          </cell>
          <cell r="E37">
            <v>1.1303999999999998</v>
          </cell>
          <cell r="F37">
            <v>1.4069999999999998</v>
          </cell>
          <cell r="G37">
            <v>1.1988000000000001</v>
          </cell>
        </row>
        <row r="38">
          <cell r="I38">
            <v>5.81</v>
          </cell>
        </row>
        <row r="41">
          <cell r="D41">
            <v>0</v>
          </cell>
          <cell r="E41">
            <v>0</v>
          </cell>
          <cell r="F41">
            <v>2.6</v>
          </cell>
          <cell r="G41">
            <v>3.0370500000000002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7.81</v>
          </cell>
          <cell r="G20">
            <v>9.68</v>
          </cell>
          <cell r="H20">
            <v>83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11.645</v>
          </cell>
          <cell r="G21">
            <v>12.62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2.13</v>
          </cell>
          <cell r="G22">
            <v>1.73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0.35</v>
          </cell>
          <cell r="H23">
            <v>7.8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1.6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1.01</v>
          </cell>
          <cell r="H25">
            <v>5.6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2.27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1.46</v>
          </cell>
          <cell r="H27">
            <v>6.5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0.71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10.318</v>
          </cell>
          <cell r="G34">
            <v>8.7911999999999999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0.93428000000000044</v>
          </cell>
          <cell r="G36">
            <v>1.1619999999999999</v>
          </cell>
          <cell r="H36">
            <v>45</v>
          </cell>
        </row>
        <row r="41">
          <cell r="G41">
            <v>44.81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45401</v>
          </cell>
        </row>
        <row r="29">
          <cell r="F29">
            <v>4.671400000000002</v>
          </cell>
        </row>
        <row r="30">
          <cell r="B30" t="str">
            <v>KASHANG (3x65 MW)</v>
          </cell>
        </row>
        <row r="31">
          <cell r="F31">
            <v>4.514000000000002</v>
          </cell>
          <cell r="G31">
            <v>5.29</v>
          </cell>
        </row>
        <row r="32">
          <cell r="F32">
            <v>43.92</v>
          </cell>
        </row>
        <row r="33">
          <cell r="F33">
            <v>4.2074999999999978</v>
          </cell>
          <cell r="G33">
            <v>4.3499999999999996</v>
          </cell>
          <cell r="H33">
            <v>21.29</v>
          </cell>
        </row>
        <row r="34">
          <cell r="F34">
            <v>0.6</v>
          </cell>
          <cell r="G34">
            <v>0.43</v>
          </cell>
          <cell r="H34">
            <v>2</v>
          </cell>
        </row>
        <row r="35">
          <cell r="F35">
            <v>5.0999999999999996</v>
          </cell>
          <cell r="G35">
            <v>6.27</v>
          </cell>
          <cell r="H35">
            <v>36.4</v>
          </cell>
        </row>
        <row r="36">
          <cell r="F36">
            <v>2.0875000000000004</v>
          </cell>
          <cell r="G36">
            <v>1.97</v>
          </cell>
          <cell r="H36">
            <v>9.06</v>
          </cell>
        </row>
        <row r="37">
          <cell r="F37">
            <v>1.202</v>
          </cell>
          <cell r="G37">
            <v>1.1200000000000001</v>
          </cell>
          <cell r="H37">
            <v>5.18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3.33</v>
          </cell>
          <cell r="H39">
            <v>17.79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6.18</v>
          </cell>
          <cell r="G41">
            <v>4.92</v>
          </cell>
          <cell r="H41">
            <v>100.01</v>
          </cell>
        </row>
        <row r="43">
          <cell r="F43">
            <v>3.3560000000000012</v>
          </cell>
          <cell r="G43">
            <v>3.1307999999999998</v>
          </cell>
          <cell r="H43">
            <v>14.2</v>
          </cell>
        </row>
        <row r="44">
          <cell r="F44">
            <v>7.1277500000000078</v>
          </cell>
          <cell r="G44">
            <v>17.750340000000001</v>
          </cell>
          <cell r="H44">
            <v>104.99</v>
          </cell>
        </row>
        <row r="45">
          <cell r="B45" t="str">
            <v>Rajpura (2X4.95)</v>
          </cell>
          <cell r="F45">
            <v>0.48</v>
          </cell>
          <cell r="G45">
            <v>0.86307999999999996</v>
          </cell>
          <cell r="H45">
            <v>4.63</v>
          </cell>
        </row>
        <row r="46">
          <cell r="B46" t="str">
            <v>ANNI (GROWEL) (2X2.5)</v>
          </cell>
          <cell r="F46">
            <v>0.21600000000000016</v>
          </cell>
          <cell r="G46">
            <v>0.29399999999999998</v>
          </cell>
          <cell r="H46">
            <v>1.575</v>
          </cell>
        </row>
        <row r="47">
          <cell r="F47">
            <v>0.25</v>
          </cell>
          <cell r="G47">
            <v>0.29499999999999998</v>
          </cell>
        </row>
        <row r="48">
          <cell r="F48">
            <v>2.6846000000000001</v>
          </cell>
          <cell r="G48">
            <v>6.33</v>
          </cell>
          <cell r="H48">
            <v>32.020000000000003</v>
          </cell>
        </row>
        <row r="49">
          <cell r="F49">
            <v>0.88400000000000001</v>
          </cell>
          <cell r="G49">
            <v>1.45871</v>
          </cell>
          <cell r="H49">
            <v>7.8</v>
          </cell>
        </row>
        <row r="50">
          <cell r="F50">
            <v>1.3122</v>
          </cell>
          <cell r="G50">
            <v>1.7169099999999999</v>
          </cell>
          <cell r="H50">
            <v>7.78</v>
          </cell>
        </row>
        <row r="51">
          <cell r="F51">
            <v>0.87949999999999995</v>
          </cell>
          <cell r="G51">
            <v>1.4048</v>
          </cell>
          <cell r="H51">
            <v>6.91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E6D0-8665-4EFB-A6BE-819023287BF0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45402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45401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7.81</v>
      </c>
      <c r="G22" s="69">
        <f>[1]Report_DPS!G20</f>
        <v>9.68</v>
      </c>
      <c r="H22" s="69">
        <f>[1]Report_DPS!H20</f>
        <v>83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11.645</v>
      </c>
      <c r="G23" s="69">
        <f>[1]Report_DPS!G21</f>
        <v>12.62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2.13</v>
      </c>
      <c r="G24" s="69">
        <f>[1]Report_DPS!G22</f>
        <v>1.73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0.35</v>
      </c>
      <c r="H25" s="69">
        <f>[1]Report_DPS!H23</f>
        <v>7.8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1.6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1.01</v>
      </c>
      <c r="H27" s="69">
        <f>[1]Report_DPS!H25</f>
        <v>5.6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2.27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1.46</v>
      </c>
      <c r="H29" s="69">
        <f>[1]Report_DPS!H27</f>
        <v>6.5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0.85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0.71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31.066899999999997</v>
      </c>
      <c r="G34" s="69">
        <f>'[1]Report_DPS (HPSLDC)'!G33</f>
        <v>34.4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10.318</v>
      </c>
      <c r="G37" s="69">
        <f>[1]Report_DPS!G34</f>
        <v>8.7911999999999999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1.4069999999999998</v>
      </c>
      <c r="G38" s="69">
        <f>'[1]Report_DPS (HPSLDC)'!G37</f>
        <v>1.1988000000000001</v>
      </c>
      <c r="H38" s="69"/>
      <c r="I38" s="69">
        <f>'[1]Report_DPS (HPSLDC)'!I36</f>
        <v>9.99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0.93428000000000044</v>
      </c>
      <c r="G39" s="69">
        <f>[1]Report_DPS!G36</f>
        <v>1.1619999999999999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0.93428000000000044</v>
      </c>
      <c r="G40" s="69">
        <f>I40*0.2</f>
        <v>1.1619999999999999</v>
      </c>
      <c r="H40" s="69"/>
      <c r="I40" s="69">
        <f>'[1]Report_DPS (HPSLDC)'!I38</f>
        <v>5.81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2.6</v>
      </c>
      <c r="G41" s="69">
        <f>'[1]Report_DPS (HPSLDC)'!G41</f>
        <v>3.0370500000000002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4.514000000000002</v>
      </c>
      <c r="G43" s="69">
        <f>'[1]Form-1_AnticipatedVsActual_BI'!G31</f>
        <v>5.29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44.81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0.43</v>
      </c>
      <c r="H46" s="69">
        <f>'[1]Form-1_AnticipatedVsActual_BI'!H34</f>
        <v>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1.202</v>
      </c>
      <c r="G47" s="69">
        <f>'[1]Form-1_AnticipatedVsActual_BI'!G37</f>
        <v>1.1200000000000001</v>
      </c>
      <c r="H47" s="69">
        <f>'[1]Form-1_AnticipatedVsActual_BI'!H37</f>
        <v>5.18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5.0999999999999996</v>
      </c>
      <c r="G49" s="69">
        <f>'[1]Form-1_AnticipatedVsActual_BI'!G35</f>
        <v>6.27</v>
      </c>
      <c r="H49" s="69">
        <f>'[1]Form-1_AnticipatedVsActual_BI'!H35</f>
        <v>36.4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3.33</v>
      </c>
      <c r="H50" s="69">
        <f>'[1]Form-1_AnticipatedVsActual_BI'!H39</f>
        <v>17.79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4.2074999999999978</v>
      </c>
      <c r="G51" s="69">
        <f>'[1]Form-1_AnticipatedVsActual_BI'!G33</f>
        <v>4.3499999999999996</v>
      </c>
      <c r="H51" s="69">
        <f>'[1]Form-1_AnticipatedVsActual_BI'!H33</f>
        <v>21.29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6.18</v>
      </c>
      <c r="G52" s="69">
        <f>'[1]Form-1_AnticipatedVsActual_BI'!G41</f>
        <v>4.92</v>
      </c>
      <c r="H52" s="69">
        <f>'[1]Form-1_AnticipatedVsActual_BI'!H41</f>
        <v>100.01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3.3560000000000012</v>
      </c>
      <c r="G54" s="69">
        <f>'[1]Form-1_AnticipatedVsActual_BI'!G43</f>
        <v>3.1307999999999998</v>
      </c>
      <c r="H54" s="69">
        <f>'[1]Form-1_AnticipatedVsActual_BI'!H43</f>
        <v>14.2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2.0875000000000004</v>
      </c>
      <c r="G55" s="69">
        <f>'[1]Form-1_AnticipatedVsActual_BI'!G36</f>
        <v>1.97</v>
      </c>
      <c r="H55" s="69">
        <f>'[1]Form-1_AnticipatedVsActual_BI'!H36</f>
        <v>9.06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7.1277500000000078</v>
      </c>
      <c r="G56" s="69">
        <f>'[1]Form-1_AnticipatedVsActual_BI'!G44</f>
        <v>17.750340000000001</v>
      </c>
      <c r="H56" s="69">
        <f>'[1]Form-1_AnticipatedVsActual_BI'!H44</f>
        <v>104.99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0.86307999999999996</v>
      </c>
      <c r="H57" s="69">
        <f>'[1]Form-1_AnticipatedVsActual_BI'!H45</f>
        <v>4.63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0.29399999999999998</v>
      </c>
      <c r="H58" s="69">
        <f>'[1]Form-1_AnticipatedVsActual_BI'!H46</f>
        <v>1.575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0.29499999999999998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6.33</v>
      </c>
      <c r="H60" s="69">
        <f>'[1]Form-1_AnticipatedVsActual_BI'!H48</f>
        <v>32.020000000000003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1.45871</v>
      </c>
      <c r="H61" s="69">
        <f>'[1]Form-1_AnticipatedVsActual_BI'!H49</f>
        <v>7.8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1.7169099999999999</v>
      </c>
      <c r="H62" s="69">
        <f>'[1]Form-1_AnticipatedVsActual_BI'!H50</f>
        <v>7.78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1.4048</v>
      </c>
      <c r="H63" s="69">
        <f>'[1]Form-1_AnticipatedVsActual_BI'!H51</f>
        <v>6.91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38.487050000000004</v>
      </c>
      <c r="G64" s="69">
        <f>SUM(G46:G63)</f>
        <v>55.633639999999993</v>
      </c>
      <c r="H64" s="69">
        <f>SUM(H46:H63)</f>
        <v>371.63499999999999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2024-04-19T22:01:44Z</dcterms:created>
  <dcterms:modified xsi:type="dcterms:W3CDTF">2024-04-19T22:01:51Z</dcterms:modified>
</cp:coreProperties>
</file>