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8042024\"/>
    </mc:Choice>
  </mc:AlternateContent>
  <xr:revisionPtr revIDLastSave="0" documentId="8_{A521B50F-676F-4A32-9362-CC99D8FAD92A}" xr6:coauthVersionLast="36" xr6:coauthVersionMax="36" xr10:uidLastSave="{00000000-0000-0000-0000-000000000000}"/>
  <bookViews>
    <workbookView xWindow="0" yWindow="0" windowWidth="28800" windowHeight="11925" xr2:uid="{AB073E6F-5A2E-4EB0-9475-C48BA67673E1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G64" i="1" s="1"/>
  <c r="F47" i="1"/>
  <c r="F64" i="1" s="1"/>
  <c r="H46" i="1"/>
  <c r="H64" i="1" s="1"/>
  <c r="G46" i="1"/>
  <c r="F46" i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 l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<sst xmlns="http://schemas.openxmlformats.org/spreadsheetml/2006/main" count="88" uniqueCount="82">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</sst>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ABDF22BB-060B-4A80-9760-AF86DF267247}"/>
    <cellStyle name="Percent 3 2" xfId="2" xr:uid="{85C599D1-A9BD-414B-8E0A-2736281E3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C114452F-0C89-4A5E-A74E-C6245261D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0.97758999999999996</v>
          </cell>
          <cell r="H29">
            <v>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30.1144</v>
          </cell>
          <cell r="G33">
            <v>36.136999999999993</v>
          </cell>
        </row>
        <row r="36">
          <cell r="I36">
            <v>10.092000000000001</v>
          </cell>
        </row>
        <row r="37">
          <cell r="D37">
            <v>1.44</v>
          </cell>
          <cell r="E37">
            <v>1.1303999999999998</v>
          </cell>
          <cell r="F37">
            <v>1.218</v>
          </cell>
          <cell r="G37">
            <v>1.2110400000000001</v>
          </cell>
        </row>
        <row r="38">
          <cell r="I38">
            <v>5.93</v>
          </cell>
        </row>
        <row r="41">
          <cell r="D41">
            <v>0</v>
          </cell>
          <cell r="E41">
            <v>0</v>
          </cell>
          <cell r="F41">
            <v>2.6</v>
          </cell>
          <cell r="G41">
            <v>3.0271249999999998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7.32</v>
          </cell>
          <cell r="G20">
            <v>9.2200000000000006</v>
          </cell>
          <cell r="H20">
            <v>77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11.1975</v>
          </cell>
          <cell r="G21">
            <v>14.106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2.1150000000000002</v>
          </cell>
          <cell r="G22">
            <v>1.86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0.35199999999999998</v>
          </cell>
          <cell r="H23">
            <v>7.8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1.5822000000000001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1.1874</v>
          </cell>
          <cell r="H25">
            <v>6.1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2.5739999999999998</v>
          </cell>
          <cell r="H26">
            <v>12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1.45536</v>
          </cell>
          <cell r="H27">
            <v>6.5279999999999996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0.70245000000000002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8.9320000000000004</v>
          </cell>
          <cell r="G34">
            <v>8.88096</v>
          </cell>
          <cell r="H34">
            <v>200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0.93428000000000044</v>
          </cell>
          <cell r="G36">
            <v>1.1859999999999999</v>
          </cell>
          <cell r="H36">
            <v>45</v>
          </cell>
        </row>
        <row r="41">
          <cell r="G41">
            <v>44.722999999999999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45400</v>
          </cell>
        </row>
        <row r="29">
          <cell r="F29">
            <v>4.671400000000002</v>
          </cell>
        </row>
        <row r="30">
          <cell r="B30" t="str">
            <v>KASHANG (3x65 MW)</v>
          </cell>
        </row>
        <row r="31">
          <cell r="F31">
            <v>4.514000000000002</v>
          </cell>
          <cell r="G31">
            <v>5.2098100000000001</v>
          </cell>
        </row>
        <row r="32">
          <cell r="F32">
            <v>43.92</v>
          </cell>
        </row>
        <row r="33">
          <cell r="F33">
            <v>3.2867999999999973</v>
          </cell>
          <cell r="G33">
            <v>4.99038</v>
          </cell>
          <cell r="H33">
            <v>24.48</v>
          </cell>
        </row>
        <row r="34">
          <cell r="F34">
            <v>0.6</v>
          </cell>
          <cell r="G34">
            <v>0.47287000000000001</v>
          </cell>
          <cell r="H34">
            <v>2.1</v>
          </cell>
        </row>
        <row r="35">
          <cell r="F35">
            <v>3.63</v>
          </cell>
          <cell r="G35">
            <v>6.6429999999999998</v>
          </cell>
          <cell r="H35">
            <v>36.6</v>
          </cell>
        </row>
        <row r="36">
          <cell r="F36">
            <v>1.8774999999999999</v>
          </cell>
          <cell r="G36">
            <v>2.0472100000000002</v>
          </cell>
          <cell r="H36">
            <v>9.5500000000000007</v>
          </cell>
        </row>
        <row r="37">
          <cell r="F37">
            <v>1.0429999999999997</v>
          </cell>
          <cell r="G37">
            <v>1.2036</v>
          </cell>
          <cell r="H37">
            <v>5.41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3.69</v>
          </cell>
          <cell r="H39">
            <v>18.52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6.18</v>
          </cell>
          <cell r="G41">
            <v>6.19</v>
          </cell>
          <cell r="H41">
            <v>10.07</v>
          </cell>
        </row>
        <row r="43">
          <cell r="F43">
            <v>2.8270000000000026</v>
          </cell>
          <cell r="G43">
            <v>3.3692000000000002</v>
          </cell>
          <cell r="H43">
            <v>15</v>
          </cell>
        </row>
        <row r="44">
          <cell r="F44">
            <v>7.3420499999999977</v>
          </cell>
          <cell r="G44">
            <v>19.546309999999998</v>
          </cell>
          <cell r="H44">
            <v>102.77</v>
          </cell>
        </row>
        <row r="45">
          <cell r="B45" t="str">
            <v>Rajpura (2X4.95)</v>
          </cell>
          <cell r="F45">
            <v>0.48</v>
          </cell>
          <cell r="G45">
            <v>0.88346000000000002</v>
          </cell>
          <cell r="H45">
            <v>4.6500000000000004</v>
          </cell>
        </row>
        <row r="46">
          <cell r="B46" t="str">
            <v>ANNI (GROWEL) (2X2.5)</v>
          </cell>
          <cell r="F46">
            <v>0.24</v>
          </cell>
          <cell r="G46">
            <v>0.28199999999999997</v>
          </cell>
          <cell r="H46">
            <v>1.397</v>
          </cell>
        </row>
        <row r="47">
          <cell r="F47">
            <v>0.25</v>
          </cell>
          <cell r="G47">
            <v>0.42749999999999999</v>
          </cell>
        </row>
        <row r="48">
          <cell r="F48">
            <v>2.6846000000000001</v>
          </cell>
          <cell r="G48">
            <v>6.4320399999999998</v>
          </cell>
          <cell r="H48">
            <v>32.43</v>
          </cell>
        </row>
        <row r="49">
          <cell r="F49">
            <v>0.88400000000000001</v>
          </cell>
          <cell r="G49">
            <v>1.04298</v>
          </cell>
          <cell r="H49">
            <v>8.5</v>
          </cell>
        </row>
        <row r="50">
          <cell r="F50">
            <v>1.3122</v>
          </cell>
          <cell r="G50">
            <v>1.8848</v>
          </cell>
          <cell r="H50">
            <v>7.78</v>
          </cell>
        </row>
        <row r="51">
          <cell r="F51">
            <v>0.87949999999999995</v>
          </cell>
          <cell r="G51">
            <v>1.5062</v>
          </cell>
          <cell r="H51">
            <v>6.8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F781-B5A7-4FE2-856C-6381C1A8B0A9}">
  <sheetPr>
    <tabColor rgb="FFFF0000"/>
    <pageSetUpPr fitToPage="1"/>
  </sheetPr>
  <dimension ref="A1:Z140"/>
  <sheetViews>
    <sheetView tabSelected="1" view="pageBreakPreview" topLeftCell="A19" zoomScale="60" zoomScaleNormal="60" zoomScalePageLayoutView="50" workbookViewId="0">
      <selection activeCell="F44" sqref="F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45400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45401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45400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7.32</v>
      </c>
      <c r="G22" s="69">
        <f>[1]Report_DPS!G20</f>
        <v>9.2200000000000006</v>
      </c>
      <c r="H22" s="69">
        <f>[1]Report_DPS!H20</f>
        <v>77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11.1975</v>
      </c>
      <c r="G23" s="69">
        <f>[1]Report_DPS!G21</f>
        <v>14.106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2.1150000000000002</v>
      </c>
      <c r="G24" s="69">
        <f>[1]Report_DPS!G22</f>
        <v>1.86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0.35199999999999998</v>
      </c>
      <c r="H25" s="69">
        <f>[1]Report_DPS!H23</f>
        <v>7.8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1.5822000000000001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1.1874</v>
      </c>
      <c r="H27" s="69">
        <f>[1]Report_DPS!H25</f>
        <v>6.1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2.5739999999999998</v>
      </c>
      <c r="H28" s="69">
        <f>[1]Report_DPS!H26</f>
        <v>12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1.45536</v>
      </c>
      <c r="H29" s="69">
        <f>[1]Report_DPS!H27</f>
        <v>6.5279999999999996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0.97758999999999996</v>
      </c>
      <c r="H30" s="69">
        <f>'[1]Report_DPS (HPSLDC)'!H29</f>
        <v>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0.70245000000000002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30.1144</v>
      </c>
      <c r="G34" s="69">
        <f>'[1]Report_DPS (HPSLDC)'!G33</f>
        <v>36.136999999999993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8.9320000000000004</v>
      </c>
      <c r="G37" s="69">
        <f>[1]Report_DPS!G34</f>
        <v>8.88096</v>
      </c>
      <c r="H37" s="69">
        <f>[1]Report_DPS!H34</f>
        <v>200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1.218</v>
      </c>
      <c r="G38" s="69">
        <f>'[1]Report_DPS (HPSLDC)'!G37</f>
        <v>1.2110400000000001</v>
      </c>
      <c r="H38" s="69"/>
      <c r="I38" s="69">
        <f>'[1]Report_DPS (HPSLDC)'!I36</f>
        <v>10.092000000000001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0.93428000000000044</v>
      </c>
      <c r="G39" s="69">
        <f>[1]Report_DPS!G36</f>
        <v>1.1859999999999999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0.93428000000000044</v>
      </c>
      <c r="G40" s="69">
        <f>I40*0.2</f>
        <v>1.1859999999999999</v>
      </c>
      <c r="H40" s="69"/>
      <c r="I40" s="69">
        <f>'[1]Report_DPS (HPSLDC)'!I38</f>
        <v>5.93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2.6</v>
      </c>
      <c r="G41" s="69">
        <f>'[1]Report_DPS (HPSLDC)'!G41</f>
        <v>3.0271249999999998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4.514000000000002</v>
      </c>
      <c r="G43" s="69">
        <f>'[1]Form-1_AnticipatedVsActual_BI'!G31</f>
        <v>5.2098100000000001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44.722999999999999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0.47287000000000001</v>
      </c>
      <c r="H46" s="69">
        <f>'[1]Form-1_AnticipatedVsActual_BI'!H34</f>
        <v>2.1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1.0429999999999997</v>
      </c>
      <c r="G47" s="69">
        <f>'[1]Form-1_AnticipatedVsActual_BI'!G37</f>
        <v>1.2036</v>
      </c>
      <c r="H47" s="69">
        <f>'[1]Form-1_AnticipatedVsActual_BI'!H37</f>
        <v>5.41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3.63</v>
      </c>
      <c r="G49" s="69">
        <f>'[1]Form-1_AnticipatedVsActual_BI'!G35</f>
        <v>6.6429999999999998</v>
      </c>
      <c r="H49" s="69">
        <f>'[1]Form-1_AnticipatedVsActual_BI'!H35</f>
        <v>36.6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3.69</v>
      </c>
      <c r="H50" s="69">
        <f>'[1]Form-1_AnticipatedVsActual_BI'!H39</f>
        <v>18.52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3.2867999999999973</v>
      </c>
      <c r="G51" s="69">
        <f>'[1]Form-1_AnticipatedVsActual_BI'!G33</f>
        <v>4.99038</v>
      </c>
      <c r="H51" s="69">
        <f>'[1]Form-1_AnticipatedVsActual_BI'!H33</f>
        <v>24.48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6.18</v>
      </c>
      <c r="G52" s="69">
        <f>'[1]Form-1_AnticipatedVsActual_BI'!G41</f>
        <v>6.19</v>
      </c>
      <c r="H52" s="69">
        <f>'[1]Form-1_AnticipatedVsActual_BI'!H41</f>
        <v>10.07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2.8270000000000026</v>
      </c>
      <c r="G54" s="69">
        <f>'[1]Form-1_AnticipatedVsActual_BI'!G43</f>
        <v>3.3692000000000002</v>
      </c>
      <c r="H54" s="69">
        <f>'[1]Form-1_AnticipatedVsActual_BI'!H43</f>
        <v>15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1.8774999999999999</v>
      </c>
      <c r="G55" s="69">
        <f>'[1]Form-1_AnticipatedVsActual_BI'!G36</f>
        <v>2.0472100000000002</v>
      </c>
      <c r="H55" s="69">
        <f>'[1]Form-1_AnticipatedVsActual_BI'!H36</f>
        <v>9.5500000000000007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7.3420499999999977</v>
      </c>
      <c r="G56" s="69">
        <f>'[1]Form-1_AnticipatedVsActual_BI'!G44</f>
        <v>19.546309999999998</v>
      </c>
      <c r="H56" s="69">
        <f>'[1]Form-1_AnticipatedVsActual_BI'!H44</f>
        <v>102.77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0.88346000000000002</v>
      </c>
      <c r="H57" s="69">
        <f>'[1]Form-1_AnticipatedVsActual_BI'!H45</f>
        <v>4.6500000000000004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0.24</v>
      </c>
      <c r="G58" s="69">
        <f>'[1]Form-1_AnticipatedVsActual_BI'!G46</f>
        <v>0.28199999999999997</v>
      </c>
      <c r="H58" s="69">
        <f>'[1]Form-1_AnticipatedVsActual_BI'!H46</f>
        <v>1.397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0.42749999999999999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6.4320399999999998</v>
      </c>
      <c r="H60" s="69">
        <f>'[1]Form-1_AnticipatedVsActual_BI'!H48</f>
        <v>32.43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1.04298</v>
      </c>
      <c r="H61" s="69">
        <f>'[1]Form-1_AnticipatedVsActual_BI'!H49</f>
        <v>8.5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1.8848</v>
      </c>
      <c r="H62" s="69">
        <f>'[1]Form-1_AnticipatedVsActual_BI'!H50</f>
        <v>7.78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1.5062</v>
      </c>
      <c r="H63" s="69">
        <f>'[1]Form-1_AnticipatedVsActual_BI'!H51</f>
        <v>6.8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35.436649999999993</v>
      </c>
      <c r="G64" s="69">
        <f>SUM(G46:G63)</f>
        <v>60.611549999999994</v>
      </c>
      <c r="H64" s="69">
        <f>SUM(H46:H63)</f>
        <v>286.05699999999996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2024-04-18T21:42:06Z</dcterms:created>
  <dcterms:modified xsi:type="dcterms:W3CDTF">2024-04-18T21:42:12Z</dcterms:modified>
</cp:coreProperties>
</file>