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211604B4-27B2-447F-8B34-74E9466A30E4}" xr6:coauthVersionLast="36" xr6:coauthVersionMax="36" xr10:uidLastSave="{00000000-0000-0000-0000-000000000000}"/>
  <bookViews>
    <workbookView xWindow="0" yWindow="0" windowWidth="28800" windowHeight="11925" xr2:uid="{DC0C420F-9CED-4D3A-9CBB-AF64CA73E028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64" i="1" s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<sst xmlns="http://schemas.openxmlformats.org/spreadsheetml/2006/main" count="88" uniqueCount="82">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</sst>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0B99BA7A-8869-4B15-B462-0E8CAD5121C2}"/>
    <cellStyle name="Percent 3 2" xfId="2" xr:uid="{F5EC3935-122F-4934-BFE5-3C9712748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A1A1A748-A53E-4EB9-BA9A-062C6EC52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0.52</v>
          </cell>
          <cell r="G29">
            <v>0.97907999999999995</v>
          </cell>
          <cell r="H29">
            <v>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23.470000000000006</v>
          </cell>
          <cell r="G33">
            <v>40.563660000000013</v>
          </cell>
        </row>
        <row r="36">
          <cell r="I36">
            <v>12.922000000000001</v>
          </cell>
        </row>
        <row r="37">
          <cell r="D37">
            <v>1.44</v>
          </cell>
          <cell r="E37">
            <v>1.1303999999999998</v>
          </cell>
          <cell r="F37">
            <v>1.1435999999999999</v>
          </cell>
          <cell r="G37">
            <v>1.55064</v>
          </cell>
        </row>
        <row r="38">
          <cell r="I38">
            <v>7.16</v>
          </cell>
        </row>
        <row r="41">
          <cell r="D41">
            <v>0</v>
          </cell>
          <cell r="E41">
            <v>0</v>
          </cell>
          <cell r="F41">
            <v>1.85</v>
          </cell>
          <cell r="G41">
            <v>2.8980999999999999</v>
          </cell>
          <cell r="H41">
            <v>50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6.24</v>
          </cell>
          <cell r="G20">
            <v>9.4499999999999993</v>
          </cell>
          <cell r="H20">
            <v>80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7.56</v>
          </cell>
          <cell r="G21">
            <v>16.142000000000003</v>
          </cell>
          <cell r="H21">
            <v>68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2.94</v>
          </cell>
          <cell r="G22">
            <v>2.15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0.66</v>
          </cell>
          <cell r="G23">
            <v>1.7849999999999999</v>
          </cell>
          <cell r="H23">
            <v>11.05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0.96</v>
          </cell>
          <cell r="G24">
            <v>1.4571000000000001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0.94</v>
          </cell>
          <cell r="G25">
            <v>1.5708</v>
          </cell>
          <cell r="H25">
            <v>9.3000000000000007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1.46</v>
          </cell>
          <cell r="G26">
            <v>2.8584000000000001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0.78</v>
          </cell>
          <cell r="G27">
            <v>1.3420799999999999</v>
          </cell>
          <cell r="H27">
            <v>6.4320000000000004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1.04</v>
          </cell>
          <cell r="G28">
            <v>0.70920000000000005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8.3864000000000001</v>
          </cell>
          <cell r="G34">
            <v>11.371360000000001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0.62000000000000011</v>
          </cell>
          <cell r="G36">
            <v>1.4320000000000002</v>
          </cell>
          <cell r="H36">
            <v>45</v>
          </cell>
        </row>
        <row r="41">
          <cell r="G41">
            <v>47.945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45398</v>
          </cell>
        </row>
        <row r="29">
          <cell r="F29">
            <v>3.1</v>
          </cell>
        </row>
        <row r="30">
          <cell r="B30" t="str">
            <v>KASHANG (3x65 MW)</v>
          </cell>
        </row>
        <row r="31">
          <cell r="F31">
            <v>4.38</v>
          </cell>
          <cell r="G31">
            <v>6.0335400000000003</v>
          </cell>
        </row>
        <row r="32">
          <cell r="F32">
            <v>43.96</v>
          </cell>
        </row>
        <row r="33">
          <cell r="F33">
            <v>0.71</v>
          </cell>
          <cell r="G33">
            <v>6.2475100000000001</v>
          </cell>
          <cell r="H33">
            <v>26.61</v>
          </cell>
        </row>
        <row r="34">
          <cell r="F34">
            <v>0.6</v>
          </cell>
          <cell r="G34">
            <v>0.55334000000000005</v>
          </cell>
          <cell r="H34">
            <v>2.5</v>
          </cell>
        </row>
        <row r="35">
          <cell r="F35">
            <v>3.23</v>
          </cell>
          <cell r="G35">
            <v>8.3991000000000007</v>
          </cell>
          <cell r="H35">
            <v>39.6</v>
          </cell>
        </row>
        <row r="36">
          <cell r="F36">
            <v>2</v>
          </cell>
          <cell r="G36">
            <v>1.8631</v>
          </cell>
          <cell r="H36">
            <v>8.23</v>
          </cell>
        </row>
        <row r="37">
          <cell r="F37">
            <v>1</v>
          </cell>
          <cell r="G37">
            <v>1.06192</v>
          </cell>
          <cell r="H37">
            <v>8.23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1.2</v>
          </cell>
          <cell r="G39">
            <v>3.54</v>
          </cell>
          <cell r="H39">
            <v>16.059999999999999</v>
          </cell>
        </row>
        <row r="40">
          <cell r="F40">
            <v>0</v>
          </cell>
        </row>
        <row r="41">
          <cell r="F41">
            <v>0</v>
          </cell>
          <cell r="G41">
            <v>6.39</v>
          </cell>
          <cell r="H41">
            <v>100</v>
          </cell>
        </row>
        <row r="43">
          <cell r="F43">
            <v>2.1409999999999996</v>
          </cell>
          <cell r="G43">
            <v>3.51</v>
          </cell>
          <cell r="H43">
            <v>8.3000000000000007</v>
          </cell>
        </row>
        <row r="44">
          <cell r="F44">
            <v>7.4959999999999916</v>
          </cell>
          <cell r="G44">
            <v>30.1</v>
          </cell>
          <cell r="H44">
            <v>94.54</v>
          </cell>
        </row>
        <row r="45">
          <cell r="B45" t="str">
            <v>Rajpura (2X4.95)</v>
          </cell>
          <cell r="F45">
            <v>0.36</v>
          </cell>
          <cell r="G45">
            <v>0.9</v>
          </cell>
          <cell r="H45">
            <v>1.84</v>
          </cell>
        </row>
        <row r="46">
          <cell r="B46" t="str">
            <v>ANNI (GROWEL) (2X2.5)</v>
          </cell>
          <cell r="F46">
            <v>0.23749999999999999</v>
          </cell>
          <cell r="G46">
            <v>0.33</v>
          </cell>
          <cell r="H46">
            <v>1.48</v>
          </cell>
        </row>
        <row r="47">
          <cell r="F47">
            <v>0.25</v>
          </cell>
          <cell r="G47">
            <v>0.48</v>
          </cell>
        </row>
        <row r="48">
          <cell r="F48">
            <v>2.6846000000000001</v>
          </cell>
          <cell r="G48">
            <v>5.79</v>
          </cell>
          <cell r="H48">
            <v>30.21</v>
          </cell>
        </row>
        <row r="49">
          <cell r="F49">
            <v>0.88400000000000001</v>
          </cell>
          <cell r="G49">
            <v>0.8</v>
          </cell>
          <cell r="H49">
            <v>3.3</v>
          </cell>
        </row>
        <row r="50">
          <cell r="F50">
            <v>1.3122</v>
          </cell>
          <cell r="G50">
            <v>1.45</v>
          </cell>
          <cell r="H50">
            <v>6.05</v>
          </cell>
        </row>
        <row r="51">
          <cell r="F51">
            <v>0.87949999999999995</v>
          </cell>
          <cell r="G51">
            <v>1.1499999999999999</v>
          </cell>
          <cell r="H51">
            <v>4.79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5386-561D-4F18-A940-87C2359F1209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45398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45399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45398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6.24</v>
      </c>
      <c r="G22" s="69">
        <f>[1]Report_DPS!G20</f>
        <v>9.4499999999999993</v>
      </c>
      <c r="H22" s="69">
        <f>[1]Report_DPS!H20</f>
        <v>80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7.56</v>
      </c>
      <c r="G23" s="69">
        <f>[1]Report_DPS!G21</f>
        <v>16.142000000000003</v>
      </c>
      <c r="H23" s="69">
        <f>[1]Report_DPS!H21</f>
        <v>68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2.94</v>
      </c>
      <c r="G24" s="69">
        <f>[1]Report_DPS!G22</f>
        <v>2.15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0.66</v>
      </c>
      <c r="G25" s="69">
        <f>[1]Report_DPS!G23</f>
        <v>1.7849999999999999</v>
      </c>
      <c r="H25" s="69">
        <f>[1]Report_DPS!H23</f>
        <v>11.05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0.96</v>
      </c>
      <c r="G26" s="69">
        <f>[1]Report_DPS!G24</f>
        <v>1.4571000000000001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0.94</v>
      </c>
      <c r="G27" s="69">
        <f>[1]Report_DPS!G25</f>
        <v>1.5708</v>
      </c>
      <c r="H27" s="69">
        <f>[1]Report_DPS!H25</f>
        <v>9.3000000000000007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1.46</v>
      </c>
      <c r="G28" s="69">
        <f>[1]Report_DPS!G26</f>
        <v>2.8584000000000001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0.78</v>
      </c>
      <c r="G29" s="69">
        <f>[1]Report_DPS!G27</f>
        <v>1.3420799999999999</v>
      </c>
      <c r="H29" s="69">
        <f>[1]Report_DPS!H27</f>
        <v>6.4320000000000004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0.52</v>
      </c>
      <c r="G30" s="69">
        <f>'[1]Report_DPS (HPSLDC)'!G29</f>
        <v>0.97907999999999995</v>
      </c>
      <c r="H30" s="69">
        <f>'[1]Report_DPS (HPSLDC)'!H29</f>
        <v>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1.04</v>
      </c>
      <c r="G31" s="69">
        <f>[1]Report_DPS!G28</f>
        <v>0.70920000000000005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23.470000000000006</v>
      </c>
      <c r="G34" s="69">
        <f>'[1]Report_DPS (HPSLDC)'!G33</f>
        <v>40.563660000000013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8.3864000000000001</v>
      </c>
      <c r="G37" s="69">
        <f>[1]Report_DPS!G34</f>
        <v>11.371360000000001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1.1435999999999999</v>
      </c>
      <c r="G38" s="69">
        <f>'[1]Report_DPS (HPSLDC)'!G37</f>
        <v>1.55064</v>
      </c>
      <c r="H38" s="69"/>
      <c r="I38" s="69">
        <f>'[1]Report_DPS (HPSLDC)'!I36</f>
        <v>12.922000000000001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0.62000000000000011</v>
      </c>
      <c r="G39" s="69">
        <f>[1]Report_DPS!G36</f>
        <v>1.4320000000000002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0.62000000000000011</v>
      </c>
      <c r="G40" s="69">
        <f>I40*0.2</f>
        <v>1.4320000000000002</v>
      </c>
      <c r="H40" s="69"/>
      <c r="I40" s="69">
        <f>'[1]Report_DPS (HPSLDC)'!I38</f>
        <v>7.16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1.85</v>
      </c>
      <c r="G41" s="69">
        <f>'[1]Report_DPS (HPSLDC)'!G41</f>
        <v>2.8980999999999999</v>
      </c>
      <c r="H41" s="69">
        <f>'[1]Report_DPS (HPSLDC)'!H41</f>
        <v>50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4.38</v>
      </c>
      <c r="G43" s="69">
        <f>'[1]Form-1_AnticipatedVsActual_BI'!G31</f>
        <v>6.0335400000000003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43.96</v>
      </c>
      <c r="G44" s="69">
        <f>[1]Report_DPS!G41</f>
        <v>47.945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0.55334000000000005</v>
      </c>
      <c r="H46" s="69">
        <f>'[1]Form-1_AnticipatedVsActual_BI'!H34</f>
        <v>2.5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</v>
      </c>
      <c r="G47" s="69">
        <f>'[1]Form-1_AnticipatedVsActual_BI'!G37</f>
        <v>1.06192</v>
      </c>
      <c r="H47" s="69">
        <f>'[1]Form-1_AnticipatedVsActual_BI'!H37</f>
        <v>8.23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3.23</v>
      </c>
      <c r="G49" s="69">
        <f>'[1]Form-1_AnticipatedVsActual_BI'!G35</f>
        <v>8.3991000000000007</v>
      </c>
      <c r="H49" s="69">
        <f>'[1]Form-1_AnticipatedVsActual_BI'!H35</f>
        <v>39.6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1.2</v>
      </c>
      <c r="G50" s="69">
        <f>'[1]Form-1_AnticipatedVsActual_BI'!G39</f>
        <v>3.54</v>
      </c>
      <c r="H50" s="69">
        <f>'[1]Form-1_AnticipatedVsActual_BI'!H39</f>
        <v>16.059999999999999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0.71</v>
      </c>
      <c r="G51" s="69">
        <f>'[1]Form-1_AnticipatedVsActual_BI'!G33</f>
        <v>6.2475100000000001</v>
      </c>
      <c r="H51" s="69">
        <f>'[1]Form-1_AnticipatedVsActual_BI'!H33</f>
        <v>26.61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0</v>
      </c>
      <c r="G52" s="69">
        <f>'[1]Form-1_AnticipatedVsActual_BI'!G41</f>
        <v>6.39</v>
      </c>
      <c r="H52" s="69">
        <f>'[1]Form-1_AnticipatedVsActual_BI'!H41</f>
        <v>100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2.1409999999999996</v>
      </c>
      <c r="G54" s="69">
        <f>'[1]Form-1_AnticipatedVsActual_BI'!G43</f>
        <v>3.51</v>
      </c>
      <c r="H54" s="69">
        <f>'[1]Form-1_AnticipatedVsActual_BI'!H43</f>
        <v>8.3000000000000007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</v>
      </c>
      <c r="G55" s="69">
        <f>'[1]Form-1_AnticipatedVsActual_BI'!G36</f>
        <v>1.8631</v>
      </c>
      <c r="H55" s="69">
        <f>'[1]Form-1_AnticipatedVsActual_BI'!H36</f>
        <v>8.23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7.4959999999999916</v>
      </c>
      <c r="G56" s="69">
        <f>'[1]Form-1_AnticipatedVsActual_BI'!G44</f>
        <v>30.1</v>
      </c>
      <c r="H56" s="69">
        <f>'[1]Form-1_AnticipatedVsActual_BI'!H44</f>
        <v>94.54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0.36</v>
      </c>
      <c r="G57" s="69">
        <f>'[1]Form-1_AnticipatedVsActual_BI'!G45</f>
        <v>0.9</v>
      </c>
      <c r="H57" s="69">
        <f>'[1]Form-1_AnticipatedVsActual_BI'!H45</f>
        <v>1.84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0.23749999999999999</v>
      </c>
      <c r="G58" s="69">
        <f>'[1]Form-1_AnticipatedVsActual_BI'!G46</f>
        <v>0.33</v>
      </c>
      <c r="H58" s="69">
        <f>'[1]Form-1_AnticipatedVsActual_BI'!H46</f>
        <v>1.48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0.48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5.79</v>
      </c>
      <c r="H60" s="69">
        <f>'[1]Form-1_AnticipatedVsActual_BI'!H48</f>
        <v>30.21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0.8</v>
      </c>
      <c r="H61" s="69">
        <f>'[1]Form-1_AnticipatedVsActual_BI'!H49</f>
        <v>3.3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1.45</v>
      </c>
      <c r="H62" s="69">
        <f>'[1]Form-1_AnticipatedVsActual_BI'!H50</f>
        <v>6.05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1.1499999999999999</v>
      </c>
      <c r="H63" s="69">
        <f>'[1]Form-1_AnticipatedVsActual_BI'!H51</f>
        <v>4.79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24.984799999999993</v>
      </c>
      <c r="G64" s="69">
        <f>SUM(G46:G63)</f>
        <v>72.564970000000002</v>
      </c>
      <c r="H64" s="69">
        <f>SUM(H46:H63)</f>
        <v>351.74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2024-04-16T22:15:24Z</dcterms:created>
  <dcterms:modified xsi:type="dcterms:W3CDTF">2024-04-16T22:15:32Z</dcterms:modified>
</cp:coreProperties>
</file>