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51960B1F-CB08-40BD-88F6-F79B2BFF2BE1}" xr6:coauthVersionLast="36" xr6:coauthVersionMax="36" xr10:uidLastSave="{00000000-0000-0000-0000-000000000000}"/>
  <bookViews>
    <workbookView xWindow="0" yWindow="0" windowWidth="28800" windowHeight="11925" xr2:uid="{8EF8EC60-6B12-45BA-A3AD-A0F724A06F2D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G64" i="1" s="1"/>
  <c r="F47" i="1"/>
  <c r="F64" i="1" s="1"/>
  <c r="H46" i="1"/>
  <c r="H64" i="1" s="1"/>
  <c r="G46" i="1"/>
  <c r="F46" i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 l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<sst xmlns="http://schemas.openxmlformats.org/spreadsheetml/2006/main" count="88" uniqueCount="82">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</sst>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8C80747E-56A9-4E22-AC7B-375B3D1CF24D}"/>
    <cellStyle name="Percent 3 2" xfId="2" xr:uid="{8A8C3D6C-81EF-452F-98A0-00AB7B2E9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79085459-42B2-4CCA-A994-0B92B3BBD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0.52</v>
          </cell>
          <cell r="G29">
            <v>0.93228999999999995</v>
          </cell>
          <cell r="H29">
            <v>4.5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23.470000000000006</v>
          </cell>
          <cell r="G33">
            <v>30.192230000000002</v>
          </cell>
        </row>
        <row r="36">
          <cell r="I36">
            <v>9.8409999999999993</v>
          </cell>
        </row>
        <row r="37">
          <cell r="D37">
            <v>1.44</v>
          </cell>
          <cell r="E37">
            <v>1.1303999999999998</v>
          </cell>
          <cell r="F37">
            <v>1.1435999999999999</v>
          </cell>
          <cell r="G37">
            <v>1.18092</v>
          </cell>
        </row>
        <row r="38">
          <cell r="I38">
            <v>5.65</v>
          </cell>
        </row>
        <row r="41">
          <cell r="D41">
            <v>0</v>
          </cell>
          <cell r="E41">
            <v>0</v>
          </cell>
          <cell r="F41">
            <v>1.85</v>
          </cell>
          <cell r="G41">
            <v>2.6797500000000003</v>
          </cell>
          <cell r="H41">
            <v>50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6.24</v>
          </cell>
          <cell r="G20">
            <v>9.19</v>
          </cell>
          <cell r="H20">
            <v>71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7.56</v>
          </cell>
          <cell r="G21">
            <v>11.259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2.94</v>
          </cell>
          <cell r="G22">
            <v>1.6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0.66</v>
          </cell>
          <cell r="G23">
            <v>0</v>
          </cell>
          <cell r="H23">
            <v>0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0.96</v>
          </cell>
          <cell r="G24">
            <v>1.2222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0.94</v>
          </cell>
          <cell r="G25">
            <v>0.88919999999999999</v>
          </cell>
          <cell r="H25">
            <v>6.2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1.46</v>
          </cell>
          <cell r="G26">
            <v>1.3828499999999999</v>
          </cell>
          <cell r="H26">
            <v>9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0.78</v>
          </cell>
          <cell r="G27">
            <v>0.87983999999999996</v>
          </cell>
          <cell r="H27">
            <v>4.2240000000000002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1.04</v>
          </cell>
          <cell r="G28">
            <v>0.71684999999999999</v>
          </cell>
          <cell r="H28">
            <v>4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8.3864000000000001</v>
          </cell>
          <cell r="G34">
            <v>8.6600799999999989</v>
          </cell>
          <cell r="H34">
            <v>220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0.62000000000000011</v>
          </cell>
          <cell r="G36">
            <v>1.1300000000000001</v>
          </cell>
          <cell r="H36">
            <v>45</v>
          </cell>
        </row>
        <row r="41">
          <cell r="G41">
            <v>46.365000000000002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45396</v>
          </cell>
        </row>
        <row r="29">
          <cell r="F29">
            <v>3.1</v>
          </cell>
        </row>
        <row r="30">
          <cell r="B30" t="str">
            <v>KASHANG (3x65 MW)</v>
          </cell>
        </row>
        <row r="31">
          <cell r="F31">
            <v>4.38</v>
          </cell>
          <cell r="G31">
            <v>3.7874500000000002</v>
          </cell>
        </row>
        <row r="32">
          <cell r="F32">
            <v>43.96</v>
          </cell>
        </row>
        <row r="33">
          <cell r="F33">
            <v>0.71</v>
          </cell>
          <cell r="G33">
            <v>4.4598800000000001</v>
          </cell>
          <cell r="H33">
            <v>22.92</v>
          </cell>
        </row>
        <row r="34">
          <cell r="F34">
            <v>0.6</v>
          </cell>
          <cell r="G34">
            <v>0.21761</v>
          </cell>
          <cell r="H34">
            <v>1</v>
          </cell>
        </row>
        <row r="35">
          <cell r="F35">
            <v>3.23</v>
          </cell>
          <cell r="G35">
            <v>4.2527999999999997</v>
          </cell>
          <cell r="H35">
            <v>36.5</v>
          </cell>
        </row>
        <row r="36">
          <cell r="F36">
            <v>2</v>
          </cell>
          <cell r="G36">
            <v>1.6658200000000001</v>
          </cell>
          <cell r="H36">
            <v>4</v>
          </cell>
        </row>
        <row r="37">
          <cell r="F37">
            <v>1</v>
          </cell>
          <cell r="G37">
            <v>0.9244</v>
          </cell>
          <cell r="H37">
            <v>4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1.2</v>
          </cell>
          <cell r="G39">
            <v>3.12</v>
          </cell>
          <cell r="H39">
            <v>1418</v>
          </cell>
        </row>
        <row r="40">
          <cell r="F40">
            <v>0</v>
          </cell>
        </row>
        <row r="41">
          <cell r="F41">
            <v>0</v>
          </cell>
          <cell r="G41">
            <v>4.93</v>
          </cell>
          <cell r="H41">
            <v>100</v>
          </cell>
        </row>
        <row r="43">
          <cell r="F43">
            <v>1.8339999999999994</v>
          </cell>
          <cell r="G43">
            <v>2.04</v>
          </cell>
          <cell r="H43">
            <v>8.3000000000000007</v>
          </cell>
        </row>
        <row r="44">
          <cell r="F44">
            <v>6.6320499999999969</v>
          </cell>
          <cell r="G44">
            <v>14.73</v>
          </cell>
          <cell r="H44">
            <v>94.54</v>
          </cell>
        </row>
        <row r="45">
          <cell r="B45" t="str">
            <v>Rajpura (2X4.95)</v>
          </cell>
          <cell r="F45">
            <v>0.36</v>
          </cell>
          <cell r="G45">
            <v>0.54</v>
          </cell>
          <cell r="H45">
            <v>1.84</v>
          </cell>
        </row>
        <row r="46">
          <cell r="B46" t="str">
            <v>ANNI (GROWEL) (2X2.5)</v>
          </cell>
          <cell r="F46">
            <v>0.21600000000000016</v>
          </cell>
          <cell r="G46">
            <v>0.33</v>
          </cell>
          <cell r="H46">
            <v>1.48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4.92</v>
          </cell>
          <cell r="H48">
            <v>30.21</v>
          </cell>
        </row>
        <row r="49">
          <cell r="F49">
            <v>0.88400000000000001</v>
          </cell>
          <cell r="G49">
            <v>0.72</v>
          </cell>
          <cell r="H49">
            <v>3.3</v>
          </cell>
        </row>
        <row r="50">
          <cell r="F50">
            <v>1.3122</v>
          </cell>
          <cell r="G50">
            <v>1.32</v>
          </cell>
          <cell r="H50">
            <v>6.05</v>
          </cell>
        </row>
        <row r="51">
          <cell r="F51">
            <v>0.87949999999999995</v>
          </cell>
          <cell r="G51">
            <v>1.1200000000000001</v>
          </cell>
          <cell r="H51">
            <v>4.79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196E4-EF5A-4D22-9D49-4A16E95ACFAB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45396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45397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45396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6.24</v>
      </c>
      <c r="G22" s="69">
        <f>[1]Report_DPS!G20</f>
        <v>9.19</v>
      </c>
      <c r="H22" s="69">
        <f>[1]Report_DPS!H20</f>
        <v>71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7.56</v>
      </c>
      <c r="G23" s="69">
        <f>[1]Report_DPS!G21</f>
        <v>11.259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2.94</v>
      </c>
      <c r="G24" s="69">
        <f>[1]Report_DPS!G22</f>
        <v>1.6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0.66</v>
      </c>
      <c r="G25" s="69">
        <f>[1]Report_DPS!G23</f>
        <v>0</v>
      </c>
      <c r="H25" s="69">
        <f>[1]Report_DPS!H23</f>
        <v>0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0.96</v>
      </c>
      <c r="G26" s="69">
        <f>[1]Report_DPS!G24</f>
        <v>1.2222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0.94</v>
      </c>
      <c r="G27" s="69">
        <f>[1]Report_DPS!G25</f>
        <v>0.88919999999999999</v>
      </c>
      <c r="H27" s="69">
        <f>[1]Report_DPS!H25</f>
        <v>6.2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1.46</v>
      </c>
      <c r="G28" s="69">
        <f>[1]Report_DPS!G26</f>
        <v>1.3828499999999999</v>
      </c>
      <c r="H28" s="69">
        <f>[1]Report_DPS!H26</f>
        <v>9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0.78</v>
      </c>
      <c r="G29" s="69">
        <f>[1]Report_DPS!G27</f>
        <v>0.87983999999999996</v>
      </c>
      <c r="H29" s="69">
        <f>[1]Report_DPS!H27</f>
        <v>4.2240000000000002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0.52</v>
      </c>
      <c r="G30" s="69">
        <f>'[1]Report_DPS (HPSLDC)'!G29</f>
        <v>0.93228999999999995</v>
      </c>
      <c r="H30" s="69">
        <f>'[1]Report_DPS (HPSLDC)'!H29</f>
        <v>4.5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1.04</v>
      </c>
      <c r="G31" s="69">
        <f>[1]Report_DPS!G28</f>
        <v>0.71684999999999999</v>
      </c>
      <c r="H31" s="69">
        <f>[1]Report_DPS!H28</f>
        <v>4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23.470000000000006</v>
      </c>
      <c r="G34" s="69">
        <f>'[1]Report_DPS (HPSLDC)'!G33</f>
        <v>30.192230000000002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8.3864000000000001</v>
      </c>
      <c r="G37" s="69">
        <f>[1]Report_DPS!G34</f>
        <v>8.6600799999999989</v>
      </c>
      <c r="H37" s="69">
        <f>[1]Report_DPS!H34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1.1435999999999999</v>
      </c>
      <c r="G38" s="69">
        <f>'[1]Report_DPS (HPSLDC)'!G37</f>
        <v>1.18092</v>
      </c>
      <c r="H38" s="69"/>
      <c r="I38" s="69">
        <f>'[1]Report_DPS (HPSLDC)'!I36</f>
        <v>9.8409999999999993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0.62000000000000011</v>
      </c>
      <c r="G39" s="69">
        <f>[1]Report_DPS!G36</f>
        <v>1.1300000000000001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0.62000000000000011</v>
      </c>
      <c r="G40" s="69">
        <f>I40*0.2</f>
        <v>1.1300000000000001</v>
      </c>
      <c r="H40" s="69"/>
      <c r="I40" s="69">
        <f>'[1]Report_DPS (HPSLDC)'!I38</f>
        <v>5.65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1.85</v>
      </c>
      <c r="G41" s="69">
        <f>'[1]Report_DPS (HPSLDC)'!G41</f>
        <v>2.6797500000000003</v>
      </c>
      <c r="H41" s="69">
        <f>'[1]Report_DPS (HPSLDC)'!H41</f>
        <v>50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4.38</v>
      </c>
      <c r="G43" s="69">
        <f>'[1]Form-1_AnticipatedVsActual_BI'!G31</f>
        <v>3.7874500000000002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43.96</v>
      </c>
      <c r="G44" s="69">
        <f>[1]Report_DPS!G41</f>
        <v>46.365000000000002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0.21761</v>
      </c>
      <c r="H46" s="69">
        <f>'[1]Form-1_AnticipatedVsActual_BI'!H34</f>
        <v>1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</v>
      </c>
      <c r="G47" s="69">
        <f>'[1]Form-1_AnticipatedVsActual_BI'!G37</f>
        <v>0.9244</v>
      </c>
      <c r="H47" s="69">
        <f>'[1]Form-1_AnticipatedVsActual_BI'!H37</f>
        <v>4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3.23</v>
      </c>
      <c r="G49" s="69">
        <f>'[1]Form-1_AnticipatedVsActual_BI'!G35</f>
        <v>4.2527999999999997</v>
      </c>
      <c r="H49" s="69">
        <f>'[1]Form-1_AnticipatedVsActual_BI'!H35</f>
        <v>36.5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1.2</v>
      </c>
      <c r="G50" s="69">
        <f>'[1]Form-1_AnticipatedVsActual_BI'!G39</f>
        <v>3.12</v>
      </c>
      <c r="H50" s="69">
        <f>'[1]Form-1_AnticipatedVsActual_BI'!H39</f>
        <v>1418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0.71</v>
      </c>
      <c r="G51" s="69">
        <f>'[1]Form-1_AnticipatedVsActual_BI'!G33</f>
        <v>4.4598800000000001</v>
      </c>
      <c r="H51" s="69">
        <f>'[1]Form-1_AnticipatedVsActual_BI'!H33</f>
        <v>22.92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0</v>
      </c>
      <c r="G52" s="69">
        <f>'[1]Form-1_AnticipatedVsActual_BI'!G41</f>
        <v>4.93</v>
      </c>
      <c r="H52" s="69">
        <f>'[1]Form-1_AnticipatedVsActual_BI'!H41</f>
        <v>100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1.8339999999999994</v>
      </c>
      <c r="G54" s="69">
        <f>'[1]Form-1_AnticipatedVsActual_BI'!G43</f>
        <v>2.04</v>
      </c>
      <c r="H54" s="69">
        <f>'[1]Form-1_AnticipatedVsActual_BI'!H43</f>
        <v>8.3000000000000007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</v>
      </c>
      <c r="G55" s="69">
        <f>'[1]Form-1_AnticipatedVsActual_BI'!G36</f>
        <v>1.6658200000000001</v>
      </c>
      <c r="H55" s="69">
        <f>'[1]Form-1_AnticipatedVsActual_BI'!H36</f>
        <v>4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6.6320499999999969</v>
      </c>
      <c r="G56" s="69">
        <f>'[1]Form-1_AnticipatedVsActual_BI'!G44</f>
        <v>14.73</v>
      </c>
      <c r="H56" s="69">
        <f>'[1]Form-1_AnticipatedVsActual_BI'!H44</f>
        <v>94.54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0.36</v>
      </c>
      <c r="G57" s="69">
        <f>'[1]Form-1_AnticipatedVsActual_BI'!G45</f>
        <v>0.54</v>
      </c>
      <c r="H57" s="69">
        <f>'[1]Form-1_AnticipatedVsActual_BI'!H45</f>
        <v>1.84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0.33</v>
      </c>
      <c r="H58" s="69">
        <f>'[1]Form-1_AnticipatedVsActual_BI'!H46</f>
        <v>1.48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4.92</v>
      </c>
      <c r="H60" s="69">
        <f>'[1]Form-1_AnticipatedVsActual_BI'!H48</f>
        <v>30.21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0.72</v>
      </c>
      <c r="H61" s="69">
        <f>'[1]Form-1_AnticipatedVsActual_BI'!H49</f>
        <v>3.3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1.32</v>
      </c>
      <c r="H62" s="69">
        <f>'[1]Form-1_AnticipatedVsActual_BI'!H50</f>
        <v>6.05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1.1200000000000001</v>
      </c>
      <c r="H63" s="69">
        <f>'[1]Form-1_AnticipatedVsActual_BI'!H51</f>
        <v>4.79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23.792349999999999</v>
      </c>
      <c r="G64" s="69">
        <f>SUM(G46:G63)</f>
        <v>45.53051</v>
      </c>
      <c r="H64" s="69">
        <f>SUM(H46:H63)</f>
        <v>1736.9299999999998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2024-04-14T22:19:56Z</dcterms:created>
  <dcterms:modified xsi:type="dcterms:W3CDTF">2024-04-14T22:20:10Z</dcterms:modified>
</cp:coreProperties>
</file>