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1042024\"/>
    </mc:Choice>
  </mc:AlternateContent>
  <xr:revisionPtr revIDLastSave="0" documentId="8_{7B712530-E7FE-497E-BC17-D3ADE7734F95}" xr6:coauthVersionLast="36" xr6:coauthVersionMax="36" xr10:uidLastSave="{00000000-0000-0000-0000-000000000000}"/>
  <bookViews>
    <workbookView xWindow="0" yWindow="0" windowWidth="28800" windowHeight="11925" xr2:uid="{CD20EDF5-9109-4D5A-800D-FEFB770D5607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H64" i="1" s="1"/>
  <c r="G47" i="1"/>
  <c r="F47" i="1"/>
  <c r="H46" i="1"/>
  <c r="G46" i="1"/>
  <c r="G64" i="1" s="1"/>
  <c r="F46" i="1"/>
  <c r="F64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/>
  <c r="B5" i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<sst xmlns="http://schemas.openxmlformats.org/spreadsheetml/2006/main" count="88" uniqueCount="82">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</sst>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E6F98E25-C10A-4CD4-B229-9B6E846D8093}"/>
    <cellStyle name="Percent 3 2" xfId="2" xr:uid="{35188703-051C-4FDC-979D-E8FF08446F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B69E84F0-CCC0-4EB1-8C7D-9F1ABD1E8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0.81415999999999999</v>
          </cell>
          <cell r="H29">
            <v>4.04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26.2319</v>
          </cell>
          <cell r="G33">
            <v>27.823170000000001</v>
          </cell>
        </row>
        <row r="36">
          <cell r="I36">
            <v>11.55</v>
          </cell>
        </row>
        <row r="37">
          <cell r="D37">
            <v>1.44</v>
          </cell>
          <cell r="E37">
            <v>1.1303999999999998</v>
          </cell>
          <cell r="F37">
            <v>1.1339999999999999</v>
          </cell>
          <cell r="G37">
            <v>1.3860000000000001</v>
          </cell>
        </row>
        <row r="38">
          <cell r="I38">
            <v>4.7699999999999996</v>
          </cell>
        </row>
        <row r="41">
          <cell r="D41">
            <v>0</v>
          </cell>
          <cell r="E41">
            <v>0</v>
          </cell>
          <cell r="F41">
            <v>2.2000000000000002</v>
          </cell>
          <cell r="G41">
            <v>2.749225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7.15</v>
          </cell>
          <cell r="G20">
            <v>8.48</v>
          </cell>
          <cell r="H20">
            <v>71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7.4850000000000003</v>
          </cell>
          <cell r="G21">
            <v>7.7639999999999985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2.1150000000000002</v>
          </cell>
          <cell r="G22">
            <v>2.21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1.0974999999999999</v>
          </cell>
          <cell r="G23">
            <v>1.774</v>
          </cell>
          <cell r="H23">
            <v>8.6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1.0683</v>
          </cell>
          <cell r="H24">
            <v>8.3000000000000007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1.8725000000000001</v>
          </cell>
          <cell r="G25">
            <v>0.68100000000000005</v>
          </cell>
          <cell r="H25">
            <v>3.4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1.8725000000000001</v>
          </cell>
          <cell r="G26">
            <v>1.2141</v>
          </cell>
          <cell r="H26">
            <v>6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0.82416</v>
          </cell>
          <cell r="H27">
            <v>3.8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0.87344999999999995</v>
          </cell>
          <cell r="H28">
            <v>5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8.3159999999999989</v>
          </cell>
          <cell r="G34">
            <v>10.164000000000001</v>
          </cell>
          <cell r="H34">
            <v>180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0.85567999999999977</v>
          </cell>
          <cell r="G36">
            <v>0.95399999999999996</v>
          </cell>
          <cell r="H36">
            <v>43</v>
          </cell>
        </row>
        <row r="41">
          <cell r="G41">
            <v>39.826999999999998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45393</v>
          </cell>
        </row>
        <row r="29">
          <cell r="F29">
            <v>4.2783999999999986</v>
          </cell>
        </row>
        <row r="30">
          <cell r="B30" t="str">
            <v>KASHANG (3x65 MW)</v>
          </cell>
        </row>
        <row r="31">
          <cell r="F31">
            <v>3.7370000000000005</v>
          </cell>
          <cell r="G31">
            <v>4.3300099999999997</v>
          </cell>
        </row>
        <row r="32">
          <cell r="F32">
            <v>43.92</v>
          </cell>
        </row>
        <row r="33">
          <cell r="F33">
            <v>3.3362999999999996</v>
          </cell>
          <cell r="G33">
            <v>3.0753900000000001</v>
          </cell>
          <cell r="H33">
            <v>15.76</v>
          </cell>
        </row>
        <row r="34">
          <cell r="F34">
            <v>0.36</v>
          </cell>
          <cell r="G34">
            <v>0.21643999999999999</v>
          </cell>
          <cell r="H34">
            <v>0.97</v>
          </cell>
        </row>
        <row r="35">
          <cell r="F35">
            <v>3.3149999999999999</v>
          </cell>
          <cell r="G35">
            <v>3.9767000000000001</v>
          </cell>
          <cell r="H35">
            <v>36.450000000000003</v>
          </cell>
        </row>
        <row r="36">
          <cell r="F36">
            <v>1.5315000000000005</v>
          </cell>
          <cell r="G36">
            <v>1.34215</v>
          </cell>
          <cell r="H36">
            <v>6.6999999999999993</v>
          </cell>
        </row>
        <row r="37">
          <cell r="F37">
            <v>0.78500000000000014</v>
          </cell>
          <cell r="G37">
            <v>0.73568</v>
          </cell>
          <cell r="H37">
            <v>6.6999999999999993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2.79</v>
          </cell>
          <cell r="H39">
            <v>12.68</v>
          </cell>
        </row>
        <row r="40">
          <cell r="F40">
            <v>0</v>
          </cell>
        </row>
        <row r="41">
          <cell r="F41">
            <v>4.1399999999999997</v>
          </cell>
          <cell r="G41">
            <v>3.71</v>
          </cell>
          <cell r="H41">
            <v>101.02</v>
          </cell>
        </row>
        <row r="43">
          <cell r="F43">
            <v>1.8339999999999994</v>
          </cell>
          <cell r="G43">
            <v>1.83</v>
          </cell>
          <cell r="H43">
            <v>8.1</v>
          </cell>
        </row>
        <row r="44">
          <cell r="F44">
            <v>6.6320499999999969</v>
          </cell>
          <cell r="G44">
            <v>12.54</v>
          </cell>
          <cell r="H44">
            <v>94.54</v>
          </cell>
        </row>
        <row r="45">
          <cell r="B45" t="str">
            <v>Rajpura (2X4.95)</v>
          </cell>
          <cell r="F45">
            <v>0.36</v>
          </cell>
          <cell r="G45">
            <v>0.44</v>
          </cell>
          <cell r="H45">
            <v>2.27</v>
          </cell>
        </row>
        <row r="46">
          <cell r="B46" t="str">
            <v>ANNI (GROWEL) (2X2.5)</v>
          </cell>
          <cell r="F46">
            <v>0.21600000000000016</v>
          </cell>
          <cell r="G46">
            <v>0.33</v>
          </cell>
          <cell r="H46">
            <v>1.51</v>
          </cell>
        </row>
        <row r="47">
          <cell r="F47">
            <v>0.25</v>
          </cell>
          <cell r="G47">
            <v>0.23250000000000001</v>
          </cell>
        </row>
        <row r="48">
          <cell r="F48">
            <v>2.6846000000000001</v>
          </cell>
          <cell r="G48">
            <v>4.99</v>
          </cell>
          <cell r="H48">
            <v>30.21</v>
          </cell>
        </row>
        <row r="49">
          <cell r="F49">
            <v>0.88400000000000001</v>
          </cell>
          <cell r="G49">
            <v>0.83</v>
          </cell>
          <cell r="H49">
            <v>4</v>
          </cell>
        </row>
        <row r="50">
          <cell r="F50">
            <v>1.3122</v>
          </cell>
          <cell r="G50">
            <v>1.33</v>
          </cell>
          <cell r="H50">
            <v>8</v>
          </cell>
        </row>
        <row r="51">
          <cell r="F51">
            <v>0.87949999999999995</v>
          </cell>
          <cell r="G51">
            <v>0.98</v>
          </cell>
          <cell r="H51">
            <v>4.67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F899C-D400-4925-9CCE-00BEF6932FAE}">
  <sheetPr>
    <tabColor rgb="FFFF0000"/>
    <pageSetUpPr fitToPage="1"/>
  </sheetPr>
  <dimension ref="A1:Z140"/>
  <sheetViews>
    <sheetView tabSelected="1" view="pageBreakPreview" topLeftCell="A19" zoomScale="60" zoomScaleNormal="60" zoomScalePageLayoutView="50" workbookViewId="0">
      <selection activeCell="F44" sqref="F44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45393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45394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45393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7.15</v>
      </c>
      <c r="G22" s="69">
        <f>[1]Report_DPS!G20</f>
        <v>8.48</v>
      </c>
      <c r="H22" s="69">
        <f>[1]Report_DPS!H20</f>
        <v>71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7.4850000000000003</v>
      </c>
      <c r="G23" s="69">
        <f>[1]Report_DPS!G21</f>
        <v>7.7639999999999985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2.1150000000000002</v>
      </c>
      <c r="G24" s="69">
        <f>[1]Report_DPS!G22</f>
        <v>2.21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1.0974999999999999</v>
      </c>
      <c r="G25" s="69">
        <f>[1]Report_DPS!G23</f>
        <v>1.774</v>
      </c>
      <c r="H25" s="69">
        <f>[1]Report_DPS!H23</f>
        <v>8.6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1.0683</v>
      </c>
      <c r="H26" s="69">
        <f>[1]Report_DPS!H24</f>
        <v>8.3000000000000007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1.8725000000000001</v>
      </c>
      <c r="G27" s="69">
        <f>[1]Report_DPS!G25</f>
        <v>0.68100000000000005</v>
      </c>
      <c r="H27" s="69">
        <f>[1]Report_DPS!H25</f>
        <v>3.4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1.8725000000000001</v>
      </c>
      <c r="G28" s="69">
        <f>[1]Report_DPS!G26</f>
        <v>1.2141</v>
      </c>
      <c r="H28" s="69">
        <f>[1]Report_DPS!H26</f>
        <v>6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0.82416</v>
      </c>
      <c r="H29" s="69">
        <f>[1]Report_DPS!H27</f>
        <v>3.8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0.81415999999999999</v>
      </c>
      <c r="H30" s="69">
        <f>'[1]Report_DPS (HPSLDC)'!H29</f>
        <v>4.04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0.87344999999999995</v>
      </c>
      <c r="H31" s="69">
        <f>[1]Report_DPS!H28</f>
        <v>5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26.2319</v>
      </c>
      <c r="G34" s="69">
        <f>'[1]Report_DPS (HPSLDC)'!G33</f>
        <v>27.823170000000001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8.3159999999999989</v>
      </c>
      <c r="G37" s="69">
        <f>[1]Report_DPS!G34</f>
        <v>10.164000000000001</v>
      </c>
      <c r="H37" s="69">
        <f>[1]Report_DPS!H34</f>
        <v>180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1.1339999999999999</v>
      </c>
      <c r="G38" s="69">
        <f>'[1]Report_DPS (HPSLDC)'!G37</f>
        <v>1.3860000000000001</v>
      </c>
      <c r="H38" s="69"/>
      <c r="I38" s="69">
        <f>'[1]Report_DPS (HPSLDC)'!I36</f>
        <v>11.55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0.85567999999999977</v>
      </c>
      <c r="G39" s="69">
        <f>[1]Report_DPS!G36</f>
        <v>0.95399999999999996</v>
      </c>
      <c r="H39" s="69">
        <f>[1]Report_DPS!H36</f>
        <v>43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0.85567999999999977</v>
      </c>
      <c r="G40" s="69">
        <f>I40*0.2</f>
        <v>0.95399999999999996</v>
      </c>
      <c r="H40" s="69"/>
      <c r="I40" s="69">
        <f>'[1]Report_DPS (HPSLDC)'!I38</f>
        <v>4.7699999999999996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2.2000000000000002</v>
      </c>
      <c r="G41" s="69">
        <f>'[1]Report_DPS (HPSLDC)'!G41</f>
        <v>2.749225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3.7370000000000005</v>
      </c>
      <c r="G43" s="69">
        <f>'[1]Form-1_AnticipatedVsActual_BI'!G31</f>
        <v>4.3300099999999997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39.826999999999998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0.36</v>
      </c>
      <c r="G46" s="69">
        <f>'[1]Form-1_AnticipatedVsActual_BI'!G34</f>
        <v>0.21643999999999999</v>
      </c>
      <c r="H46" s="69">
        <f>'[1]Form-1_AnticipatedVsActual_BI'!H34</f>
        <v>0.97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0.78500000000000014</v>
      </c>
      <c r="G47" s="69">
        <f>'[1]Form-1_AnticipatedVsActual_BI'!G37</f>
        <v>0.73568</v>
      </c>
      <c r="H47" s="69">
        <f>'[1]Form-1_AnticipatedVsActual_BI'!H37</f>
        <v>6.6999999999999993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3.3149999999999999</v>
      </c>
      <c r="G49" s="69">
        <f>'[1]Form-1_AnticipatedVsActual_BI'!G35</f>
        <v>3.9767000000000001</v>
      </c>
      <c r="H49" s="69">
        <f>'[1]Form-1_AnticipatedVsActual_BI'!H35</f>
        <v>36.450000000000003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2.79</v>
      </c>
      <c r="H50" s="69">
        <f>'[1]Form-1_AnticipatedVsActual_BI'!H39</f>
        <v>12.68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3.3362999999999996</v>
      </c>
      <c r="G51" s="69">
        <f>'[1]Form-1_AnticipatedVsActual_BI'!G33</f>
        <v>3.0753900000000001</v>
      </c>
      <c r="H51" s="69">
        <f>'[1]Form-1_AnticipatedVsActual_BI'!H33</f>
        <v>15.76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4.1399999999999997</v>
      </c>
      <c r="G52" s="69">
        <f>'[1]Form-1_AnticipatedVsActual_BI'!G41</f>
        <v>3.71</v>
      </c>
      <c r="H52" s="69">
        <f>'[1]Form-1_AnticipatedVsActual_BI'!H41</f>
        <v>101.02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1.8339999999999994</v>
      </c>
      <c r="G54" s="69">
        <f>'[1]Form-1_AnticipatedVsActual_BI'!G43</f>
        <v>1.83</v>
      </c>
      <c r="H54" s="69">
        <f>'[1]Form-1_AnticipatedVsActual_BI'!H43</f>
        <v>8.1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1.5315000000000005</v>
      </c>
      <c r="G55" s="69">
        <f>'[1]Form-1_AnticipatedVsActual_BI'!G36</f>
        <v>1.34215</v>
      </c>
      <c r="H55" s="69">
        <f>'[1]Form-1_AnticipatedVsActual_BI'!H36</f>
        <v>6.6999999999999993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6.6320499999999969</v>
      </c>
      <c r="G56" s="69">
        <f>'[1]Form-1_AnticipatedVsActual_BI'!G44</f>
        <v>12.54</v>
      </c>
      <c r="H56" s="69">
        <f>'[1]Form-1_AnticipatedVsActual_BI'!H44</f>
        <v>94.54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0.36</v>
      </c>
      <c r="G57" s="69">
        <f>'[1]Form-1_AnticipatedVsActual_BI'!G45</f>
        <v>0.44</v>
      </c>
      <c r="H57" s="69">
        <f>'[1]Form-1_AnticipatedVsActual_BI'!H45</f>
        <v>2.27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0.21600000000000016</v>
      </c>
      <c r="G58" s="69">
        <f>'[1]Form-1_AnticipatedVsActual_BI'!G46</f>
        <v>0.33</v>
      </c>
      <c r="H58" s="69">
        <f>'[1]Form-1_AnticipatedVsActual_BI'!H46</f>
        <v>1.51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0.23250000000000001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4.99</v>
      </c>
      <c r="H60" s="69">
        <f>'[1]Form-1_AnticipatedVsActual_BI'!H48</f>
        <v>30.21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0.83</v>
      </c>
      <c r="H61" s="69">
        <f>'[1]Form-1_AnticipatedVsActual_BI'!H49</f>
        <v>4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1.33</v>
      </c>
      <c r="H62" s="69">
        <f>'[1]Form-1_AnticipatedVsActual_BI'!H50</f>
        <v>8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0.98</v>
      </c>
      <c r="H63" s="69">
        <f>'[1]Form-1_AnticipatedVsActual_BI'!H51</f>
        <v>4.67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30.440149999999999</v>
      </c>
      <c r="G64" s="69">
        <f>SUM(G46:G63)</f>
        <v>39.348859999999995</v>
      </c>
      <c r="H64" s="69">
        <f>SUM(H46:H63)</f>
        <v>333.57999999999993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2024-04-11T20:52:20Z</dcterms:created>
  <dcterms:modified xsi:type="dcterms:W3CDTF">2024-04-11T20:52:28Z</dcterms:modified>
</cp:coreProperties>
</file>