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0E93BCFF-59D8-40D7-8412-35C542E60553}" xr6:coauthVersionLast="36" xr6:coauthVersionMax="36" xr10:uidLastSave="{00000000-0000-0000-0000-000000000000}"/>
  <bookViews>
    <workbookView xWindow="0" yWindow="0" windowWidth="28800" windowHeight="11925" xr2:uid="{F0F2D764-B3CE-498A-874C-FB8D3EA1D620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G64" i="1" s="1"/>
  <c r="F47" i="1"/>
  <c r="H46" i="1"/>
  <c r="H64" i="1" s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<sst xmlns="http://schemas.openxmlformats.org/spreadsheetml/2006/main" count="88" uniqueCount="82">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</sst>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16127658-F6CA-4910-AF4F-CED28EF94A76}"/>
    <cellStyle name="Percent 3 2" xfId="2" xr:uid="{2CD7A397-811A-46B4-BEAB-554FB0D6D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D1266528-0AE4-46D8-A08D-9063167AB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LS DATA 7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0.88</v>
          </cell>
          <cell r="H29">
            <v>4.03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26.2319</v>
          </cell>
          <cell r="G33">
            <v>28.820000000000004</v>
          </cell>
        </row>
        <row r="36">
          <cell r="I36">
            <v>10.77</v>
          </cell>
        </row>
        <row r="37">
          <cell r="D37">
            <v>1.44</v>
          </cell>
          <cell r="E37">
            <v>1.1303999999999998</v>
          </cell>
          <cell r="F37">
            <v>1.056</v>
          </cell>
          <cell r="G37">
            <v>1.2924</v>
          </cell>
        </row>
        <row r="38">
          <cell r="I38">
            <v>4.6900000000000004</v>
          </cell>
        </row>
        <row r="41">
          <cell r="D41">
            <v>0</v>
          </cell>
          <cell r="E41">
            <v>0</v>
          </cell>
          <cell r="F41">
            <v>2.25</v>
          </cell>
          <cell r="G41">
            <v>2.2629000000000001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7.15</v>
          </cell>
          <cell r="G20">
            <v>8.52</v>
          </cell>
          <cell r="H20">
            <v>69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7.4850000000000003</v>
          </cell>
          <cell r="G21">
            <v>8.75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2.1150000000000002</v>
          </cell>
          <cell r="G22">
            <v>1.71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1.93</v>
          </cell>
          <cell r="H23">
            <v>8.8000000000000007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1.08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0.67</v>
          </cell>
          <cell r="H25">
            <v>3.4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1.33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0.89</v>
          </cell>
          <cell r="H27">
            <v>3.98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0.94</v>
          </cell>
          <cell r="H28">
            <v>5.5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7.7440000000000007</v>
          </cell>
          <cell r="G34">
            <v>9.4775999999999989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0.74839999999999973</v>
          </cell>
          <cell r="G36">
            <v>0.93800000000000017</v>
          </cell>
          <cell r="H36">
            <v>44</v>
          </cell>
        </row>
        <row r="41">
          <cell r="G41">
            <v>40.419999999999995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45392</v>
          </cell>
        </row>
        <row r="29">
          <cell r="F29">
            <v>3.7419999999999987</v>
          </cell>
        </row>
        <row r="30">
          <cell r="B30" t="str">
            <v>KASHANG (3x65 MW)</v>
          </cell>
        </row>
        <row r="31">
          <cell r="F31">
            <v>3.7370000000000005</v>
          </cell>
          <cell r="G31">
            <v>3.78</v>
          </cell>
        </row>
        <row r="32">
          <cell r="F32">
            <v>43.92</v>
          </cell>
        </row>
        <row r="33">
          <cell r="F33">
            <v>2.3908499999999999</v>
          </cell>
          <cell r="G33">
            <v>3.72</v>
          </cell>
          <cell r="H33">
            <v>17.71</v>
          </cell>
        </row>
        <row r="34">
          <cell r="F34">
            <v>0.36</v>
          </cell>
          <cell r="G34">
            <v>0.21</v>
          </cell>
          <cell r="H34">
            <v>0.98</v>
          </cell>
        </row>
        <row r="35">
          <cell r="F35">
            <v>3.3149999999999999</v>
          </cell>
          <cell r="G35">
            <v>4.04</v>
          </cell>
          <cell r="H35">
            <v>36.29</v>
          </cell>
        </row>
        <row r="36">
          <cell r="F36">
            <v>1.3709999999999991</v>
          </cell>
          <cell r="G36">
            <v>1.5</v>
          </cell>
          <cell r="H36">
            <v>6.9</v>
          </cell>
        </row>
        <row r="37">
          <cell r="F37">
            <v>0.78500000000000014</v>
          </cell>
          <cell r="G37">
            <v>0.87</v>
          </cell>
          <cell r="H37">
            <v>6.9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2.85</v>
          </cell>
          <cell r="H39">
            <v>13</v>
          </cell>
        </row>
        <row r="40">
          <cell r="F40">
            <v>0</v>
          </cell>
        </row>
        <row r="41">
          <cell r="F41">
            <v>3.7</v>
          </cell>
          <cell r="G41">
            <v>4.83</v>
          </cell>
          <cell r="H41">
            <v>100.04</v>
          </cell>
        </row>
        <row r="43">
          <cell r="F43">
            <v>1.8289999999999988</v>
          </cell>
          <cell r="G43">
            <v>1.84</v>
          </cell>
          <cell r="H43">
            <v>8.4</v>
          </cell>
        </row>
        <row r="44">
          <cell r="F44">
            <v>7.0687499999999996</v>
          </cell>
          <cell r="G44">
            <v>12.54</v>
          </cell>
          <cell r="H44">
            <v>94.54</v>
          </cell>
        </row>
        <row r="45">
          <cell r="B45" t="str">
            <v>Rajpura (2X4.95)</v>
          </cell>
          <cell r="F45">
            <v>0.36</v>
          </cell>
          <cell r="G45">
            <v>0.44</v>
          </cell>
          <cell r="H45">
            <v>1.98</v>
          </cell>
        </row>
        <row r="46">
          <cell r="B46" t="str">
            <v>ANNI (GROWEL) (2X2.5)</v>
          </cell>
          <cell r="F46">
            <v>0.24</v>
          </cell>
          <cell r="G46">
            <v>0.33</v>
          </cell>
          <cell r="H46">
            <v>1.54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4.99</v>
          </cell>
          <cell r="H48">
            <v>30.21</v>
          </cell>
        </row>
        <row r="49">
          <cell r="F49">
            <v>0.88400000000000001</v>
          </cell>
          <cell r="G49">
            <v>0.81</v>
          </cell>
          <cell r="H49">
            <v>3.8</v>
          </cell>
        </row>
        <row r="50">
          <cell r="F50">
            <v>1.3122</v>
          </cell>
          <cell r="G50">
            <v>1.5</v>
          </cell>
          <cell r="H50">
            <v>6.5</v>
          </cell>
        </row>
        <row r="51">
          <cell r="F51">
            <v>0.87949999999999995</v>
          </cell>
          <cell r="G51">
            <v>1.01</v>
          </cell>
          <cell r="H51">
            <v>4.43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A974-D822-4F36-A783-9CA35E821B24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B44" sqref="B44:E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45392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45393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45392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7.15</v>
      </c>
      <c r="G22" s="69">
        <f>[1]Report_DPS!G20</f>
        <v>8.52</v>
      </c>
      <c r="H22" s="69">
        <f>[1]Report_DPS!H20</f>
        <v>69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7.4850000000000003</v>
      </c>
      <c r="G23" s="69">
        <f>[1]Report_DPS!G21</f>
        <v>8.75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2.1150000000000002</v>
      </c>
      <c r="G24" s="69">
        <f>[1]Report_DPS!G22</f>
        <v>1.71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1.93</v>
      </c>
      <c r="H25" s="69">
        <f>[1]Report_DPS!H23</f>
        <v>8.8000000000000007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1.08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0.67</v>
      </c>
      <c r="H27" s="69">
        <f>[1]Report_DPS!H25</f>
        <v>3.4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1.33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0.89</v>
      </c>
      <c r="H29" s="69">
        <f>[1]Report_DPS!H27</f>
        <v>3.98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0.88</v>
      </c>
      <c r="H30" s="69">
        <f>'[1]Report_DPS (HPSLDC)'!H29</f>
        <v>4.03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0.94</v>
      </c>
      <c r="H31" s="69">
        <f>[1]Report_DPS!H28</f>
        <v>5.5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26.2319</v>
      </c>
      <c r="G34" s="69">
        <f>'[1]Report_DPS (HPSLDC)'!G33</f>
        <v>28.820000000000004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7.7440000000000007</v>
      </c>
      <c r="G37" s="69">
        <f>[1]Report_DPS!G34</f>
        <v>9.4775999999999989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1.056</v>
      </c>
      <c r="G38" s="69">
        <f>'[1]Report_DPS (HPSLDC)'!G37</f>
        <v>1.2924</v>
      </c>
      <c r="H38" s="69"/>
      <c r="I38" s="69">
        <f>'[1]Report_DPS (HPSLDC)'!I36</f>
        <v>10.77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0.74839999999999973</v>
      </c>
      <c r="G39" s="69">
        <f>[1]Report_DPS!G36</f>
        <v>0.93800000000000017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0.74839999999999973</v>
      </c>
      <c r="G40" s="69">
        <f>I40*0.2</f>
        <v>0.93800000000000017</v>
      </c>
      <c r="H40" s="69"/>
      <c r="I40" s="69">
        <f>'[1]Report_DPS (HPSLDC)'!I38</f>
        <v>4.6900000000000004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2.25</v>
      </c>
      <c r="G41" s="69">
        <f>'[1]Report_DPS (HPSLDC)'!G41</f>
        <v>2.2629000000000001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3.7370000000000005</v>
      </c>
      <c r="G43" s="69">
        <f>'[1]Form-1_AnticipatedVsActual_BI'!G31</f>
        <v>3.78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40.419999999999995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0.36</v>
      </c>
      <c r="G46" s="69">
        <f>'[1]Form-1_AnticipatedVsActual_BI'!G34</f>
        <v>0.21</v>
      </c>
      <c r="H46" s="69">
        <f>'[1]Form-1_AnticipatedVsActual_BI'!H34</f>
        <v>0.98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0.78500000000000014</v>
      </c>
      <c r="G47" s="69">
        <f>'[1]Form-1_AnticipatedVsActual_BI'!G37</f>
        <v>0.87</v>
      </c>
      <c r="H47" s="69">
        <f>'[1]Form-1_AnticipatedVsActual_BI'!H37</f>
        <v>6.9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3.3149999999999999</v>
      </c>
      <c r="G49" s="69">
        <f>'[1]Form-1_AnticipatedVsActual_BI'!G35</f>
        <v>4.04</v>
      </c>
      <c r="H49" s="69">
        <f>'[1]Form-1_AnticipatedVsActual_BI'!H35</f>
        <v>36.29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2.85</v>
      </c>
      <c r="H50" s="69">
        <f>'[1]Form-1_AnticipatedVsActual_BI'!H39</f>
        <v>13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2.3908499999999999</v>
      </c>
      <c r="G51" s="69">
        <f>'[1]Form-1_AnticipatedVsActual_BI'!G33</f>
        <v>3.72</v>
      </c>
      <c r="H51" s="69">
        <f>'[1]Form-1_AnticipatedVsActual_BI'!H33</f>
        <v>17.71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3.7</v>
      </c>
      <c r="G52" s="69">
        <f>'[1]Form-1_AnticipatedVsActual_BI'!G41</f>
        <v>4.83</v>
      </c>
      <c r="H52" s="69">
        <f>'[1]Form-1_AnticipatedVsActual_BI'!H41</f>
        <v>100.04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1.8289999999999988</v>
      </c>
      <c r="G54" s="69">
        <f>'[1]Form-1_AnticipatedVsActual_BI'!G43</f>
        <v>1.84</v>
      </c>
      <c r="H54" s="69">
        <f>'[1]Form-1_AnticipatedVsActual_BI'!H43</f>
        <v>8.4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1.3709999999999991</v>
      </c>
      <c r="G55" s="69">
        <f>'[1]Form-1_AnticipatedVsActual_BI'!G36</f>
        <v>1.5</v>
      </c>
      <c r="H55" s="69">
        <f>'[1]Form-1_AnticipatedVsActual_BI'!H36</f>
        <v>6.9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7.0687499999999996</v>
      </c>
      <c r="G56" s="69">
        <f>'[1]Form-1_AnticipatedVsActual_BI'!G44</f>
        <v>12.54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0.36</v>
      </c>
      <c r="G57" s="69">
        <f>'[1]Form-1_AnticipatedVsActual_BI'!G45</f>
        <v>0.44</v>
      </c>
      <c r="H57" s="69">
        <f>'[1]Form-1_AnticipatedVsActual_BI'!H45</f>
        <v>1.98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0.33</v>
      </c>
      <c r="H58" s="69">
        <f>'[1]Form-1_AnticipatedVsActual_BI'!H46</f>
        <v>1.54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0.81</v>
      </c>
      <c r="H61" s="69">
        <f>'[1]Form-1_AnticipatedVsActual_BI'!H49</f>
        <v>3.8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1.5</v>
      </c>
      <c r="H62" s="69">
        <f>'[1]Form-1_AnticipatedVsActual_BI'!H50</f>
        <v>6.5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1.01</v>
      </c>
      <c r="H63" s="69">
        <f>'[1]Form-1_AnticipatedVsActual_BI'!H51</f>
        <v>4.43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29.349899999999995</v>
      </c>
      <c r="G64" s="69">
        <f>SUM(G46:G63)</f>
        <v>41.720000000000006</v>
      </c>
      <c r="H64" s="69">
        <f>SUM(H46:H63)</f>
        <v>333.22000000000008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2024-04-10T21:14:18Z</dcterms:created>
  <dcterms:modified xsi:type="dcterms:W3CDTF">2024-04-10T21:14:27Z</dcterms:modified>
</cp:coreProperties>
</file>