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9042024\"/>
    </mc:Choice>
  </mc:AlternateContent>
  <xr:revisionPtr revIDLastSave="0" documentId="8_{AB29EFDE-EE96-4AEB-8BEB-9D199DEFA3EB}" xr6:coauthVersionLast="36" xr6:coauthVersionMax="36" xr10:uidLastSave="{00000000-0000-0000-0000-000000000000}"/>
  <bookViews>
    <workbookView xWindow="0" yWindow="0" windowWidth="28800" windowHeight="11925" xr2:uid="{1EC0E37D-4BA5-4077-BC2C-6AEE1CF1CF92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H64" i="1" s="1"/>
  <c r="G47" i="1"/>
  <c r="G64" i="1" s="1"/>
  <c r="F47" i="1"/>
  <c r="H46" i="1"/>
  <c r="G46" i="1"/>
  <c r="F46" i="1"/>
  <c r="F64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 s="1"/>
  <c r="B5" i="1" l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<sst xmlns="http://schemas.openxmlformats.org/spreadsheetml/2006/main" count="88" uniqueCount="82">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</sst>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D2014A06-14D9-45B6-BFF4-8F1EC0CE4CF9}"/>
    <cellStyle name="Percent 3 2" xfId="2" xr:uid="{A56E8284-565C-4020-990D-106B4401FC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E182893D-98A8-4A7B-A239-86E388E6F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1.7450000000000001</v>
          </cell>
          <cell r="G29">
            <v>0.75460000000000005</v>
          </cell>
          <cell r="H29">
            <v>4.04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26.2319</v>
          </cell>
          <cell r="G33">
            <v>27.059759999999997</v>
          </cell>
        </row>
        <row r="36">
          <cell r="I36">
            <v>8.9700000000000006</v>
          </cell>
        </row>
        <row r="37">
          <cell r="D37">
            <v>1.44</v>
          </cell>
          <cell r="E37">
            <v>1.1303999999999998</v>
          </cell>
          <cell r="F37">
            <v>1.083</v>
          </cell>
          <cell r="G37">
            <v>1.0764</v>
          </cell>
        </row>
        <row r="38">
          <cell r="I38">
            <v>3.39</v>
          </cell>
        </row>
        <row r="41">
          <cell r="D41">
            <v>0</v>
          </cell>
          <cell r="E41">
            <v>0</v>
          </cell>
          <cell r="F41">
            <v>2.2000000000000002</v>
          </cell>
          <cell r="G41">
            <v>2.2033500000000004</v>
          </cell>
          <cell r="H41">
            <v>50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7.15</v>
          </cell>
          <cell r="G20">
            <v>7.83</v>
          </cell>
          <cell r="H20">
            <v>80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7.4850000000000003</v>
          </cell>
          <cell r="G21">
            <v>8.0309999999999988</v>
          </cell>
          <cell r="H21">
            <v>49.5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2.1150000000000002</v>
          </cell>
          <cell r="G22">
            <v>1.78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1.0974999999999999</v>
          </cell>
          <cell r="G23">
            <v>1.6910000000000001</v>
          </cell>
          <cell r="H23">
            <v>8.6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1.2</v>
          </cell>
          <cell r="G24">
            <v>1.0233000000000001</v>
          </cell>
          <cell r="H24">
            <v>8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1.8725000000000001</v>
          </cell>
          <cell r="G25">
            <v>0.68279999999999996</v>
          </cell>
          <cell r="H25">
            <v>3.5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1.8725000000000001</v>
          </cell>
          <cell r="G26">
            <v>1.3443000000000001</v>
          </cell>
          <cell r="H26">
            <v>6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0.88656000000000001</v>
          </cell>
          <cell r="H27">
            <v>3.9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0.91620000000000001</v>
          </cell>
          <cell r="H28">
            <v>4.5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0.25440000000000035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7.9420000000000002</v>
          </cell>
          <cell r="G34">
            <v>7.8936000000000002</v>
          </cell>
          <cell r="H34">
            <v>210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0.71964000000000006</v>
          </cell>
          <cell r="G36">
            <v>0.67800000000000005</v>
          </cell>
          <cell r="H36">
            <v>45</v>
          </cell>
        </row>
        <row r="41">
          <cell r="G41">
            <v>41.662999999999997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45391</v>
          </cell>
        </row>
        <row r="29">
          <cell r="F29">
            <v>3.5981999999999998</v>
          </cell>
        </row>
        <row r="30">
          <cell r="B30" t="str">
            <v>KASHANG (3x65 MW)</v>
          </cell>
        </row>
        <row r="31">
          <cell r="F31">
            <v>4.1995000000000013</v>
          </cell>
          <cell r="G31">
            <v>4.2387499999999996</v>
          </cell>
        </row>
        <row r="32">
          <cell r="F32">
            <v>43.92</v>
          </cell>
        </row>
        <row r="33">
          <cell r="F33">
            <v>2.2769999999999988</v>
          </cell>
          <cell r="G33">
            <v>3.1900499999999998</v>
          </cell>
          <cell r="H33">
            <v>19.510000000000002</v>
          </cell>
        </row>
        <row r="34">
          <cell r="F34">
            <v>0.38399999999999929</v>
          </cell>
          <cell r="G34">
            <v>0.23386000000000001</v>
          </cell>
          <cell r="H34">
            <v>1</v>
          </cell>
        </row>
        <row r="35">
          <cell r="F35">
            <v>3.3149999999999999</v>
          </cell>
          <cell r="G35">
            <v>3.9965999999999999</v>
          </cell>
          <cell r="H35">
            <v>36.270000000000003</v>
          </cell>
        </row>
        <row r="36">
          <cell r="F36">
            <v>1.3709999999999991</v>
          </cell>
          <cell r="G36">
            <v>1.41683</v>
          </cell>
          <cell r="H36">
            <v>6.82</v>
          </cell>
        </row>
        <row r="37">
          <cell r="F37">
            <v>0.79400000000000015</v>
          </cell>
          <cell r="G37">
            <v>0.79256000000000004</v>
          </cell>
          <cell r="H37">
            <v>6.82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2.67</v>
          </cell>
          <cell r="H39">
            <v>12.92</v>
          </cell>
        </row>
        <row r="40">
          <cell r="F40">
            <v>0</v>
          </cell>
        </row>
        <row r="41">
          <cell r="F41">
            <v>3.21</v>
          </cell>
          <cell r="G41">
            <v>3.22</v>
          </cell>
          <cell r="H41">
            <v>100.05</v>
          </cell>
        </row>
        <row r="43">
          <cell r="F43">
            <v>1.863999999999997</v>
          </cell>
          <cell r="G43">
            <v>1.79</v>
          </cell>
          <cell r="H43">
            <v>8</v>
          </cell>
        </row>
        <row r="44">
          <cell r="F44">
            <v>6.9325000000000001</v>
          </cell>
          <cell r="G44">
            <v>10.78</v>
          </cell>
          <cell r="H44">
            <v>93.98</v>
          </cell>
        </row>
        <row r="45">
          <cell r="B45" t="str">
            <v>Rajpura (2X4.95)</v>
          </cell>
          <cell r="F45">
            <v>0.48</v>
          </cell>
          <cell r="G45">
            <v>0.43</v>
          </cell>
          <cell r="H45">
            <v>1.98</v>
          </cell>
        </row>
        <row r="46">
          <cell r="B46" t="str">
            <v>ANNI (GROWEL) (2X2.5)</v>
          </cell>
          <cell r="F46">
            <v>0.24</v>
          </cell>
          <cell r="G46">
            <v>0.26</v>
          </cell>
          <cell r="H46">
            <v>1.63</v>
          </cell>
        </row>
        <row r="47">
          <cell r="F47">
            <v>0.25</v>
          </cell>
          <cell r="G47">
            <v>0.24</v>
          </cell>
        </row>
        <row r="48">
          <cell r="F48">
            <v>2.6846000000000001</v>
          </cell>
          <cell r="G48">
            <v>4.8</v>
          </cell>
          <cell r="H48">
            <v>30.19</v>
          </cell>
        </row>
        <row r="49">
          <cell r="F49">
            <v>0.88400000000000001</v>
          </cell>
          <cell r="G49">
            <v>0.8</v>
          </cell>
          <cell r="H49">
            <v>3.9</v>
          </cell>
        </row>
        <row r="50">
          <cell r="F50">
            <v>1.3122</v>
          </cell>
          <cell r="G50">
            <v>1.4</v>
          </cell>
          <cell r="H50">
            <v>6.04</v>
          </cell>
        </row>
        <row r="51">
          <cell r="F51">
            <v>0.87949999999999995</v>
          </cell>
          <cell r="G51">
            <v>0.97</v>
          </cell>
          <cell r="H51">
            <v>4.7699999999999996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39B9F-6631-4A9D-A222-C3AA1C81A6B2}">
  <sheetPr>
    <tabColor rgb="FFFF0000"/>
    <pageSetUpPr fitToPage="1"/>
  </sheetPr>
  <dimension ref="A1:Z140"/>
  <sheetViews>
    <sheetView tabSelected="1" view="pageBreakPreview" topLeftCell="A34" zoomScale="60" zoomScaleNormal="60" zoomScalePageLayoutView="50" workbookViewId="0">
      <selection activeCell="B44" sqref="B44:E44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45391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45392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45391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7.15</v>
      </c>
      <c r="G22" s="69">
        <f>[1]Report_DPS!G20</f>
        <v>7.83</v>
      </c>
      <c r="H22" s="69">
        <f>[1]Report_DPS!H20</f>
        <v>80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7.4850000000000003</v>
      </c>
      <c r="G23" s="69">
        <f>[1]Report_DPS!G21</f>
        <v>8.0309999999999988</v>
      </c>
      <c r="H23" s="69">
        <f>[1]Report_DPS!H21</f>
        <v>49.5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2.1150000000000002</v>
      </c>
      <c r="G24" s="69">
        <f>[1]Report_DPS!G22</f>
        <v>1.78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1.0974999999999999</v>
      </c>
      <c r="G25" s="69">
        <f>[1]Report_DPS!G23</f>
        <v>1.6910000000000001</v>
      </c>
      <c r="H25" s="69">
        <f>[1]Report_DPS!H23</f>
        <v>8.6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1.2</v>
      </c>
      <c r="G26" s="69">
        <f>[1]Report_DPS!G24</f>
        <v>1.0233000000000001</v>
      </c>
      <c r="H26" s="69">
        <f>[1]Report_DPS!H24</f>
        <v>8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1.8725000000000001</v>
      </c>
      <c r="G27" s="69">
        <f>[1]Report_DPS!G25</f>
        <v>0.68279999999999996</v>
      </c>
      <c r="H27" s="69">
        <f>[1]Report_DPS!H25</f>
        <v>3.5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1.8725000000000001</v>
      </c>
      <c r="G28" s="69">
        <f>[1]Report_DPS!G26</f>
        <v>1.3443000000000001</v>
      </c>
      <c r="H28" s="69">
        <f>[1]Report_DPS!H26</f>
        <v>6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0.88656000000000001</v>
      </c>
      <c r="H29" s="69">
        <f>[1]Report_DPS!H27</f>
        <v>3.9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1.7450000000000001</v>
      </c>
      <c r="G30" s="69">
        <f>'[1]Report_DPS (HPSLDC)'!G29</f>
        <v>0.75460000000000005</v>
      </c>
      <c r="H30" s="69">
        <f>'[1]Report_DPS (HPSLDC)'!H29</f>
        <v>4.04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0.91620000000000001</v>
      </c>
      <c r="H31" s="69">
        <f>[1]Report_DPS!H28</f>
        <v>4.5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0.25440000000000035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26.2319</v>
      </c>
      <c r="G34" s="69">
        <f>'[1]Report_DPS (HPSLDC)'!G33</f>
        <v>27.059759999999997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7.9420000000000002</v>
      </c>
      <c r="G37" s="69">
        <f>[1]Report_DPS!G34</f>
        <v>7.8936000000000002</v>
      </c>
      <c r="H37" s="69">
        <f>[1]Report_DPS!H34</f>
        <v>210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1.083</v>
      </c>
      <c r="G38" s="69">
        <f>'[1]Report_DPS (HPSLDC)'!G37</f>
        <v>1.0764</v>
      </c>
      <c r="H38" s="69"/>
      <c r="I38" s="69">
        <f>'[1]Report_DPS (HPSLDC)'!I36</f>
        <v>8.9700000000000006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0.71964000000000006</v>
      </c>
      <c r="G39" s="69">
        <f>[1]Report_DPS!G36</f>
        <v>0.67800000000000005</v>
      </c>
      <c r="H39" s="69">
        <f>[1]Report_DPS!H36</f>
        <v>45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0.71964000000000006</v>
      </c>
      <c r="G40" s="69">
        <f>I40*0.2</f>
        <v>0.67800000000000005</v>
      </c>
      <c r="H40" s="69"/>
      <c r="I40" s="69">
        <f>'[1]Report_DPS (HPSLDC)'!I38</f>
        <v>3.39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2.2000000000000002</v>
      </c>
      <c r="G41" s="69">
        <f>'[1]Report_DPS (HPSLDC)'!G41</f>
        <v>2.2033500000000004</v>
      </c>
      <c r="H41" s="69">
        <f>'[1]Report_DPS (HPSLDC)'!H41</f>
        <v>50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4.1995000000000013</v>
      </c>
      <c r="G43" s="69">
        <f>'[1]Form-1_AnticipatedVsActual_BI'!G31</f>
        <v>4.2387499999999996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43.92</v>
      </c>
      <c r="G44" s="69">
        <f>[1]Report_DPS!G41</f>
        <v>41.662999999999997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0.38399999999999929</v>
      </c>
      <c r="G46" s="69">
        <f>'[1]Form-1_AnticipatedVsActual_BI'!G34</f>
        <v>0.23386000000000001</v>
      </c>
      <c r="H46" s="69">
        <f>'[1]Form-1_AnticipatedVsActual_BI'!H34</f>
        <v>1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0.79400000000000015</v>
      </c>
      <c r="G47" s="69">
        <f>'[1]Form-1_AnticipatedVsActual_BI'!G37</f>
        <v>0.79256000000000004</v>
      </c>
      <c r="H47" s="69">
        <f>'[1]Form-1_AnticipatedVsActual_BI'!H37</f>
        <v>6.82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3.3149999999999999</v>
      </c>
      <c r="G49" s="69">
        <f>'[1]Form-1_AnticipatedVsActual_BI'!G35</f>
        <v>3.9965999999999999</v>
      </c>
      <c r="H49" s="69">
        <f>'[1]Form-1_AnticipatedVsActual_BI'!H35</f>
        <v>36.270000000000003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2.67</v>
      </c>
      <c r="H50" s="69">
        <f>'[1]Form-1_AnticipatedVsActual_BI'!H39</f>
        <v>12.92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2.2769999999999988</v>
      </c>
      <c r="G51" s="69">
        <f>'[1]Form-1_AnticipatedVsActual_BI'!G33</f>
        <v>3.1900499999999998</v>
      </c>
      <c r="H51" s="69">
        <f>'[1]Form-1_AnticipatedVsActual_BI'!H33</f>
        <v>19.510000000000002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3.21</v>
      </c>
      <c r="G52" s="69">
        <f>'[1]Form-1_AnticipatedVsActual_BI'!G41</f>
        <v>3.22</v>
      </c>
      <c r="H52" s="69">
        <f>'[1]Form-1_AnticipatedVsActual_BI'!H41</f>
        <v>100.05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1.863999999999997</v>
      </c>
      <c r="G54" s="69">
        <f>'[1]Form-1_AnticipatedVsActual_BI'!G43</f>
        <v>1.79</v>
      </c>
      <c r="H54" s="69">
        <f>'[1]Form-1_AnticipatedVsActual_BI'!H43</f>
        <v>8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1.3709999999999991</v>
      </c>
      <c r="G55" s="69">
        <f>'[1]Form-1_AnticipatedVsActual_BI'!G36</f>
        <v>1.41683</v>
      </c>
      <c r="H55" s="69">
        <f>'[1]Form-1_AnticipatedVsActual_BI'!H36</f>
        <v>6.82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6.9325000000000001</v>
      </c>
      <c r="G56" s="69">
        <f>'[1]Form-1_AnticipatedVsActual_BI'!G44</f>
        <v>10.78</v>
      </c>
      <c r="H56" s="69">
        <f>'[1]Form-1_AnticipatedVsActual_BI'!H44</f>
        <v>93.98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0.48</v>
      </c>
      <c r="G57" s="69">
        <f>'[1]Form-1_AnticipatedVsActual_BI'!G45</f>
        <v>0.43</v>
      </c>
      <c r="H57" s="69">
        <f>'[1]Form-1_AnticipatedVsActual_BI'!H45</f>
        <v>1.98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0.24</v>
      </c>
      <c r="G58" s="69">
        <f>'[1]Form-1_AnticipatedVsActual_BI'!G46</f>
        <v>0.26</v>
      </c>
      <c r="H58" s="69">
        <f>'[1]Form-1_AnticipatedVsActual_BI'!H46</f>
        <v>1.63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0.24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4.8</v>
      </c>
      <c r="H60" s="69">
        <f>'[1]Form-1_AnticipatedVsActual_BI'!H48</f>
        <v>30.19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0.8</v>
      </c>
      <c r="H61" s="69">
        <f>'[1]Form-1_AnticipatedVsActual_BI'!H49</f>
        <v>3.9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1.4</v>
      </c>
      <c r="H62" s="69">
        <f>'[1]Form-1_AnticipatedVsActual_BI'!H50</f>
        <v>6.04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0.97</v>
      </c>
      <c r="H63" s="69">
        <f>'[1]Form-1_AnticipatedVsActual_BI'!H51</f>
        <v>4.7699999999999996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28.797799999999995</v>
      </c>
      <c r="G64" s="69">
        <f>SUM(G46:G63)</f>
        <v>36.989899999999992</v>
      </c>
      <c r="H64" s="69">
        <f>SUM(H46:H63)</f>
        <v>333.88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2024-04-09T20:21:33Z</dcterms:created>
  <dcterms:modified xsi:type="dcterms:W3CDTF">2024-04-09T20:21:43Z</dcterms:modified>
</cp:coreProperties>
</file>