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4042024\"/>
    </mc:Choice>
  </mc:AlternateContent>
  <xr:revisionPtr revIDLastSave="0" documentId="8_{9712372C-ACFA-4236-A495-3A6FED7439BA}" xr6:coauthVersionLast="36" xr6:coauthVersionMax="36" xr10:uidLastSave="{00000000-0000-0000-0000-000000000000}"/>
  <bookViews>
    <workbookView xWindow="0" yWindow="0" windowWidth="28800" windowHeight="11925" xr2:uid="{AA1F9EA0-E06D-4022-A820-68125CC397CC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G61" i="1"/>
  <c r="F61" i="1"/>
  <c r="H60" i="1"/>
  <c r="G60" i="1"/>
  <c r="F60" i="1"/>
  <c r="H59" i="1"/>
  <c r="G59" i="1"/>
  <c r="F59" i="1"/>
  <c r="H58" i="1"/>
  <c r="G58" i="1"/>
  <c r="F58" i="1"/>
  <c r="C58" i="1"/>
  <c r="C62" i="1" s="1"/>
  <c r="B58" i="1"/>
  <c r="H57" i="1"/>
  <c r="G57" i="1"/>
  <c r="F57" i="1"/>
  <c r="C57" i="1"/>
  <c r="B57" i="1"/>
  <c r="H56" i="1"/>
  <c r="G56" i="1"/>
  <c r="F56" i="1"/>
  <c r="H55" i="1"/>
  <c r="G55" i="1"/>
  <c r="F55" i="1"/>
  <c r="H54" i="1"/>
  <c r="G54" i="1"/>
  <c r="F54" i="1"/>
  <c r="H53" i="1"/>
  <c r="G53" i="1"/>
  <c r="G62" i="1" s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H62" i="1" s="1"/>
  <c r="G48" i="1"/>
  <c r="F48" i="1"/>
  <c r="H47" i="1"/>
  <c r="G47" i="1"/>
  <c r="F47" i="1"/>
  <c r="H46" i="1"/>
  <c r="G46" i="1"/>
  <c r="F46" i="1"/>
  <c r="F62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 s="1"/>
  <c r="B5" i="1" l="1"/>
</calcChain>
</file>

<file path=xl/sharedStrings.xml><?xml version="1.0" encoding="utf-8"?>
<sst xmlns="http://schemas.openxmlformats.org/spreadsheetml/2006/main" count="84" uniqueCount="75">
  <si>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</si>
  <si>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</si>
  <si>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</si>
  <si>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</si>
  <si>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</si>
  <si>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</si>
  <si>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</si>
  <si>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</si>
  <si>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</si>
  <si>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</si>
  <si>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</si>
  <si>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</si>
  <si>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</si>
  <si>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</si>
  <si>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</si>
  <si>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</si>
  <si>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</si>
  <si>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</si>
  <si>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</si>
  <si>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</si>
  <si>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</si>
  <si>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</si>
  <si>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</si>
  <si>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</si>
  <si>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</si>
  <si>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</si>
  <si>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</si>
  <si>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</si>
  <si>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</si>
  <si>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</si>
  <si>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</si>
  <si>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</si>
  <si>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</si>
  <si>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</si>
  <si>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</si>
  <si>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</si>
  <si>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</si>
  <si>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</si>
  <si>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</si>
  <si>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</si>
  <si>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</si>
  <si>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</si>
  <si>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</si>
  <si>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</si>
  <si>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</si>
  <si>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</si>
  <si>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</si>
  <si>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</si>
  <si>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</si>
  <si>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</si>
  <si>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</si>
  <si>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</si>
  <si>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</si>
  <si>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</si>
  <si>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</si>
  <si>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</si>
  <si>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</si>
  <si>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</si>
  <si>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</si>
  <si>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</si>
  <si>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Chanju-2 (3x6.6 MW) HEP</t>
  </si>
  <si>
    <t>xi</t>
  </si>
  <si>
    <t>Lower Nanti (2x7 MW)</t>
  </si>
  <si>
    <t>Holi Bajoli</t>
  </si>
  <si>
    <t>MANUNI (2X1.75)</t>
  </si>
  <si>
    <t>xii</t>
  </si>
  <si>
    <t>Naitwar Mori(2 x30)</t>
  </si>
  <si>
    <t>xiii</t>
  </si>
  <si>
    <t>GANGDARI_ (2 x 8)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</si>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</sst>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10091CDC-6DFE-458A-9C65-C2C53EAEA9C0}"/>
    <cellStyle name="Percent 3 2" xfId="2" xr:uid="{08A8EE9B-882D-4EFF-BDAA-4620CB095F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D3D0D6CA-DAF8-424F-A6ED-AD0BF9AB2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0</v>
          </cell>
          <cell r="G29">
            <v>0.76</v>
          </cell>
          <cell r="H29">
            <v>4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25.333500000000001</v>
          </cell>
          <cell r="G33">
            <v>26.93</v>
          </cell>
        </row>
        <row r="36">
          <cell r="I36">
            <v>8.76</v>
          </cell>
        </row>
        <row r="37">
          <cell r="D37">
            <v>1.44</v>
          </cell>
          <cell r="E37">
            <v>1.1303999999999998</v>
          </cell>
          <cell r="F37">
            <v>1.1039999999999999</v>
          </cell>
          <cell r="G37">
            <v>1.0511999999999999</v>
          </cell>
        </row>
        <row r="38">
          <cell r="I38">
            <v>4.5999999999999996</v>
          </cell>
        </row>
        <row r="41">
          <cell r="D41">
            <v>0</v>
          </cell>
          <cell r="E41">
            <v>0</v>
          </cell>
          <cell r="F41">
            <v>2.1</v>
          </cell>
          <cell r="G41">
            <v>1.7865000000000002</v>
          </cell>
          <cell r="H41">
            <v>50</v>
          </cell>
        </row>
        <row r="42">
          <cell r="H42">
            <v>81.400000000000006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6.15</v>
          </cell>
          <cell r="G20">
            <v>6.33</v>
          </cell>
          <cell r="H20">
            <v>79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9.9</v>
          </cell>
          <cell r="G21">
            <v>7.81</v>
          </cell>
          <cell r="H21">
            <v>49.5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3.4075000000000002</v>
          </cell>
          <cell r="G22">
            <v>2.52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0.96</v>
          </cell>
          <cell r="G23">
            <v>1.74</v>
          </cell>
          <cell r="H23">
            <v>8.8000000000000007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0.77500000000000002</v>
          </cell>
          <cell r="G24">
            <v>1.08</v>
          </cell>
          <cell r="H24">
            <v>5.65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1.4550000000000001</v>
          </cell>
          <cell r="G25">
            <v>0.92</v>
          </cell>
          <cell r="H25">
            <v>4.9000000000000004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1.4550000000000001</v>
          </cell>
          <cell r="G26">
            <v>1.64</v>
          </cell>
          <cell r="H26">
            <v>8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0.77500000000000002</v>
          </cell>
          <cell r="G27">
            <v>1.1499999999999999</v>
          </cell>
          <cell r="H27">
            <v>5.18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0.12</v>
          </cell>
          <cell r="G28">
            <v>0.86</v>
          </cell>
          <cell r="H28">
            <v>5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0.21600000000000016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8.0960000000000001</v>
          </cell>
          <cell r="G34">
            <v>7.7088000000000001</v>
          </cell>
          <cell r="H34">
            <v>220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0.76281999999999983</v>
          </cell>
          <cell r="G36">
            <v>0.91999999999999993</v>
          </cell>
          <cell r="H36">
            <v>45</v>
          </cell>
        </row>
        <row r="41">
          <cell r="G41">
            <v>36.4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45386</v>
          </cell>
        </row>
        <row r="29">
          <cell r="F29">
            <v>3.8140999999999989</v>
          </cell>
        </row>
        <row r="30">
          <cell r="B30" t="str">
            <v>KASHANG (3x65 MW)</v>
          </cell>
        </row>
        <row r="31">
          <cell r="F31">
            <v>4.4400000000000013</v>
          </cell>
          <cell r="G31">
            <v>3.46</v>
          </cell>
        </row>
        <row r="32">
          <cell r="F32">
            <v>34.799999999999997</v>
          </cell>
        </row>
        <row r="33">
          <cell r="F33">
            <v>2.5244999999999975</v>
          </cell>
          <cell r="G33">
            <v>2.15</v>
          </cell>
          <cell r="H33">
            <v>10.36</v>
          </cell>
        </row>
        <row r="34">
          <cell r="F34">
            <v>0.62399999999999911</v>
          </cell>
          <cell r="G34">
            <v>0.44</v>
          </cell>
          <cell r="H34">
            <v>2</v>
          </cell>
        </row>
        <row r="35">
          <cell r="F35">
            <v>4.26</v>
          </cell>
          <cell r="G35">
            <v>4.22</v>
          </cell>
          <cell r="H35">
            <v>36.4</v>
          </cell>
        </row>
        <row r="36">
          <cell r="F36">
            <v>1.3109999999999991</v>
          </cell>
          <cell r="G36">
            <v>1.25</v>
          </cell>
          <cell r="H36">
            <v>5.66</v>
          </cell>
        </row>
        <row r="37">
          <cell r="F37">
            <v>0.71799999999999997</v>
          </cell>
          <cell r="G37">
            <v>0.59</v>
          </cell>
          <cell r="H37">
            <v>3.26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1.92</v>
          </cell>
          <cell r="G39">
            <v>2.76</v>
          </cell>
          <cell r="H39">
            <v>12.31</v>
          </cell>
        </row>
        <row r="40">
          <cell r="F40">
            <v>0</v>
          </cell>
          <cell r="G40">
            <v>0</v>
          </cell>
          <cell r="H40">
            <v>0</v>
          </cell>
        </row>
        <row r="41">
          <cell r="F41">
            <v>4.1550000000000002</v>
          </cell>
          <cell r="G41">
            <v>3.93</v>
          </cell>
          <cell r="H41">
            <v>100.03</v>
          </cell>
        </row>
        <row r="43">
          <cell r="F43">
            <v>2.2920000000000003</v>
          </cell>
          <cell r="G43">
            <v>2.2663000000000002</v>
          </cell>
          <cell r="H43">
            <v>10.5</v>
          </cell>
        </row>
        <row r="44">
          <cell r="F44">
            <v>6.79</v>
          </cell>
          <cell r="G44">
            <v>9.6199999999999992</v>
          </cell>
          <cell r="H44">
            <v>93</v>
          </cell>
        </row>
        <row r="45">
          <cell r="B45" t="str">
            <v>Rajpura (2X4.95)</v>
          </cell>
          <cell r="F45">
            <v>0.48</v>
          </cell>
          <cell r="G45">
            <v>0.61739999999999995</v>
          </cell>
          <cell r="H45">
            <v>2.72</v>
          </cell>
        </row>
        <row r="46">
          <cell r="B46" t="str">
            <v>ANNI (GROWEL) (2X2.5)</v>
          </cell>
          <cell r="F46">
            <v>0.26399999999999957</v>
          </cell>
          <cell r="G46">
            <v>0.42799999999999999</v>
          </cell>
          <cell r="H46">
            <v>2.181</v>
          </cell>
        </row>
        <row r="47">
          <cell r="F47">
            <v>0.25</v>
          </cell>
          <cell r="G47">
            <v>0.24</v>
          </cell>
        </row>
        <row r="48">
          <cell r="F48">
            <v>2.6846000000000001</v>
          </cell>
          <cell r="G48">
            <v>5.33</v>
          </cell>
          <cell r="H48">
            <v>32</v>
          </cell>
        </row>
        <row r="49">
          <cell r="F49">
            <v>0.92849999999999999</v>
          </cell>
          <cell r="G49">
            <v>0.92220000000000002</v>
          </cell>
          <cell r="H49">
            <v>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4ADE6-7784-42C4-A967-28EB36D0A647}">
  <sheetPr>
    <tabColor rgb="FFFF0000"/>
    <pageSetUpPr fitToPage="1"/>
  </sheetPr>
  <dimension ref="A1:Z138"/>
  <sheetViews>
    <sheetView tabSelected="1" view="pageBreakPreview" topLeftCell="A34" zoomScale="60" zoomScaleNormal="60" zoomScalePageLayoutView="50" workbookViewId="0">
      <selection activeCell="G62" sqref="G62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45386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45387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45386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6.15</v>
      </c>
      <c r="G22" s="69">
        <f>[1]Report_DPS!G20</f>
        <v>6.33</v>
      </c>
      <c r="H22" s="69">
        <f>[1]Report_DPS!H20</f>
        <v>79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9.9</v>
      </c>
      <c r="G23" s="69">
        <f>[1]Report_DPS!G21</f>
        <v>7.81</v>
      </c>
      <c r="H23" s="69">
        <f>[1]Report_DPS!H21</f>
        <v>49.5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3.4075000000000002</v>
      </c>
      <c r="G24" s="69">
        <f>[1]Report_DPS!G22</f>
        <v>2.52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0.96</v>
      </c>
      <c r="G25" s="69">
        <f>[1]Report_DPS!G23</f>
        <v>1.74</v>
      </c>
      <c r="H25" s="69">
        <f>[1]Report_DPS!H23</f>
        <v>8.8000000000000007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0.77500000000000002</v>
      </c>
      <c r="G26" s="69">
        <f>[1]Report_DPS!G24</f>
        <v>1.08</v>
      </c>
      <c r="H26" s="69">
        <f>[1]Report_DPS!H24</f>
        <v>5.65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1.4550000000000001</v>
      </c>
      <c r="G27" s="69">
        <f>[1]Report_DPS!G25</f>
        <v>0.92</v>
      </c>
      <c r="H27" s="69">
        <f>[1]Report_DPS!H25</f>
        <v>4.9000000000000004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1.4550000000000001</v>
      </c>
      <c r="G28" s="69">
        <f>[1]Report_DPS!G26</f>
        <v>1.64</v>
      </c>
      <c r="H28" s="69">
        <f>[1]Report_DPS!H26</f>
        <v>8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0.77500000000000002</v>
      </c>
      <c r="G29" s="69">
        <f>[1]Report_DPS!G27</f>
        <v>1.1499999999999999</v>
      </c>
      <c r="H29" s="69">
        <f>[1]Report_DPS!H27</f>
        <v>5.18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0</v>
      </c>
      <c r="G30" s="69">
        <f>'[1]Report_DPS (HPSLDC)'!G29</f>
        <v>0.76</v>
      </c>
      <c r="H30" s="69">
        <f>'[1]Report_DPS (HPSLDC)'!H29</f>
        <v>4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0.12</v>
      </c>
      <c r="G31" s="69">
        <f>[1]Report_DPS!G28</f>
        <v>0.86</v>
      </c>
      <c r="H31" s="69">
        <f>[1]Report_DPS!H28</f>
        <v>5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0.21600000000000016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25.333500000000001</v>
      </c>
      <c r="G34" s="69">
        <f>'[1]Report_DPS (HPSLDC)'!G33</f>
        <v>26.93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8.0960000000000001</v>
      </c>
      <c r="G37" s="69">
        <f>[1]Report_DPS!G34</f>
        <v>7.7088000000000001</v>
      </c>
      <c r="H37" s="69">
        <f>[1]Report_DPS!H34</f>
        <v>220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1.1039999999999999</v>
      </c>
      <c r="G38" s="69">
        <f>'[1]Report_DPS (HPSLDC)'!G37</f>
        <v>1.0511999999999999</v>
      </c>
      <c r="H38" s="69"/>
      <c r="I38" s="69">
        <f>'[1]Report_DPS (HPSLDC)'!I36</f>
        <v>8.76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0.76281999999999983</v>
      </c>
      <c r="G39" s="69">
        <f>[1]Report_DPS!G36</f>
        <v>0.91999999999999993</v>
      </c>
      <c r="H39" s="69">
        <f>[1]Report_DPS!H36</f>
        <v>45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0.76281999999999983</v>
      </c>
      <c r="G40" s="69">
        <f>I40*0.2</f>
        <v>0.91999999999999993</v>
      </c>
      <c r="H40" s="69"/>
      <c r="I40" s="69">
        <f>'[1]Report_DPS (HPSLDC)'!I38</f>
        <v>4.5999999999999996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2.1</v>
      </c>
      <c r="G41" s="69">
        <f>'[1]Report_DPS (HPSLDC)'!G41</f>
        <v>1.7865000000000002</v>
      </c>
      <c r="H41" s="69">
        <f>'[1]Report_DPS (HPSLDC)'!H41</f>
        <v>50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4.4400000000000013</v>
      </c>
      <c r="G43" s="69">
        <f>'[1]Form-1_AnticipatedVsActual_BI'!G31</f>
        <v>3.46</v>
      </c>
      <c r="H43" s="69">
        <f>'[1]Report_DPS (HPSLDC)'!H42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34.799999999999997</v>
      </c>
      <c r="G44" s="69">
        <f>[1]Report_DPS!G41</f>
        <v>36.4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0.62399999999999911</v>
      </c>
      <c r="G46" s="69">
        <f>'[1]Form-1_AnticipatedVsActual_BI'!G34</f>
        <v>0.44</v>
      </c>
      <c r="H46" s="69">
        <f>'[1]Form-1_AnticipatedVsActual_BI'!H34</f>
        <v>2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0.71799999999999997</v>
      </c>
      <c r="G47" s="69">
        <f>'[1]Form-1_AnticipatedVsActual_BI'!G37</f>
        <v>0.59</v>
      </c>
      <c r="H47" s="69">
        <f>'[1]Form-1_AnticipatedVsActual_BI'!H37</f>
        <v>3.26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4.26</v>
      </c>
      <c r="G49" s="69">
        <f>'[1]Form-1_AnticipatedVsActual_BI'!G35</f>
        <v>4.22</v>
      </c>
      <c r="H49" s="69">
        <f>'[1]Form-1_AnticipatedVsActual_BI'!H35</f>
        <v>36.4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1.92</v>
      </c>
      <c r="G50" s="69">
        <f>'[1]Form-1_AnticipatedVsActual_BI'!G39</f>
        <v>2.76</v>
      </c>
      <c r="H50" s="69">
        <f>'[1]Form-1_AnticipatedVsActual_BI'!H39</f>
        <v>12.31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2.5244999999999975</v>
      </c>
      <c r="G51" s="69">
        <f>'[1]Form-1_AnticipatedVsActual_BI'!G33</f>
        <v>2.15</v>
      </c>
      <c r="H51" s="69">
        <f>'[1]Form-1_AnticipatedVsActual_BI'!H33</f>
        <v>10.36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4.1550000000000002</v>
      </c>
      <c r="G52" s="69">
        <f>'[1]Form-1_AnticipatedVsActual_BI'!G41</f>
        <v>3.93</v>
      </c>
      <c r="H52" s="69">
        <f>'[1]Form-1_AnticipatedVsActual_BI'!H41</f>
        <v>100.03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2.2920000000000003</v>
      </c>
      <c r="G54" s="69">
        <f>'[1]Form-1_AnticipatedVsActual_BI'!G43</f>
        <v>2.2663000000000002</v>
      </c>
      <c r="H54" s="69">
        <f>'[1]Form-1_AnticipatedVsActual_BI'!H43</f>
        <v>10.5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1.3109999999999991</v>
      </c>
      <c r="G55" s="69">
        <f>'[1]Form-1_AnticipatedVsActual_BI'!G36</f>
        <v>1.25</v>
      </c>
      <c r="H55" s="69">
        <f>'[1]Form-1_AnticipatedVsActual_BI'!H36</f>
        <v>5.66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6.79</v>
      </c>
      <c r="G56" s="69">
        <f>'[1]Form-1_AnticipatedVsActual_BI'!G44</f>
        <v>9.6199999999999992</v>
      </c>
      <c r="H56" s="69">
        <f>'[1]Form-1_AnticipatedVsActual_BI'!H44</f>
        <v>93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61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0.48</v>
      </c>
      <c r="G57" s="69">
        <f>'[1]Form-1_AnticipatedVsActual_BI'!G45</f>
        <v>0.61739999999999995</v>
      </c>
      <c r="H57" s="69">
        <f>'[1]Form-1_AnticipatedVsActual_BI'!H45</f>
        <v>2.72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59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0.26399999999999957</v>
      </c>
      <c r="G58" s="69">
        <f>'[1]Form-1_AnticipatedVsActual_BI'!G46</f>
        <v>0.42799999999999999</v>
      </c>
      <c r="H58" s="69">
        <f>'[1]Form-1_AnticipatedVsActual_BI'!H46</f>
        <v>2.181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61</v>
      </c>
      <c r="B59" s="68" t="s">
        <v>64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0.24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65</v>
      </c>
      <c r="B60" s="68" t="s">
        <v>66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5.33</v>
      </c>
      <c r="H60" s="69">
        <f>'[1]Form-1_AnticipatedVsActual_BI'!H48</f>
        <v>32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 t="s">
        <v>67</v>
      </c>
      <c r="B61" s="68" t="s">
        <v>68</v>
      </c>
      <c r="C61" s="69">
        <v>16</v>
      </c>
      <c r="D61" s="69"/>
      <c r="E61" s="69"/>
      <c r="F61" s="69">
        <f>'[1]Form-1_AnticipatedVsActual_BI'!F49</f>
        <v>0.92849999999999999</v>
      </c>
      <c r="G61" s="69">
        <f>'[1]Form-1_AnticipatedVsActual_BI'!G49</f>
        <v>0.92220000000000002</v>
      </c>
      <c r="H61" s="69">
        <f>'[1]Form-1_AnticipatedVsActual_BI'!H49</f>
        <v>5</v>
      </c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5" customFormat="1" ht="17.25" customHeight="1" x14ac:dyDescent="0.25">
      <c r="A62" s="67"/>
      <c r="B62" s="95" t="s">
        <v>69</v>
      </c>
      <c r="C62" s="69">
        <f>SUM(C46:C61)</f>
        <v>522.20000000000005</v>
      </c>
      <c r="D62" s="69"/>
      <c r="E62" s="69"/>
      <c r="F62" s="69">
        <f>SUM(F46:F61)</f>
        <v>29.201599999999996</v>
      </c>
      <c r="G62" s="69">
        <f>SUM(G46:G61)</f>
        <v>34.7639</v>
      </c>
      <c r="H62" s="69">
        <f>SUM(H46:H61)</f>
        <v>315.42099999999999</v>
      </c>
      <c r="I62" s="70"/>
      <c r="J62" s="104"/>
      <c r="K62" s="104"/>
      <c r="L62" s="71"/>
      <c r="M62" s="77"/>
      <c r="N62" s="77"/>
      <c r="O62" s="77"/>
      <c r="P62" s="71"/>
      <c r="Q62" s="71"/>
      <c r="V62" s="71"/>
      <c r="W62" s="101"/>
      <c r="X62" s="71"/>
      <c r="Y62" s="71"/>
      <c r="Z62" s="71"/>
    </row>
    <row r="63" spans="1:26" s="111" customFormat="1" ht="27.75" customHeight="1" x14ac:dyDescent="0.25">
      <c r="A63" s="105" t="s">
        <v>70</v>
      </c>
      <c r="B63" s="106"/>
      <c r="C63" s="106"/>
      <c r="D63" s="106"/>
      <c r="E63" s="106"/>
      <c r="F63" s="107"/>
      <c r="G63" s="107"/>
      <c r="H63" s="107"/>
      <c r="I63" s="108"/>
      <c r="J63" s="109"/>
      <c r="K63" s="109"/>
      <c r="L63" s="107"/>
      <c r="M63" s="110"/>
      <c r="N63" s="110"/>
      <c r="O63" s="110"/>
      <c r="P63" s="110"/>
      <c r="Q63" s="107"/>
      <c r="W63" s="112"/>
    </row>
    <row r="64" spans="1:26" s="111" customFormat="1" ht="27.75" customHeight="1" x14ac:dyDescent="0.25">
      <c r="A64" s="105" t="s">
        <v>71</v>
      </c>
      <c r="B64" s="107"/>
      <c r="C64" s="107"/>
      <c r="D64" s="106"/>
      <c r="E64" s="106"/>
      <c r="F64" s="113"/>
      <c r="G64" s="114"/>
      <c r="H64" s="107"/>
      <c r="I64" s="115"/>
      <c r="L64" s="107"/>
      <c r="M64" s="107"/>
      <c r="N64" s="113"/>
      <c r="O64" s="107"/>
      <c r="P64" s="113"/>
      <c r="Q64" s="107"/>
      <c r="W64" s="112"/>
    </row>
    <row r="65" spans="1:23" s="15" customFormat="1" ht="17.25" customHeight="1" x14ac:dyDescent="0.25">
      <c r="A65" s="116"/>
      <c r="B65" s="117"/>
      <c r="C65" s="117"/>
      <c r="D65" s="71"/>
      <c r="E65" s="118"/>
      <c r="F65" s="118"/>
      <c r="G65" s="118"/>
      <c r="H65" s="119"/>
      <c r="I65" s="120"/>
      <c r="L65" s="71"/>
      <c r="M65" s="71"/>
      <c r="N65" s="77"/>
      <c r="O65" s="71"/>
      <c r="P65" s="77"/>
      <c r="Q65" s="71"/>
      <c r="R65" s="121"/>
      <c r="W65" s="16"/>
    </row>
    <row r="66" spans="1:23" s="15" customFormat="1" ht="17.25" customHeight="1" x14ac:dyDescent="0.25">
      <c r="A66" s="116"/>
      <c r="B66" s="122"/>
      <c r="C66" s="101"/>
      <c r="D66" s="71"/>
      <c r="E66" s="119"/>
      <c r="F66" s="119"/>
      <c r="G66" s="119"/>
      <c r="H66" s="71"/>
      <c r="I66" s="120"/>
      <c r="W66" s="16"/>
    </row>
    <row r="67" spans="1:23" s="15" customFormat="1" ht="24" customHeight="1" x14ac:dyDescent="0.25">
      <c r="A67" s="116"/>
      <c r="B67" s="106"/>
      <c r="C67" s="123"/>
      <c r="D67" s="106"/>
      <c r="E67" s="101"/>
      <c r="F67" s="78"/>
      <c r="G67" s="71"/>
      <c r="H67" s="106" t="s">
        <v>72</v>
      </c>
      <c r="I67" s="120"/>
      <c r="W67" s="16"/>
    </row>
    <row r="68" spans="1:23" s="15" customFormat="1" ht="24" customHeight="1" x14ac:dyDescent="0.25">
      <c r="A68" s="124"/>
      <c r="B68" s="71"/>
      <c r="C68" s="71"/>
      <c r="D68" s="123"/>
      <c r="E68" s="125"/>
      <c r="F68" s="125"/>
      <c r="G68" s="125"/>
      <c r="H68" s="106" t="s">
        <v>73</v>
      </c>
      <c r="I68" s="126"/>
      <c r="M68" s="121"/>
      <c r="W68" s="16"/>
    </row>
    <row r="69" spans="1:23" ht="17.25" customHeight="1" x14ac:dyDescent="0.2">
      <c r="A69" s="127"/>
      <c r="B69" s="128"/>
      <c r="C69" s="128"/>
      <c r="D69" s="128"/>
      <c r="E69" s="129"/>
      <c r="F69" s="129"/>
      <c r="G69" s="129"/>
      <c r="H69" s="129"/>
      <c r="I69" s="130"/>
    </row>
    <row r="70" spans="1:23" ht="30" customHeight="1" x14ac:dyDescent="0.2">
      <c r="A70" s="60"/>
      <c r="B70" s="131"/>
      <c r="C70" s="131"/>
      <c r="D70" s="60"/>
      <c r="E70" s="132"/>
      <c r="F70" s="132"/>
      <c r="G70" s="132"/>
      <c r="H70" s="132"/>
      <c r="I70" s="133"/>
    </row>
    <row r="71" spans="1:23" ht="31.5" customHeight="1" x14ac:dyDescent="0.2">
      <c r="A71" s="131"/>
      <c r="B71" s="134"/>
      <c r="C71" s="134"/>
      <c r="D71" s="131"/>
      <c r="E71" s="60"/>
      <c r="F71" s="135"/>
      <c r="G71" s="60"/>
      <c r="H71" s="60"/>
      <c r="I71" s="136"/>
      <c r="W71" s="5"/>
    </row>
    <row r="72" spans="1:23" x14ac:dyDescent="0.2">
      <c r="A72" s="137"/>
      <c r="B72" s="134"/>
      <c r="C72" s="134"/>
      <c r="D72" s="134"/>
      <c r="E72" s="60"/>
      <c r="F72" s="60"/>
      <c r="G72" s="60"/>
      <c r="H72" s="60"/>
      <c r="I72" s="136"/>
      <c r="W72" s="5"/>
    </row>
    <row r="73" spans="1:23" x14ac:dyDescent="0.2">
      <c r="A73" s="137"/>
      <c r="B73" s="138"/>
      <c r="C73" s="138"/>
      <c r="D73" s="134"/>
      <c r="E73" s="134"/>
      <c r="F73" s="134"/>
      <c r="G73" s="134"/>
      <c r="H73" s="134"/>
      <c r="I73" s="139"/>
      <c r="W73" s="5"/>
    </row>
    <row r="74" spans="1:23" ht="66" customHeight="1" x14ac:dyDescent="0.2">
      <c r="A74" s="140"/>
      <c r="B74" s="138"/>
      <c r="C74" s="138"/>
      <c r="D74" s="138"/>
      <c r="E74" s="134"/>
      <c r="F74" s="134"/>
      <c r="G74" s="134"/>
      <c r="H74" s="134"/>
      <c r="I74" s="139"/>
      <c r="W74" s="5"/>
    </row>
    <row r="75" spans="1:23" x14ac:dyDescent="0.2">
      <c r="A75" s="140"/>
      <c r="B75" s="138"/>
      <c r="C75" s="138"/>
      <c r="D75" s="138"/>
      <c r="E75" s="134"/>
      <c r="F75" s="141"/>
      <c r="G75" s="134"/>
      <c r="H75" s="134"/>
      <c r="I75" s="139"/>
      <c r="W75" s="5"/>
    </row>
    <row r="76" spans="1:23" ht="35.25" customHeight="1" x14ac:dyDescent="0.2">
      <c r="A76" s="139"/>
      <c r="B76" s="138"/>
      <c r="C76" s="138"/>
      <c r="D76" s="138"/>
      <c r="E76" s="138"/>
      <c r="F76" s="142"/>
      <c r="G76" s="142"/>
      <c r="H76" s="142"/>
      <c r="I76" s="139"/>
      <c r="W76" s="5"/>
    </row>
    <row r="77" spans="1:23" ht="38.25" customHeight="1" x14ac:dyDescent="0.2">
      <c r="A77" s="140"/>
      <c r="B77" s="138"/>
      <c r="C77" s="138"/>
      <c r="D77" s="138"/>
      <c r="E77" s="138"/>
      <c r="F77" s="142"/>
      <c r="G77" s="142"/>
      <c r="H77" s="142"/>
      <c r="I77" s="139"/>
      <c r="W77" s="5"/>
    </row>
    <row r="78" spans="1:23" ht="40.5" customHeight="1" x14ac:dyDescent="0.2">
      <c r="A78" s="140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40.5" customHeight="1" x14ac:dyDescent="0.2">
      <c r="A79" s="140"/>
      <c r="B79" s="138"/>
      <c r="C79" s="138"/>
      <c r="D79" s="138"/>
      <c r="E79" s="138"/>
      <c r="F79" s="142"/>
      <c r="G79" s="142"/>
      <c r="H79" s="142"/>
      <c r="I79" s="139"/>
      <c r="W79" s="5"/>
    </row>
    <row r="80" spans="1:23" ht="23.25" customHeight="1" x14ac:dyDescent="0.2">
      <c r="A80" s="140"/>
      <c r="B80" s="138" t="s">
        <v>74</v>
      </c>
      <c r="C80" s="138"/>
      <c r="D80" s="138"/>
      <c r="E80" s="138"/>
      <c r="F80" s="142"/>
      <c r="G80" s="142"/>
      <c r="H80" s="142"/>
      <c r="I80" s="139"/>
      <c r="W80" s="5"/>
    </row>
    <row r="81" spans="1:23" x14ac:dyDescent="0.2">
      <c r="A81" s="140"/>
      <c r="B81" s="143"/>
      <c r="C81" s="143"/>
      <c r="D81" s="138"/>
      <c r="E81" s="138"/>
      <c r="F81" s="142"/>
      <c r="G81" s="142"/>
      <c r="H81" s="142"/>
      <c r="I81" s="139"/>
      <c r="W81" s="5"/>
    </row>
    <row r="82" spans="1:23" ht="23.25" customHeight="1" x14ac:dyDescent="0.2">
      <c r="A82" s="60"/>
      <c r="B82" s="143"/>
      <c r="C82" s="143"/>
      <c r="D82" s="143"/>
      <c r="E82" s="138"/>
      <c r="F82" s="142"/>
      <c r="G82" s="142"/>
      <c r="H82" s="142"/>
      <c r="I82" s="139"/>
      <c r="W82" s="5"/>
    </row>
    <row r="83" spans="1:23" x14ac:dyDescent="0.2">
      <c r="A83" s="60"/>
      <c r="B83" s="143"/>
      <c r="C83" s="143"/>
      <c r="D83" s="143"/>
      <c r="E83" s="138"/>
      <c r="F83" s="142"/>
      <c r="G83" s="142"/>
      <c r="H83" s="142"/>
      <c r="I83" s="139"/>
      <c r="W83" s="5"/>
    </row>
    <row r="84" spans="1:23" ht="23.25" customHeight="1" x14ac:dyDescent="0.2">
      <c r="A84" s="60"/>
      <c r="B84" s="143"/>
      <c r="C84" s="143"/>
      <c r="D84" s="143"/>
      <c r="E84" s="143"/>
      <c r="F84" s="143"/>
      <c r="G84" s="143"/>
      <c r="H84" s="143"/>
      <c r="I84" s="144"/>
      <c r="W84" s="5"/>
    </row>
    <row r="85" spans="1:23" x14ac:dyDescent="0.2">
      <c r="A85" s="60"/>
      <c r="B85" s="143"/>
      <c r="C85" s="143"/>
      <c r="D85" s="143"/>
      <c r="E85" s="143"/>
      <c r="F85" s="145"/>
      <c r="G85" s="143"/>
      <c r="H85" s="143"/>
      <c r="I85" s="144"/>
      <c r="W85" s="5"/>
    </row>
    <row r="86" spans="1:23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5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3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3"/>
      <c r="E94" s="143"/>
      <c r="F94" s="143"/>
      <c r="G94" s="143"/>
      <c r="H94" s="143"/>
      <c r="I94" s="144"/>
      <c r="W94" s="5"/>
    </row>
    <row r="95" spans="1:23" x14ac:dyDescent="0.2">
      <c r="A95" s="60"/>
      <c r="B95" s="143"/>
      <c r="C95" s="143"/>
      <c r="D95" s="146"/>
      <c r="E95" s="143"/>
      <c r="F95" s="145"/>
      <c r="G95" s="143"/>
      <c r="H95" s="143"/>
      <c r="I95" s="144"/>
      <c r="W95" s="5"/>
    </row>
    <row r="96" spans="1:23" x14ac:dyDescent="0.2">
      <c r="A96" s="60"/>
      <c r="B96" s="143"/>
      <c r="C96" s="143"/>
      <c r="D96" s="146"/>
      <c r="E96" s="143"/>
      <c r="F96" s="143"/>
      <c r="G96" s="143"/>
      <c r="H96" s="143"/>
      <c r="I96" s="144"/>
      <c r="W96" s="5"/>
    </row>
    <row r="97" spans="1:23" x14ac:dyDescent="0.2">
      <c r="A97" s="60"/>
      <c r="B97" s="60"/>
      <c r="C97" s="60"/>
      <c r="D97" s="146"/>
      <c r="E97" s="146"/>
      <c r="F97" s="146"/>
      <c r="G97" s="146"/>
      <c r="H97" s="146"/>
      <c r="I97" s="144"/>
      <c r="W97" s="5"/>
    </row>
    <row r="98" spans="1:23" ht="27.75" customHeight="1" x14ac:dyDescent="0.2">
      <c r="A98" s="60"/>
      <c r="B98" s="60"/>
      <c r="C98" s="60"/>
      <c r="D98" s="146"/>
      <c r="E98" s="146"/>
      <c r="F98" s="146"/>
      <c r="G98" s="146"/>
      <c r="H98" s="146"/>
      <c r="I98" s="144"/>
      <c r="W98" s="5"/>
    </row>
    <row r="99" spans="1:23" ht="27.75" customHeight="1" x14ac:dyDescent="0.2">
      <c r="A99" s="60"/>
      <c r="B99" s="60"/>
      <c r="C99" s="60"/>
      <c r="D99" s="146"/>
      <c r="E99" s="146"/>
      <c r="F99" s="146"/>
      <c r="G99" s="146"/>
      <c r="H99" s="146"/>
      <c r="I99" s="144"/>
      <c r="W99" s="5"/>
    </row>
    <row r="100" spans="1:23" ht="27.75" customHeight="1" x14ac:dyDescent="0.2">
      <c r="A100" s="60"/>
      <c r="B100" s="60"/>
      <c r="C100" s="60"/>
      <c r="D100" s="146"/>
      <c r="E100" s="146"/>
      <c r="F100" s="146"/>
      <c r="G100" s="146"/>
      <c r="H100" s="146"/>
      <c r="I100" s="136"/>
      <c r="W100" s="5"/>
    </row>
    <row r="101" spans="1:23" ht="27.75" customHeight="1" x14ac:dyDescent="0.2">
      <c r="A101" s="60"/>
      <c r="B101" s="60"/>
      <c r="C101" s="60"/>
      <c r="D101" s="60"/>
      <c r="E101" s="146"/>
      <c r="F101" s="146"/>
      <c r="G101" s="146"/>
      <c r="H101" s="146"/>
      <c r="I101" s="136"/>
      <c r="W101" s="5"/>
    </row>
    <row r="102" spans="1:23" ht="27.75" customHeight="1" x14ac:dyDescent="0.2">
      <c r="A102" s="60"/>
      <c r="B102" s="60"/>
      <c r="C102" s="60"/>
      <c r="D102" s="60"/>
      <c r="E102" s="146"/>
      <c r="F102" s="146"/>
      <c r="G102" s="146"/>
      <c r="H102" s="146"/>
      <c r="I102" s="136"/>
      <c r="W102" s="5"/>
    </row>
    <row r="103" spans="1:23" ht="28.5" customHeight="1" x14ac:dyDescent="0.2">
      <c r="I103" s="5"/>
      <c r="W103" s="5"/>
    </row>
    <row r="105" spans="1:23" x14ac:dyDescent="0.2">
      <c r="F105" s="147"/>
      <c r="I105" s="5"/>
      <c r="W105" s="5"/>
    </row>
    <row r="110" spans="1:23" x14ac:dyDescent="0.2">
      <c r="F110" s="147"/>
      <c r="I110" s="5"/>
      <c r="W110" s="5"/>
    </row>
    <row r="115" spans="6:23" x14ac:dyDescent="0.2">
      <c r="F115" s="147"/>
      <c r="I115" s="5"/>
      <c r="W115" s="5"/>
    </row>
    <row r="120" spans="6:23" x14ac:dyDescent="0.2">
      <c r="F120" s="147"/>
      <c r="I120" s="5"/>
      <c r="W120" s="5"/>
    </row>
    <row r="125" spans="6:23" x14ac:dyDescent="0.2">
      <c r="F125" s="147"/>
      <c r="I125" s="5"/>
      <c r="W125" s="5"/>
    </row>
    <row r="130" spans="6:23" x14ac:dyDescent="0.2">
      <c r="F130" s="147"/>
      <c r="I130" s="5"/>
      <c r="W130" s="5"/>
    </row>
    <row r="135" spans="6:23" x14ac:dyDescent="0.2">
      <c r="F135" s="147"/>
      <c r="I135" s="5"/>
      <c r="W135" s="5"/>
    </row>
    <row r="138" spans="6:23" x14ac:dyDescent="0.2">
      <c r="F138" s="147"/>
      <c r="I138" s="5"/>
      <c r="W138" s="5"/>
    </row>
  </sheetData>
  <mergeCells count="38">
    <mergeCell ref="F80:H80"/>
    <mergeCell ref="F81:H81"/>
    <mergeCell ref="F82:H82"/>
    <mergeCell ref="F83:H83"/>
    <mergeCell ref="J33:K33"/>
    <mergeCell ref="B65:C65"/>
    <mergeCell ref="F76:H76"/>
    <mergeCell ref="F77:H77"/>
    <mergeCell ref="F78:H78"/>
    <mergeCell ref="F79:H79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34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2024-04-04T19:58:02Z</dcterms:created>
  <dcterms:modified xsi:type="dcterms:W3CDTF">2024-04-04T19:58:09Z</dcterms:modified>
</cp:coreProperties>
</file>