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FE904176-8221-4659-B2C4-ACDAA395370B}" xr6:coauthVersionLast="36" xr6:coauthVersionMax="36" xr10:uidLastSave="{00000000-0000-0000-0000-000000000000}"/>
  <bookViews>
    <workbookView xWindow="0" yWindow="0" windowWidth="20490" windowHeight="7425" xr2:uid="{DCC26113-51D3-4892-80C3-8DAA30D402B8}"/>
  </bookViews>
  <sheets>
    <sheet name="LatestDemandAnstract 2018-2024" sheetId="1" r:id="rId1"/>
  </sheets>
  <definedNames>
    <definedName name="_xlnm.Print_Area" localSheetId="0">'LatestDemandAnstract 2018-2024'!$A$1:$Y$23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8" i="1" l="1"/>
  <c r="X18" i="1"/>
  <c r="W18" i="1"/>
  <c r="V18" i="1"/>
  <c r="U18" i="1"/>
  <c r="T18" i="1"/>
  <c r="S18" i="1"/>
  <c r="R18" i="1"/>
  <c r="Q18" i="1"/>
  <c r="P18" i="1"/>
  <c r="N18" i="1"/>
  <c r="M18" i="1"/>
  <c r="L18" i="1"/>
  <c r="K18" i="1" s="1"/>
  <c r="J18" i="1"/>
  <c r="I18" i="1"/>
  <c r="H18" i="1"/>
  <c r="F18" i="1"/>
  <c r="G18" i="1" s="1"/>
  <c r="E18" i="1"/>
  <c r="D18" i="1"/>
  <c r="C18" i="1" s="1"/>
  <c r="B18" i="1"/>
  <c r="K17" i="1"/>
  <c r="G17" i="1"/>
  <c r="C17" i="1"/>
  <c r="K16" i="1"/>
  <c r="G16" i="1"/>
  <c r="C16" i="1"/>
  <c r="K15" i="1"/>
  <c r="G15" i="1"/>
  <c r="C15" i="1"/>
  <c r="K14" i="1"/>
  <c r="G14" i="1"/>
  <c r="C14" i="1"/>
  <c r="K13" i="1"/>
  <c r="G13" i="1"/>
  <c r="C13" i="1"/>
  <c r="K12" i="1"/>
  <c r="G12" i="1"/>
  <c r="C12" i="1"/>
  <c r="K11" i="1"/>
  <c r="G11" i="1"/>
  <c r="C11" i="1"/>
  <c r="K10" i="1"/>
  <c r="G10" i="1"/>
  <c r="C10" i="1"/>
  <c r="K9" i="1"/>
  <c r="G9" i="1"/>
  <c r="C9" i="1"/>
  <c r="O8" i="1"/>
  <c r="K8" i="1"/>
  <c r="G8" i="1"/>
  <c r="C8" i="1"/>
  <c r="O7" i="1"/>
  <c r="K7" i="1"/>
  <c r="G7" i="1"/>
  <c r="C7" i="1"/>
  <c r="O6" i="1"/>
  <c r="O18" i="1" s="1"/>
  <c r="K6" i="1"/>
  <c r="G6" i="1"/>
  <c r="C6" i="1"/>
</calcChain>
</file>

<file path=xl/sharedStrings.xml><?xml version="1.0" encoding="utf-8"?>
<sst xmlns="http://schemas.openxmlformats.org/spreadsheetml/2006/main" count="55" uniqueCount="35">
  <si>
    <t>Availability &amp; Demand of Himachal Pradesh {All Values in Million Units (MU)}</t>
  </si>
  <si>
    <t>FY 2018-2019</t>
  </si>
  <si>
    <t>FY 2019-2020</t>
  </si>
  <si>
    <t>FY 2020-2021</t>
  </si>
  <si>
    <t>FY 2021-2022</t>
  </si>
  <si>
    <t>FY 2022-2023</t>
  </si>
  <si>
    <t>FY 2023-2024</t>
  </si>
  <si>
    <t xml:space="preserve">Month </t>
  </si>
  <si>
    <t xml:space="preserve">Total Availabilty with HP (MU) </t>
  </si>
  <si>
    <t>Total Export (MU)</t>
  </si>
  <si>
    <t xml:space="preserve">Net Availability in HP (MU) </t>
  </si>
  <si>
    <t>Consumption/ Demand in HP (MU)</t>
  </si>
  <si>
    <t>4=(2-3)</t>
  </si>
  <si>
    <t>8=
(6-7)</t>
  </si>
  <si>
    <t>12=
(10-11)</t>
  </si>
  <si>
    <t>16=
(14-15)</t>
  </si>
  <si>
    <t>20=
(18-19)</t>
  </si>
  <si>
    <t>24(22-23)</t>
  </si>
  <si>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</si>
  <si>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</si>
  <si>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</si>
  <si>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</si>
  <si>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</si>
  <si>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</si>
  <si>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</si>
  <si>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</si>
  <si>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</si>
  <si>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</si>
  <si>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</si>
  <si>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</si>
  <si>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</si>
  <si>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 xml:space="preserve">Note:-   </t>
  </si>
  <si>
    <t>1) Total Availabilty with HP = Availabilty in  HP { HPSEBL:(Own Gen. + CS Share  + GoHP Equity) + GoHP: (C.S. + IPP) Shares} + Import : (Banking +URS + IEX + OA Purchase)</t>
  </si>
  <si>
    <t xml:space="preserve">2) Net Availabilty in HP = Total Availabilty with HP - Total Export </t>
  </si>
  <si>
    <r>
      <t xml:space="preserve">3) Demand/Consumption  of the HP State = Net Availabilty in HP </t>
    </r>
    <r>
      <rPr>
        <b/>
        <sz val="22"/>
        <color theme="1"/>
        <rFont val="Calibri"/>
        <family val="2"/>
      </rPr>
      <t xml:space="preserve">± </t>
    </r>
    <r>
      <rPr>
        <b/>
        <sz val="22"/>
        <color theme="1"/>
        <rFont val="Times New Roman"/>
        <family val="1"/>
      </rPr>
      <t>Total Over drwal (OD)/ Under drwal (UD) by HP from the Grid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</si>
</sst>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26"/>
      <color theme="1"/>
      <name val="Times New Roman"/>
      <family val="1"/>
    </font>
    <font>
      <sz val="40"/>
      <color theme="1"/>
      <name val="Calibri"/>
      <family val="2"/>
      <scheme val="minor"/>
    </font>
    <font>
      <b/>
      <sz val="22"/>
      <color theme="1"/>
      <name val="Times New Roman"/>
      <family val="1"/>
    </font>
    <font>
      <sz val="7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8"/>
      <color theme="1"/>
      <name val="Times New Roman"/>
      <family val="1"/>
    </font>
    <font>
      <i/>
      <sz val="9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sz val="48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u/>
      <sz val="2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26"/>
      <color theme="1"/>
      <name val="Times New Roman"/>
      <family val="1"/>
    </font>
    <font>
      <b/>
      <sz val="22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/>
    </xf>
    <xf numFmtId="0" fontId="4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6" borderId="1" xfId="0" applyFont="1" applyFill="1" applyBorder="1" applyAlignment="1">
      <alignment horizontal="center" vertical="center"/>
    </xf>
    <xf numFmtId="1" fontId="10" fillId="7" borderId="1" xfId="0" applyNumberFormat="1" applyFont="1" applyFill="1" applyBorder="1" applyAlignment="1">
      <alignment horizontal="center" vertical="center"/>
    </xf>
    <xf numFmtId="1" fontId="10" fillId="8" borderId="1" xfId="0" applyNumberFormat="1" applyFont="1" applyFill="1" applyBorder="1" applyAlignment="1">
      <alignment horizontal="center" vertical="center"/>
    </xf>
    <xf numFmtId="1" fontId="10" fillId="6" borderId="1" xfId="0" applyNumberFormat="1" applyFont="1" applyFill="1" applyBorder="1" applyAlignment="1">
      <alignment horizontal="center" vertical="center"/>
    </xf>
    <xf numFmtId="1" fontId="10" fillId="9" borderId="1" xfId="0" applyNumberFormat="1" applyFont="1" applyFill="1" applyBorder="1" applyAlignment="1">
      <alignment horizontal="center" vertical="center"/>
    </xf>
    <xf numFmtId="1" fontId="10" fillId="10" borderId="1" xfId="0" applyNumberFormat="1" applyFont="1" applyFill="1" applyBorder="1" applyAlignment="1">
      <alignment horizontal="center" vertical="center"/>
    </xf>
    <xf numFmtId="0" fontId="11" fillId="10" borderId="0" xfId="0" applyFont="1" applyFill="1"/>
    <xf numFmtId="0" fontId="12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/>
    <xf numFmtId="1" fontId="13" fillId="11" borderId="0" xfId="0" applyNumberFormat="1" applyFont="1" applyFill="1" applyBorder="1" applyAlignment="1">
      <alignment horizontal="center" vertical="center"/>
    </xf>
    <xf numFmtId="1" fontId="3" fillId="11" borderId="0" xfId="0" applyNumberFormat="1" applyFont="1" applyFill="1" applyBorder="1" applyAlignment="1">
      <alignment vertical="center"/>
    </xf>
    <xf numFmtId="1" fontId="9" fillId="11" borderId="0" xfId="0" applyNumberFormat="1" applyFont="1" applyFill="1" applyBorder="1" applyAlignment="1">
      <alignment vertical="center"/>
    </xf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1" fontId="17" fillId="11" borderId="0" xfId="0" applyNumberFormat="1" applyFont="1" applyFill="1" applyBorder="1" applyAlignment="1">
      <alignment vertical="center"/>
    </xf>
    <xf numFmtId="0" fontId="1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68263</xdr:colOff>
      <xdr:row>0</xdr:row>
      <xdr:rowOff>0</xdr:rowOff>
    </xdr:from>
    <xdr:to>
      <xdr:col>17</xdr:col>
      <xdr:colOff>797892</xdr:colOff>
      <xdr:row>0</xdr:row>
      <xdr:rowOff>1743489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A4989D-FEA6-4019-8AA9-73149FDC56F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3013" y="0"/>
          <a:ext cx="14645654" cy="174348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5</xdr:col>
      <xdr:colOff>542925</xdr:colOff>
      <xdr:row>0</xdr:row>
      <xdr:rowOff>0</xdr:rowOff>
    </xdr:from>
    <xdr:to>
      <xdr:col>12</xdr:col>
      <xdr:colOff>1313091</xdr:colOff>
      <xdr:row>0</xdr:row>
      <xdr:rowOff>2241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5FB9E1-F48B-4354-A4AC-E9D0D6298F34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48450" y="0"/>
          <a:ext cx="9590316" cy="2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727A0-61C4-4AD0-A247-90265AFF3E63}">
  <sheetPr>
    <tabColor rgb="FFFF0000"/>
    <pageSetUpPr fitToPage="1"/>
  </sheetPr>
  <dimension ref="A1:Z84"/>
  <sheetViews>
    <sheetView tabSelected="1" view="pageBreakPreview" topLeftCell="C1" zoomScale="41" zoomScaleNormal="25" zoomScaleSheetLayoutView="41" zoomScalePageLayoutView="25" workbookViewId="0">
      <selection activeCell="W10" sqref="W10"/>
    </sheetView>
  </sheetViews>
  <sheetFormatPr defaultRowHeight="15" x14ac:dyDescent="0.25"/>
  <cols>
    <col min="1" max="2" width="17.7109375" customWidth="1"/>
    <col min="3" max="3" width="17" customWidth="1"/>
    <col min="4" max="4" width="19.140625" customWidth="1"/>
    <col min="5" max="5" width="20" customWidth="1"/>
    <col min="6" max="6" width="21.28515625" customWidth="1"/>
    <col min="7" max="7" width="18" customWidth="1"/>
    <col min="8" max="8" width="18.42578125" customWidth="1"/>
    <col min="9" max="9" width="20.5703125" customWidth="1"/>
    <col min="10" max="10" width="20.7109375" customWidth="1"/>
    <col min="11" max="11" width="15.85546875" customWidth="1"/>
    <col min="12" max="12" width="17.42578125" customWidth="1"/>
    <col min="13" max="13" width="21.7109375" customWidth="1"/>
    <col min="14" max="14" width="20" customWidth="1"/>
    <col min="15" max="15" width="15.5703125" customWidth="1"/>
    <col min="16" max="16" width="19.7109375" customWidth="1"/>
    <col min="17" max="17" width="20.7109375" customWidth="1"/>
    <col min="18" max="18" width="21.7109375" customWidth="1"/>
    <col min="19" max="19" width="17.42578125" customWidth="1"/>
    <col min="20" max="20" width="19.28515625" customWidth="1"/>
    <col min="21" max="21" width="22" customWidth="1"/>
    <col min="22" max="22" width="20.5703125" customWidth="1"/>
    <col min="23" max="23" width="16.85546875" customWidth="1"/>
    <col min="24" max="24" width="19" customWidth="1"/>
    <col min="25" max="25" width="20.85546875" customWidth="1"/>
  </cols>
  <sheetData>
    <row r="1" spans="1:26" ht="144.75" customHeight="1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4"/>
      <c r="W1" s="4"/>
      <c r="X1" s="4"/>
      <c r="Y1" s="4"/>
    </row>
    <row r="2" spans="1:26" s="6" customFormat="1" ht="66" customHeight="1" x14ac:dyDescent="0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6" s="8" customFormat="1" ht="66.75" customHeight="1" x14ac:dyDescent="1.35">
      <c r="A3" s="7" t="s">
        <v>1</v>
      </c>
      <c r="B3" s="7"/>
      <c r="C3" s="7"/>
      <c r="D3" s="7"/>
      <c r="E3" s="7"/>
      <c r="F3" s="7" t="s">
        <v>2</v>
      </c>
      <c r="G3" s="7"/>
      <c r="H3" s="7"/>
      <c r="I3" s="7"/>
      <c r="J3" s="7" t="s">
        <v>3</v>
      </c>
      <c r="K3" s="7"/>
      <c r="L3" s="7"/>
      <c r="M3" s="7"/>
      <c r="N3" s="7" t="s">
        <v>4</v>
      </c>
      <c r="O3" s="7"/>
      <c r="P3" s="7"/>
      <c r="Q3" s="7"/>
      <c r="R3" s="7" t="s">
        <v>5</v>
      </c>
      <c r="S3" s="7"/>
      <c r="T3" s="7"/>
      <c r="U3" s="7"/>
      <c r="V3" s="7" t="s">
        <v>6</v>
      </c>
      <c r="W3" s="7"/>
      <c r="X3" s="7"/>
      <c r="Y3" s="7"/>
    </row>
    <row r="4" spans="1:26" s="10" customFormat="1" ht="120.75" customHeight="1" x14ac:dyDescent="0.3">
      <c r="A4" s="9" t="s">
        <v>7</v>
      </c>
      <c r="B4" s="9" t="s">
        <v>8</v>
      </c>
      <c r="C4" s="9" t="s">
        <v>9</v>
      </c>
      <c r="D4" s="9" t="s">
        <v>10</v>
      </c>
      <c r="E4" s="9" t="s">
        <v>11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8</v>
      </c>
      <c r="O4" s="9" t="s">
        <v>9</v>
      </c>
      <c r="P4" s="9" t="s">
        <v>10</v>
      </c>
      <c r="Q4" s="9" t="s">
        <v>11</v>
      </c>
      <c r="R4" s="9" t="s">
        <v>8</v>
      </c>
      <c r="S4" s="9" t="s">
        <v>9</v>
      </c>
      <c r="T4" s="9" t="s">
        <v>10</v>
      </c>
      <c r="U4" s="9" t="s">
        <v>11</v>
      </c>
      <c r="V4" s="9" t="s">
        <v>8</v>
      </c>
      <c r="W4" s="9" t="s">
        <v>9</v>
      </c>
      <c r="X4" s="9" t="s">
        <v>10</v>
      </c>
      <c r="Y4" s="9" t="s">
        <v>11</v>
      </c>
    </row>
    <row r="5" spans="1:26" s="13" customFormat="1" ht="85.5" customHeight="1" x14ac:dyDescent="0.2">
      <c r="A5" s="11">
        <v>1</v>
      </c>
      <c r="B5" s="11">
        <v>2</v>
      </c>
      <c r="C5" s="11">
        <v>3</v>
      </c>
      <c r="D5" s="11" t="s">
        <v>12</v>
      </c>
      <c r="E5" s="11">
        <v>5</v>
      </c>
      <c r="F5" s="11">
        <v>6</v>
      </c>
      <c r="G5" s="11">
        <v>7</v>
      </c>
      <c r="H5" s="12" t="s">
        <v>13</v>
      </c>
      <c r="I5" s="11">
        <v>9</v>
      </c>
      <c r="J5" s="11">
        <v>10</v>
      </c>
      <c r="K5" s="11">
        <v>11</v>
      </c>
      <c r="L5" s="12" t="s">
        <v>14</v>
      </c>
      <c r="M5" s="11">
        <v>13</v>
      </c>
      <c r="N5" s="11">
        <v>14</v>
      </c>
      <c r="O5" s="11">
        <v>15</v>
      </c>
      <c r="P5" s="12" t="s">
        <v>15</v>
      </c>
      <c r="Q5" s="12">
        <v>17</v>
      </c>
      <c r="R5" s="11">
        <v>18</v>
      </c>
      <c r="S5" s="11">
        <v>19</v>
      </c>
      <c r="T5" s="12" t="s">
        <v>16</v>
      </c>
      <c r="U5" s="12">
        <v>21</v>
      </c>
      <c r="V5" s="12">
        <v>22</v>
      </c>
      <c r="W5" s="12">
        <v>23</v>
      </c>
      <c r="X5" s="12" t="s">
        <v>17</v>
      </c>
      <c r="Y5" s="12">
        <v>25</v>
      </c>
      <c r="Z5" s="12"/>
    </row>
    <row r="6" spans="1:26" ht="73.5" customHeight="1" x14ac:dyDescent="0.25">
      <c r="A6" s="14" t="s">
        <v>18</v>
      </c>
      <c r="B6" s="15">
        <v>866.91399999999999</v>
      </c>
      <c r="C6" s="16">
        <f t="shared" ref="C6:C18" si="0">B6-D6</f>
        <v>133.91399999999999</v>
      </c>
      <c r="D6" s="17">
        <v>733</v>
      </c>
      <c r="E6" s="18">
        <v>773</v>
      </c>
      <c r="F6" s="15">
        <v>1130.9549999999999</v>
      </c>
      <c r="G6" s="16">
        <f>F6-H6</f>
        <v>349.95499999999993</v>
      </c>
      <c r="H6" s="17">
        <v>781</v>
      </c>
      <c r="I6" s="18">
        <v>772</v>
      </c>
      <c r="J6" s="15">
        <v>835</v>
      </c>
      <c r="K6" s="16">
        <f>J6-L6</f>
        <v>405</v>
      </c>
      <c r="L6" s="17">
        <v>430</v>
      </c>
      <c r="M6" s="18">
        <v>403</v>
      </c>
      <c r="N6" s="15">
        <v>1020</v>
      </c>
      <c r="O6" s="16">
        <f>N6-P6</f>
        <v>182.43999999999994</v>
      </c>
      <c r="P6" s="17">
        <v>837.56000000000006</v>
      </c>
      <c r="Q6" s="18">
        <v>833</v>
      </c>
      <c r="R6" s="15">
        <v>1147</v>
      </c>
      <c r="S6" s="16">
        <v>211</v>
      </c>
      <c r="T6" s="17">
        <v>936</v>
      </c>
      <c r="U6" s="18">
        <v>944</v>
      </c>
      <c r="V6" s="15">
        <v>1053</v>
      </c>
      <c r="W6" s="16">
        <v>138</v>
      </c>
      <c r="X6" s="17">
        <v>925</v>
      </c>
      <c r="Y6" s="18">
        <v>914</v>
      </c>
    </row>
    <row r="7" spans="1:26" ht="73.5" customHeight="1" x14ac:dyDescent="0.25">
      <c r="A7" s="14" t="s">
        <v>19</v>
      </c>
      <c r="B7" s="15">
        <v>1251.7380000000001</v>
      </c>
      <c r="C7" s="16">
        <f t="shared" si="0"/>
        <v>480.73800000000006</v>
      </c>
      <c r="D7" s="17">
        <v>771</v>
      </c>
      <c r="E7" s="18">
        <v>831</v>
      </c>
      <c r="F7" s="15">
        <v>1489.001</v>
      </c>
      <c r="G7" s="16">
        <f t="shared" ref="G7:G17" si="1">F7-H7</f>
        <v>639.00099999999998</v>
      </c>
      <c r="H7" s="17">
        <v>850</v>
      </c>
      <c r="I7" s="18">
        <v>866</v>
      </c>
      <c r="J7" s="15">
        <v>1317</v>
      </c>
      <c r="K7" s="16">
        <f t="shared" ref="K7:K18" si="2">J7-L7</f>
        <v>646</v>
      </c>
      <c r="L7" s="17">
        <v>671</v>
      </c>
      <c r="M7" s="18">
        <v>657</v>
      </c>
      <c r="N7" s="15">
        <v>1158</v>
      </c>
      <c r="O7" s="16">
        <f t="shared" ref="O7:O8" si="3">N7-P7</f>
        <v>347.48099999999999</v>
      </c>
      <c r="P7" s="17">
        <v>810.51900000000001</v>
      </c>
      <c r="Q7" s="18">
        <v>809</v>
      </c>
      <c r="R7" s="15">
        <v>1403</v>
      </c>
      <c r="S7" s="16">
        <v>410</v>
      </c>
      <c r="T7" s="17">
        <v>993</v>
      </c>
      <c r="U7" s="18">
        <v>998</v>
      </c>
      <c r="V7" s="15">
        <v>1218.5729999999999</v>
      </c>
      <c r="W7" s="16">
        <v>314</v>
      </c>
      <c r="X7" s="17">
        <v>904.50399999999991</v>
      </c>
      <c r="Y7" s="18">
        <v>907.28700000000026</v>
      </c>
    </row>
    <row r="8" spans="1:26" ht="73.5" customHeight="1" x14ac:dyDescent="0.25">
      <c r="A8" s="14" t="s">
        <v>20</v>
      </c>
      <c r="B8" s="15">
        <v>1756.2850000000001</v>
      </c>
      <c r="C8" s="16">
        <f t="shared" si="0"/>
        <v>917.28500000000008</v>
      </c>
      <c r="D8" s="17">
        <v>839</v>
      </c>
      <c r="E8" s="18">
        <v>859</v>
      </c>
      <c r="F8" s="15">
        <v>1766.1310000000001</v>
      </c>
      <c r="G8" s="16">
        <f t="shared" si="1"/>
        <v>891.13100000000009</v>
      </c>
      <c r="H8" s="17">
        <v>875</v>
      </c>
      <c r="I8" s="18">
        <v>890</v>
      </c>
      <c r="J8" s="15">
        <v>1717</v>
      </c>
      <c r="K8" s="16">
        <f t="shared" si="2"/>
        <v>913</v>
      </c>
      <c r="L8" s="17">
        <v>804</v>
      </c>
      <c r="M8" s="18">
        <v>796</v>
      </c>
      <c r="N8" s="15">
        <v>1667</v>
      </c>
      <c r="O8" s="16">
        <f t="shared" si="3"/>
        <v>830.21399999999994</v>
      </c>
      <c r="P8" s="17">
        <v>836.78600000000006</v>
      </c>
      <c r="Q8" s="18">
        <v>866</v>
      </c>
      <c r="R8" s="15">
        <v>1669</v>
      </c>
      <c r="S8" s="16">
        <v>649</v>
      </c>
      <c r="T8" s="17">
        <v>1020</v>
      </c>
      <c r="U8" s="18">
        <v>1032</v>
      </c>
      <c r="V8" s="15">
        <v>1702.4869999999999</v>
      </c>
      <c r="W8" s="16">
        <v>769.22799999999961</v>
      </c>
      <c r="X8" s="17">
        <v>933.25900000000024</v>
      </c>
      <c r="Y8" s="18">
        <v>933.60899999999981</v>
      </c>
    </row>
    <row r="9" spans="1:26" ht="73.5" customHeight="1" x14ac:dyDescent="0.25">
      <c r="A9" s="14" t="s">
        <v>21</v>
      </c>
      <c r="B9" s="15">
        <v>2018.95</v>
      </c>
      <c r="C9" s="16">
        <f t="shared" si="0"/>
        <v>1217.95</v>
      </c>
      <c r="D9" s="17">
        <v>801</v>
      </c>
      <c r="E9" s="18">
        <v>844</v>
      </c>
      <c r="F9" s="15">
        <v>1928.566</v>
      </c>
      <c r="G9" s="16">
        <f t="shared" si="1"/>
        <v>1038.566</v>
      </c>
      <c r="H9" s="17">
        <v>890</v>
      </c>
      <c r="I9" s="18">
        <v>904</v>
      </c>
      <c r="J9" s="15">
        <v>1890</v>
      </c>
      <c r="K9" s="16">
        <f t="shared" si="2"/>
        <v>1027</v>
      </c>
      <c r="L9" s="17">
        <v>863</v>
      </c>
      <c r="M9" s="18">
        <v>858</v>
      </c>
      <c r="N9" s="15">
        <v>1944.2240000000002</v>
      </c>
      <c r="O9" s="16">
        <v>1002</v>
      </c>
      <c r="P9" s="17">
        <v>942</v>
      </c>
      <c r="Q9" s="18">
        <v>928</v>
      </c>
      <c r="R9" s="15">
        <v>2027</v>
      </c>
      <c r="S9" s="16">
        <v>1008</v>
      </c>
      <c r="T9" s="17">
        <v>1019</v>
      </c>
      <c r="U9" s="18">
        <v>1017</v>
      </c>
      <c r="V9" s="15"/>
      <c r="W9" s="16"/>
      <c r="X9" s="17"/>
      <c r="Y9" s="18"/>
    </row>
    <row r="10" spans="1:26" ht="73.5" customHeight="1" x14ac:dyDescent="0.25">
      <c r="A10" s="14" t="s">
        <v>22</v>
      </c>
      <c r="B10" s="15">
        <v>1993.4670000000001</v>
      </c>
      <c r="C10" s="16">
        <f t="shared" si="0"/>
        <v>1169.4670000000001</v>
      </c>
      <c r="D10" s="17">
        <v>824</v>
      </c>
      <c r="E10" s="18">
        <v>866</v>
      </c>
      <c r="F10" s="15">
        <v>1951.761</v>
      </c>
      <c r="G10" s="16">
        <f t="shared" si="1"/>
        <v>1084.761</v>
      </c>
      <c r="H10" s="17">
        <v>867</v>
      </c>
      <c r="I10" s="18">
        <v>874</v>
      </c>
      <c r="J10" s="15">
        <v>1912</v>
      </c>
      <c r="K10" s="16">
        <f t="shared" si="2"/>
        <v>1055</v>
      </c>
      <c r="L10" s="17">
        <v>857</v>
      </c>
      <c r="M10" s="18">
        <v>858</v>
      </c>
      <c r="N10" s="15">
        <v>1959</v>
      </c>
      <c r="O10" s="16">
        <v>1030</v>
      </c>
      <c r="P10" s="17">
        <v>930</v>
      </c>
      <c r="Q10" s="18">
        <v>935</v>
      </c>
      <c r="R10" s="15">
        <v>2047</v>
      </c>
      <c r="S10" s="16">
        <v>1057</v>
      </c>
      <c r="T10" s="17">
        <v>990</v>
      </c>
      <c r="U10" s="18">
        <v>995</v>
      </c>
      <c r="V10" s="15"/>
      <c r="W10" s="16"/>
      <c r="X10" s="17"/>
      <c r="Y10" s="18"/>
    </row>
    <row r="11" spans="1:26" ht="73.5" customHeight="1" x14ac:dyDescent="0.25">
      <c r="A11" s="14" t="s">
        <v>23</v>
      </c>
      <c r="B11" s="15">
        <v>1635.2750000000001</v>
      </c>
      <c r="C11" s="16">
        <f t="shared" si="0"/>
        <v>828.27500000000009</v>
      </c>
      <c r="D11" s="17">
        <v>807</v>
      </c>
      <c r="E11" s="18">
        <v>828</v>
      </c>
      <c r="F11" s="15">
        <v>1650.2260000000001</v>
      </c>
      <c r="G11" s="16">
        <f t="shared" si="1"/>
        <v>770.22600000000011</v>
      </c>
      <c r="H11" s="17">
        <v>880</v>
      </c>
      <c r="I11" s="18">
        <v>888</v>
      </c>
      <c r="J11" s="15">
        <v>1599</v>
      </c>
      <c r="K11" s="16">
        <f t="shared" si="2"/>
        <v>722</v>
      </c>
      <c r="L11" s="17">
        <v>877</v>
      </c>
      <c r="M11" s="18">
        <v>890</v>
      </c>
      <c r="N11" s="15">
        <v>1660</v>
      </c>
      <c r="O11" s="16">
        <v>791</v>
      </c>
      <c r="P11" s="17">
        <v>869</v>
      </c>
      <c r="Q11" s="18">
        <v>893</v>
      </c>
      <c r="R11" s="15">
        <v>1779</v>
      </c>
      <c r="S11" s="16">
        <v>791</v>
      </c>
      <c r="T11" s="17">
        <v>989</v>
      </c>
      <c r="U11" s="18">
        <v>987</v>
      </c>
      <c r="V11" s="15"/>
      <c r="W11" s="16"/>
      <c r="X11" s="17"/>
      <c r="Y11" s="18"/>
    </row>
    <row r="12" spans="1:26" ht="73.5" customHeight="1" x14ac:dyDescent="0.25">
      <c r="A12" s="14" t="s">
        <v>24</v>
      </c>
      <c r="B12" s="15">
        <v>1067.836</v>
      </c>
      <c r="C12" s="16">
        <f t="shared" si="0"/>
        <v>272.83600000000001</v>
      </c>
      <c r="D12" s="17">
        <v>795</v>
      </c>
      <c r="E12" s="18">
        <v>824</v>
      </c>
      <c r="F12" s="15">
        <v>1029.2280000000001</v>
      </c>
      <c r="G12" s="16">
        <f t="shared" si="1"/>
        <v>239.22800000000007</v>
      </c>
      <c r="H12" s="17">
        <v>790</v>
      </c>
      <c r="I12" s="18">
        <v>800</v>
      </c>
      <c r="J12" s="15">
        <v>1054</v>
      </c>
      <c r="K12" s="16">
        <f t="shared" si="2"/>
        <v>193</v>
      </c>
      <c r="L12" s="17">
        <v>861</v>
      </c>
      <c r="M12" s="18">
        <v>879</v>
      </c>
      <c r="N12" s="15">
        <v>1226</v>
      </c>
      <c r="O12" s="16">
        <v>278</v>
      </c>
      <c r="P12" s="17">
        <v>948</v>
      </c>
      <c r="Q12" s="18">
        <v>947</v>
      </c>
      <c r="R12" s="15">
        <v>1285</v>
      </c>
      <c r="S12" s="16">
        <v>340</v>
      </c>
      <c r="T12" s="17">
        <v>945</v>
      </c>
      <c r="U12" s="18">
        <v>939</v>
      </c>
      <c r="V12" s="15"/>
      <c r="W12" s="16"/>
      <c r="X12" s="17"/>
      <c r="Y12" s="18"/>
    </row>
    <row r="13" spans="1:26" ht="73.5" customHeight="1" x14ac:dyDescent="0.25">
      <c r="A13" s="14" t="s">
        <v>25</v>
      </c>
      <c r="B13" s="15">
        <v>947.75199999999995</v>
      </c>
      <c r="C13" s="16">
        <f t="shared" si="0"/>
        <v>163.75199999999995</v>
      </c>
      <c r="D13" s="17">
        <v>784</v>
      </c>
      <c r="E13" s="18">
        <v>796</v>
      </c>
      <c r="F13" s="15">
        <v>942.572</v>
      </c>
      <c r="G13" s="16">
        <f t="shared" si="1"/>
        <v>118.572</v>
      </c>
      <c r="H13" s="17">
        <v>824</v>
      </c>
      <c r="I13" s="18">
        <v>822</v>
      </c>
      <c r="J13" s="15">
        <v>938</v>
      </c>
      <c r="K13" s="16">
        <f t="shared" si="2"/>
        <v>99</v>
      </c>
      <c r="L13" s="17">
        <v>839</v>
      </c>
      <c r="M13" s="18">
        <v>839</v>
      </c>
      <c r="N13" s="15">
        <v>998</v>
      </c>
      <c r="O13" s="16">
        <v>128</v>
      </c>
      <c r="P13" s="17">
        <v>870</v>
      </c>
      <c r="Q13" s="18">
        <v>887</v>
      </c>
      <c r="R13" s="15">
        <v>1083</v>
      </c>
      <c r="S13" s="16">
        <v>115</v>
      </c>
      <c r="T13" s="17">
        <v>968</v>
      </c>
      <c r="U13" s="18">
        <v>968</v>
      </c>
      <c r="V13" s="15"/>
      <c r="W13" s="16"/>
      <c r="X13" s="17"/>
      <c r="Y13" s="18"/>
    </row>
    <row r="14" spans="1:26" ht="73.5" customHeight="1" x14ac:dyDescent="0.25">
      <c r="A14" s="14" t="s">
        <v>26</v>
      </c>
      <c r="B14" s="15">
        <v>974.20500000000004</v>
      </c>
      <c r="C14" s="16">
        <f t="shared" si="0"/>
        <v>103.20500000000004</v>
      </c>
      <c r="D14" s="17">
        <v>871</v>
      </c>
      <c r="E14" s="18">
        <v>887</v>
      </c>
      <c r="F14" s="15">
        <v>1028.347</v>
      </c>
      <c r="G14" s="16">
        <f t="shared" si="1"/>
        <v>109.34699999999998</v>
      </c>
      <c r="H14" s="17">
        <v>919</v>
      </c>
      <c r="I14" s="18">
        <v>917</v>
      </c>
      <c r="J14" s="15">
        <v>1048</v>
      </c>
      <c r="K14" s="16">
        <f t="shared" si="2"/>
        <v>81</v>
      </c>
      <c r="L14" s="17">
        <v>967</v>
      </c>
      <c r="M14" s="18">
        <v>974</v>
      </c>
      <c r="N14" s="15">
        <v>1099</v>
      </c>
      <c r="O14" s="16">
        <v>65</v>
      </c>
      <c r="P14" s="17">
        <v>1034</v>
      </c>
      <c r="Q14" s="18">
        <v>1046</v>
      </c>
      <c r="R14" s="15">
        <v>1184</v>
      </c>
      <c r="S14" s="16">
        <v>120</v>
      </c>
      <c r="T14" s="17">
        <v>1064</v>
      </c>
      <c r="U14" s="18">
        <v>1066</v>
      </c>
      <c r="V14" s="15"/>
      <c r="W14" s="16"/>
      <c r="X14" s="17"/>
      <c r="Y14" s="18"/>
    </row>
    <row r="15" spans="1:26" ht="73.5" customHeight="1" x14ac:dyDescent="0.25">
      <c r="A15" s="14" t="s">
        <v>27</v>
      </c>
      <c r="B15" s="15">
        <v>1034.9349999999999</v>
      </c>
      <c r="C15" s="16">
        <f t="shared" si="0"/>
        <v>124.93499999999995</v>
      </c>
      <c r="D15" s="17">
        <v>910</v>
      </c>
      <c r="E15" s="18">
        <v>913</v>
      </c>
      <c r="F15" s="15">
        <v>1062.7739999999999</v>
      </c>
      <c r="G15" s="16">
        <f t="shared" si="1"/>
        <v>123.77399999999989</v>
      </c>
      <c r="H15" s="17">
        <v>939</v>
      </c>
      <c r="I15" s="18">
        <v>932</v>
      </c>
      <c r="J15" s="15">
        <v>1100</v>
      </c>
      <c r="K15" s="16">
        <f t="shared" si="2"/>
        <v>96</v>
      </c>
      <c r="L15" s="17">
        <v>1004</v>
      </c>
      <c r="M15" s="18">
        <v>1003</v>
      </c>
      <c r="N15" s="15">
        <v>1115</v>
      </c>
      <c r="O15" s="16">
        <v>71</v>
      </c>
      <c r="P15" s="17">
        <v>1044</v>
      </c>
      <c r="Q15" s="18">
        <v>1054</v>
      </c>
      <c r="R15" s="15">
        <v>1177</v>
      </c>
      <c r="S15" s="16">
        <v>108</v>
      </c>
      <c r="T15" s="17">
        <v>1069</v>
      </c>
      <c r="U15" s="18">
        <v>1069</v>
      </c>
      <c r="V15" s="15"/>
      <c r="W15" s="16"/>
      <c r="X15" s="17"/>
      <c r="Y15" s="18"/>
    </row>
    <row r="16" spans="1:26" ht="73.5" customHeight="1" x14ac:dyDescent="0.25">
      <c r="A16" s="14" t="s">
        <v>28</v>
      </c>
      <c r="B16" s="15">
        <v>922</v>
      </c>
      <c r="C16" s="16">
        <f t="shared" si="0"/>
        <v>118</v>
      </c>
      <c r="D16" s="17">
        <v>804</v>
      </c>
      <c r="E16" s="18">
        <v>795</v>
      </c>
      <c r="F16" s="15">
        <v>979.67200000000003</v>
      </c>
      <c r="G16" s="16">
        <f t="shared" si="1"/>
        <v>140.67200000000003</v>
      </c>
      <c r="H16" s="17">
        <v>839</v>
      </c>
      <c r="I16" s="18">
        <v>830</v>
      </c>
      <c r="J16" s="15">
        <v>979</v>
      </c>
      <c r="K16" s="16">
        <f t="shared" si="2"/>
        <v>77</v>
      </c>
      <c r="L16" s="17">
        <v>902</v>
      </c>
      <c r="M16" s="18">
        <v>879</v>
      </c>
      <c r="N16" s="15">
        <v>992</v>
      </c>
      <c r="O16" s="16">
        <v>63</v>
      </c>
      <c r="P16" s="17">
        <v>929</v>
      </c>
      <c r="Q16" s="18">
        <v>931</v>
      </c>
      <c r="R16" s="15">
        <v>972</v>
      </c>
      <c r="S16" s="16">
        <v>71</v>
      </c>
      <c r="T16" s="17">
        <v>900.65890000000002</v>
      </c>
      <c r="U16" s="18">
        <v>902.25</v>
      </c>
      <c r="V16" s="15"/>
      <c r="W16" s="16"/>
      <c r="X16" s="17"/>
      <c r="Y16" s="18"/>
    </row>
    <row r="17" spans="1:25" ht="73.5" customHeight="1" x14ac:dyDescent="0.25">
      <c r="A17" s="14" t="s">
        <v>29</v>
      </c>
      <c r="B17" s="15">
        <v>964</v>
      </c>
      <c r="C17" s="16">
        <f t="shared" si="0"/>
        <v>134</v>
      </c>
      <c r="D17" s="17">
        <v>830</v>
      </c>
      <c r="E17" s="18">
        <v>830</v>
      </c>
      <c r="F17" s="15">
        <v>963.93399999999997</v>
      </c>
      <c r="G17" s="16">
        <f t="shared" si="1"/>
        <v>225.93399999999997</v>
      </c>
      <c r="H17" s="17">
        <v>738</v>
      </c>
      <c r="I17" s="18">
        <v>709</v>
      </c>
      <c r="J17" s="15">
        <v>1008</v>
      </c>
      <c r="K17" s="16">
        <f t="shared" si="2"/>
        <v>88</v>
      </c>
      <c r="L17" s="17">
        <v>920</v>
      </c>
      <c r="M17" s="18">
        <v>928</v>
      </c>
      <c r="N17" s="15">
        <v>1090</v>
      </c>
      <c r="O17" s="16">
        <v>168</v>
      </c>
      <c r="P17" s="17">
        <v>922</v>
      </c>
      <c r="Q17" s="18">
        <v>918</v>
      </c>
      <c r="R17" s="15">
        <v>1076</v>
      </c>
      <c r="S17" s="16">
        <v>87</v>
      </c>
      <c r="T17" s="17">
        <v>989</v>
      </c>
      <c r="U17" s="18">
        <v>994</v>
      </c>
      <c r="V17" s="15"/>
      <c r="W17" s="16"/>
      <c r="X17" s="17"/>
      <c r="Y17" s="18"/>
    </row>
    <row r="18" spans="1:25" s="20" customFormat="1" ht="86.25" customHeight="1" x14ac:dyDescent="0.9">
      <c r="A18" s="19" t="s">
        <v>30</v>
      </c>
      <c r="B18" s="19">
        <f>SUM(B6:B17)</f>
        <v>15433.356999999998</v>
      </c>
      <c r="C18" s="19">
        <f t="shared" si="0"/>
        <v>5664.3569999999982</v>
      </c>
      <c r="D18" s="19">
        <f>SUM(D6:D17)</f>
        <v>9769</v>
      </c>
      <c r="E18" s="19">
        <f>SUM(E6:E17)</f>
        <v>10046</v>
      </c>
      <c r="F18" s="19">
        <f>SUM(F6:F17)</f>
        <v>15923.167000000001</v>
      </c>
      <c r="G18" s="19">
        <f>F18-H18</f>
        <v>5731.1670000000013</v>
      </c>
      <c r="H18" s="19">
        <f>SUM(H6:H17)</f>
        <v>10192</v>
      </c>
      <c r="I18" s="19">
        <f>SUM(I6:I17)</f>
        <v>10204</v>
      </c>
      <c r="J18" s="19">
        <f>SUM(J6:J17)</f>
        <v>15397</v>
      </c>
      <c r="K18" s="19">
        <f t="shared" si="2"/>
        <v>5402</v>
      </c>
      <c r="L18" s="19">
        <f>SUM(L6:L17)</f>
        <v>9995</v>
      </c>
      <c r="M18" s="19">
        <f>SUM(M6:M17)</f>
        <v>9964</v>
      </c>
      <c r="N18" s="19">
        <f t="shared" ref="N18:Q18" si="4">SUM(N6:N17)</f>
        <v>15928.224</v>
      </c>
      <c r="O18" s="19">
        <f t="shared" si="4"/>
        <v>4956.1350000000002</v>
      </c>
      <c r="P18" s="19">
        <f t="shared" si="4"/>
        <v>10972.865</v>
      </c>
      <c r="Q18" s="19">
        <f t="shared" si="4"/>
        <v>11047</v>
      </c>
      <c r="R18" s="19">
        <f>SUM(R6:R17)</f>
        <v>16849</v>
      </c>
      <c r="S18" s="19">
        <f>SUM(S6:S17)</f>
        <v>4967</v>
      </c>
      <c r="T18" s="19">
        <f>SUM(T6:T17)</f>
        <v>11882.6589</v>
      </c>
      <c r="U18" s="19">
        <f>SUM(U6:U17)</f>
        <v>11911.25</v>
      </c>
      <c r="V18" s="19">
        <f>SUM(V6:V17)</f>
        <v>3974.0599999999995</v>
      </c>
      <c r="W18" s="19">
        <f t="shared" ref="W18:Y18" si="5">SUM(W6:W17)</f>
        <v>1221.2279999999996</v>
      </c>
      <c r="X18" s="19">
        <f t="shared" si="5"/>
        <v>2762.7629999999999</v>
      </c>
      <c r="Y18" s="19">
        <f t="shared" si="5"/>
        <v>2754.8960000000002</v>
      </c>
    </row>
    <row r="19" spans="1:25" s="23" customFormat="1" ht="30" customHeight="1" x14ac:dyDescent="0.9">
      <c r="A19" s="21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25" s="23" customFormat="1" ht="30" customHeight="1" x14ac:dyDescent="0.9">
      <c r="A20" s="21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25" ht="48" customHeight="1" x14ac:dyDescent="0.35">
      <c r="A21" s="24" t="s">
        <v>31</v>
      </c>
      <c r="B21" s="24"/>
      <c r="C21" s="24"/>
      <c r="D21" s="25" t="s">
        <v>32</v>
      </c>
      <c r="E21" s="26"/>
      <c r="F21" s="26"/>
      <c r="G21" s="26"/>
      <c r="H21" s="26"/>
      <c r="I21" s="26"/>
      <c r="J21" s="27"/>
      <c r="K21" s="27"/>
      <c r="L21" s="27"/>
      <c r="M21" s="27"/>
      <c r="N21" s="28"/>
      <c r="O21" s="28"/>
      <c r="P21" s="28"/>
      <c r="Q21" s="28"/>
      <c r="R21" s="29"/>
      <c r="S21" s="29"/>
      <c r="T21" s="29"/>
      <c r="U21" s="29"/>
      <c r="V21" s="29"/>
      <c r="W21" s="29"/>
      <c r="X21" s="29"/>
      <c r="Y21" s="29"/>
    </row>
    <row r="22" spans="1:25" ht="45.75" customHeight="1" x14ac:dyDescent="0.35">
      <c r="A22" s="30"/>
      <c r="B22" s="30"/>
      <c r="C22" s="30"/>
      <c r="D22" s="25" t="s">
        <v>33</v>
      </c>
      <c r="E22" s="27"/>
      <c r="F22" s="27"/>
      <c r="G22" s="27"/>
      <c r="H22" s="27"/>
      <c r="I22" s="27"/>
      <c r="J22" s="27"/>
      <c r="K22" s="27"/>
      <c r="L22" s="27"/>
      <c r="M22" s="27"/>
      <c r="N22" s="28"/>
      <c r="O22" s="28"/>
      <c r="P22" s="28"/>
      <c r="Q22" s="28"/>
      <c r="R22" s="29"/>
      <c r="S22" s="29"/>
      <c r="T22" s="29"/>
      <c r="U22" s="29"/>
      <c r="V22" s="29"/>
      <c r="W22" s="29"/>
      <c r="X22" s="29"/>
      <c r="Y22" s="29"/>
    </row>
    <row r="23" spans="1:25" ht="57.75" customHeight="1" x14ac:dyDescent="0.35">
      <c r="A23" s="30"/>
      <c r="B23" s="30"/>
      <c r="C23" s="30"/>
      <c r="D23" s="25" t="s">
        <v>34</v>
      </c>
      <c r="E23" s="26"/>
      <c r="F23" s="26"/>
      <c r="G23" s="26"/>
      <c r="H23" s="26"/>
      <c r="I23" s="27"/>
      <c r="J23" s="27"/>
      <c r="K23" s="27"/>
      <c r="L23" s="27"/>
      <c r="M23" s="27"/>
      <c r="N23" s="28"/>
      <c r="O23" s="28"/>
      <c r="P23" s="28"/>
      <c r="Q23" s="28"/>
      <c r="R23" s="29"/>
      <c r="S23" s="29"/>
      <c r="T23" s="29"/>
      <c r="U23" s="29"/>
      <c r="V23" s="29"/>
      <c r="W23" s="29"/>
      <c r="X23" s="29"/>
      <c r="Y23" s="29"/>
    </row>
    <row r="24" spans="1:25" ht="49.5" customHeight="1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49.5" customHeight="1" x14ac:dyDescent="0.25"/>
    <row r="26" spans="1:25" ht="49.5" customHeight="1" x14ac:dyDescent="0.25"/>
    <row r="27" spans="1:25" ht="49.5" customHeight="1" x14ac:dyDescent="0.25"/>
    <row r="28" spans="1:25" ht="49.5" customHeight="1" x14ac:dyDescent="0.25"/>
    <row r="29" spans="1:25" ht="49.5" customHeight="1" x14ac:dyDescent="0.25"/>
    <row r="30" spans="1:25" ht="49.5" customHeight="1" x14ac:dyDescent="0.25"/>
    <row r="31" spans="1:25" ht="49.5" customHeight="1" x14ac:dyDescent="0.25"/>
    <row r="32" spans="1:25" ht="49.5" customHeight="1" x14ac:dyDescent="0.25"/>
    <row r="33" ht="49.5" customHeight="1" x14ac:dyDescent="0.25"/>
    <row r="34" ht="49.5" customHeight="1" x14ac:dyDescent="0.25"/>
    <row r="35" ht="49.5" customHeight="1" x14ac:dyDescent="0.25"/>
    <row r="36" ht="49.5" customHeight="1" x14ac:dyDescent="0.25"/>
    <row r="37" ht="49.5" customHeight="1" x14ac:dyDescent="0.25"/>
    <row r="38" ht="49.5" customHeight="1" x14ac:dyDescent="0.25"/>
    <row r="39" ht="49.5" customHeight="1" x14ac:dyDescent="0.25"/>
    <row r="40" ht="49.5" customHeight="1" x14ac:dyDescent="0.25"/>
    <row r="41" ht="49.5" customHeight="1" x14ac:dyDescent="0.25"/>
    <row r="42" ht="49.5" customHeight="1" x14ac:dyDescent="0.25"/>
    <row r="43" ht="49.5" customHeight="1" x14ac:dyDescent="0.25"/>
    <row r="44" ht="49.5" customHeight="1" x14ac:dyDescent="0.25"/>
    <row r="45" ht="49.5" customHeight="1" x14ac:dyDescent="0.25"/>
    <row r="46" ht="49.5" customHeight="1" x14ac:dyDescent="0.25"/>
    <row r="47" ht="49.5" customHeight="1" x14ac:dyDescent="0.25"/>
    <row r="48" ht="49.5" customHeight="1" x14ac:dyDescent="0.25"/>
    <row r="49" ht="49.5" customHeight="1" x14ac:dyDescent="0.25"/>
    <row r="50" ht="49.5" customHeight="1" x14ac:dyDescent="0.25"/>
    <row r="51" ht="49.5" customHeight="1" x14ac:dyDescent="0.25"/>
    <row r="52" ht="49.5" customHeight="1" x14ac:dyDescent="0.25"/>
    <row r="53" ht="49.5" customHeight="1" x14ac:dyDescent="0.25"/>
    <row r="54" ht="49.5" customHeight="1" x14ac:dyDescent="0.25"/>
    <row r="55" ht="49.5" customHeight="1" x14ac:dyDescent="0.25"/>
    <row r="56" ht="49.5" customHeight="1" x14ac:dyDescent="0.25"/>
    <row r="57" ht="49.5" customHeight="1" x14ac:dyDescent="0.25"/>
    <row r="58" ht="49.5" customHeight="1" x14ac:dyDescent="0.25"/>
    <row r="59" ht="49.5" customHeight="1" x14ac:dyDescent="0.25"/>
    <row r="60" ht="49.5" customHeight="1" x14ac:dyDescent="0.25"/>
    <row r="61" ht="49.5" customHeight="1" x14ac:dyDescent="0.25"/>
    <row r="62" ht="49.5" customHeight="1" x14ac:dyDescent="0.25"/>
    <row r="63" ht="49.5" customHeight="1" x14ac:dyDescent="0.25"/>
    <row r="64" ht="49.5" customHeight="1" x14ac:dyDescent="0.25"/>
    <row r="65" ht="49.5" customHeight="1" x14ac:dyDescent="0.25"/>
    <row r="66" ht="49.5" customHeight="1" x14ac:dyDescent="0.25"/>
    <row r="67" ht="49.5" customHeight="1" x14ac:dyDescent="0.25"/>
    <row r="68" ht="49.5" customHeight="1" x14ac:dyDescent="0.25"/>
    <row r="69" ht="49.5" customHeight="1" x14ac:dyDescent="0.25"/>
    <row r="70" ht="49.5" customHeight="1" x14ac:dyDescent="0.25"/>
    <row r="71" ht="49.5" customHeight="1" x14ac:dyDescent="0.25"/>
    <row r="72" ht="49.5" customHeight="1" x14ac:dyDescent="0.25"/>
    <row r="73" ht="49.5" customHeight="1" x14ac:dyDescent="0.25"/>
    <row r="74" ht="49.5" customHeight="1" x14ac:dyDescent="0.25"/>
    <row r="75" ht="49.5" customHeight="1" x14ac:dyDescent="0.25"/>
    <row r="76" ht="49.5" customHeight="1" x14ac:dyDescent="0.25"/>
    <row r="77" ht="49.5" customHeight="1" x14ac:dyDescent="0.25"/>
    <row r="78" ht="49.5" customHeight="1" x14ac:dyDescent="0.25"/>
    <row r="79" ht="49.5" customHeight="1" x14ac:dyDescent="0.25"/>
    <row r="80" ht="49.5" customHeight="1" x14ac:dyDescent="0.25"/>
    <row r="81" ht="49.5" customHeight="1" x14ac:dyDescent="0.25"/>
    <row r="82" ht="49.5" customHeight="1" x14ac:dyDescent="0.25"/>
    <row r="83" ht="49.5" customHeight="1" x14ac:dyDescent="0.25"/>
    <row r="84" ht="49.5" customHeight="1" x14ac:dyDescent="0.25"/>
  </sheetData>
  <mergeCells count="10">
    <mergeCell ref="A21:C21"/>
    <mergeCell ref="A1:C1"/>
    <mergeCell ref="V1:Y1"/>
    <mergeCell ref="A2:Y2"/>
    <mergeCell ref="A3:E3"/>
    <mergeCell ref="F3:I3"/>
    <mergeCell ref="J3:M3"/>
    <mergeCell ref="N3:Q3"/>
    <mergeCell ref="R3:U3"/>
    <mergeCell ref="V3:Y3"/>
  </mergeCells>
  <printOptions horizontalCentered="1" verticalCentered="1"/>
  <pageMargins left="0.15748031496062992" right="0.15748031496062992" top="0" bottom="0" header="0.19685039370078741" footer="0"/>
  <pageSetup paperSize="8" scale="43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LatestDemandAnstract 2018-2024</vt:lpstr>
      <vt:lpstr>'LatestDemandAnstract 2018-2024'!Print_Area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2023-07-01T06:21:13Z</dcterms:created>
  <dcterms:modified xsi:type="dcterms:W3CDTF">2023-07-01T06:21:42Z</dcterms:modified>
</cp:coreProperties>
</file>