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2022023\"/>
    </mc:Choice>
  </mc:AlternateContent>
  <xr:revisionPtr revIDLastSave="0" documentId="8_{8BB59A15-F9E7-47A4-AAB1-EEEAE2B51AE0}" xr6:coauthVersionLast="36" xr6:coauthVersionMax="36" xr10:uidLastSave="{00000000-0000-0000-0000-000000000000}"/>
  <bookViews>
    <workbookView xWindow="0" yWindow="0" windowWidth="28800" windowHeight="12225" xr2:uid="{8725BBA0-7411-47CD-A2A1-E2FA3F89DC8A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Y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B58" i="1"/>
  <c r="BA58" i="1"/>
  <c r="AZ58" i="1"/>
  <c r="BF58" i="1" s="1"/>
  <c r="AY58" i="1"/>
  <c r="BC58" i="1" s="1"/>
  <c r="AX58" i="1"/>
  <c r="AW58" i="1"/>
  <c r="AV58" i="1"/>
  <c r="AU58" i="1"/>
  <c r="AT58" i="1"/>
  <c r="AS58" i="1"/>
  <c r="AR58" i="1"/>
  <c r="AP58" i="1"/>
  <c r="AQ58" i="1" s="1"/>
  <c r="AO58" i="1"/>
  <c r="AN58" i="1"/>
  <c r="AM58" i="1"/>
  <c r="AK58" i="1"/>
  <c r="AJ58" i="1"/>
  <c r="U58" i="1"/>
  <c r="T58" i="1"/>
  <c r="S58" i="1"/>
  <c r="Y58" i="1" s="1"/>
  <c r="R58" i="1"/>
  <c r="V58" i="1" s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B57" i="1"/>
  <c r="BA57" i="1"/>
  <c r="AZ57" i="1"/>
  <c r="BF57" i="1" s="1"/>
  <c r="AY57" i="1"/>
  <c r="BC57" i="1" s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U57" i="1"/>
  <c r="T57" i="1"/>
  <c r="S57" i="1"/>
  <c r="Y57" i="1" s="1"/>
  <c r="R57" i="1"/>
  <c r="V57" i="1" s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V56" i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C55" i="1"/>
  <c r="BE55" i="1" s="1"/>
  <c r="BG55" i="1" s="1"/>
  <c r="BB55" i="1"/>
  <c r="BA55" i="1"/>
  <c r="AZ55" i="1"/>
  <c r="BF55" i="1" s="1"/>
  <c r="AY55" i="1"/>
  <c r="AX55" i="1"/>
  <c r="AW55" i="1"/>
  <c r="AV55" i="1"/>
  <c r="AU55" i="1"/>
  <c r="AT55" i="1"/>
  <c r="AS55" i="1"/>
  <c r="AR55" i="1"/>
  <c r="AP55" i="1"/>
  <c r="AQ55" i="1" s="1"/>
  <c r="AO55" i="1"/>
  <c r="AN55" i="1"/>
  <c r="AM55" i="1"/>
  <c r="AK55" i="1"/>
  <c r="AJ55" i="1"/>
  <c r="V55" i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BC54" i="1"/>
  <c r="BE54" i="1" s="1"/>
  <c r="BG54" i="1" s="1"/>
  <c r="BB54" i="1"/>
  <c r="BA54" i="1"/>
  <c r="AZ54" i="1"/>
  <c r="BF54" i="1" s="1"/>
  <c r="AY54" i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V52" i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V51" i="1"/>
  <c r="U51" i="1"/>
  <c r="T51" i="1"/>
  <c r="S51" i="1"/>
  <c r="Y51" i="1" s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C50" i="1"/>
  <c r="BE50" i="1" s="1"/>
  <c r="BG50" i="1" s="1"/>
  <c r="BB50" i="1"/>
  <c r="BA50" i="1"/>
  <c r="AZ50" i="1"/>
  <c r="BF50" i="1" s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C46" i="1"/>
  <c r="BE46" i="1" s="1"/>
  <c r="BG46" i="1" s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E42" i="1" s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BD41" i="1" s="1"/>
  <c r="AK41" i="1"/>
  <c r="AJ41" i="1"/>
  <c r="AL41" i="1" s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C40" i="1"/>
  <c r="BB40" i="1"/>
  <c r="BA40" i="1"/>
  <c r="AZ40" i="1"/>
  <c r="BF40" i="1" s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L40" i="1"/>
  <c r="AK40" i="1"/>
  <c r="AJ40" i="1"/>
  <c r="V40" i="1"/>
  <c r="U40" i="1"/>
  <c r="T40" i="1"/>
  <c r="S40" i="1"/>
  <c r="R40" i="1"/>
  <c r="Q40" i="1"/>
  <c r="P40" i="1"/>
  <c r="O40" i="1"/>
  <c r="Y40" i="1" s="1"/>
  <c r="N40" i="1"/>
  <c r="M40" i="1"/>
  <c r="L40" i="1"/>
  <c r="K40" i="1"/>
  <c r="I40" i="1"/>
  <c r="H40" i="1"/>
  <c r="G40" i="1"/>
  <c r="F40" i="1"/>
  <c r="W40" i="1" s="1"/>
  <c r="D40" i="1"/>
  <c r="E40" i="1" s="1"/>
  <c r="C40" i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K39" i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AJ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W38" i="1" s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BD37" i="1" s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W37" i="1" s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J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C34" i="1"/>
  <c r="W34" i="1" s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BD33" i="1" s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J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C32" i="1"/>
  <c r="W32" i="1" s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J31" i="1"/>
  <c r="BD31" i="1" s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C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J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W30" i="1" s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J29" i="1"/>
  <c r="BD29" i="1" s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J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W28" i="1" s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BD27" i="1" s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BD25" i="1" s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K24" i="1"/>
  <c r="AJ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BD23" i="1" s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V22" i="1"/>
  <c r="U22" i="1"/>
  <c r="T22" i="1"/>
  <c r="S22" i="1"/>
  <c r="Y22" i="1" s="1"/>
  <c r="R22" i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D20" i="1"/>
  <c r="C20" i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AL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Q18" i="1" s="1"/>
  <c r="AO18" i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Q14" i="1" s="1"/>
  <c r="AO14" i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BD12" i="1" s="1"/>
  <c r="U12" i="1"/>
  <c r="BB60" i="1" s="1"/>
  <c r="T12" i="1"/>
  <c r="BA60" i="1" s="1"/>
  <c r="S12" i="1"/>
  <c r="AZ60" i="1" s="1"/>
  <c r="R12" i="1"/>
  <c r="AY60" i="1" s="1"/>
  <c r="Q12" i="1"/>
  <c r="P12" i="1"/>
  <c r="AW60" i="1" s="1"/>
  <c r="O12" i="1"/>
  <c r="N12" i="1"/>
  <c r="M12" i="1"/>
  <c r="AT60" i="1" s="1"/>
  <c r="L12" i="1"/>
  <c r="AS60" i="1" s="1"/>
  <c r="K12" i="1"/>
  <c r="I12" i="1"/>
  <c r="J12" i="1" s="1"/>
  <c r="H12" i="1"/>
  <c r="G12" i="1"/>
  <c r="AN60" i="1" s="1"/>
  <c r="F12" i="1"/>
  <c r="D12" i="1"/>
  <c r="AK60" i="1" s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13" i="1" l="1"/>
  <c r="BE13" i="1"/>
  <c r="BG13" i="1" s="1"/>
  <c r="Y14" i="1"/>
  <c r="X14" i="1"/>
  <c r="Z14" i="1" s="1"/>
  <c r="Y18" i="1"/>
  <c r="X18" i="1"/>
  <c r="Z18" i="1" s="1"/>
  <c r="BF14" i="1"/>
  <c r="BE14" i="1"/>
  <c r="BG14" i="1" s="1"/>
  <c r="BF18" i="1"/>
  <c r="BE18" i="1"/>
  <c r="BG18" i="1" s="1"/>
  <c r="Y17" i="1"/>
  <c r="X17" i="1"/>
  <c r="Z17" i="1" s="1"/>
  <c r="Y15" i="1"/>
  <c r="X15" i="1"/>
  <c r="Z15" i="1" s="1"/>
  <c r="BE19" i="1"/>
  <c r="BG19" i="1" s="1"/>
  <c r="BF19" i="1"/>
  <c r="BF16" i="1"/>
  <c r="BE16" i="1"/>
  <c r="BG16" i="1" s="1"/>
  <c r="Y19" i="1"/>
  <c r="X19" i="1"/>
  <c r="Z19" i="1" s="1"/>
  <c r="BF15" i="1"/>
  <c r="BE15" i="1"/>
  <c r="BG15" i="1" s="1"/>
  <c r="Y16" i="1"/>
  <c r="X16" i="1"/>
  <c r="Z16" i="1" s="1"/>
  <c r="BF12" i="1"/>
  <c r="BE12" i="1"/>
  <c r="BG12" i="1" s="1"/>
  <c r="Y13" i="1"/>
  <c r="X13" i="1"/>
  <c r="Z13" i="1" s="1"/>
  <c r="BF17" i="1"/>
  <c r="BE17" i="1"/>
  <c r="BG17" i="1" s="1"/>
  <c r="Y35" i="1"/>
  <c r="X35" i="1"/>
  <c r="Z35" i="1" s="1"/>
  <c r="E12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BF20" i="1"/>
  <c r="X22" i="1"/>
  <c r="Z22" i="1" s="1"/>
  <c r="BF23" i="1"/>
  <c r="BE23" i="1"/>
  <c r="BG23" i="1" s="1"/>
  <c r="BF25" i="1"/>
  <c r="BE25" i="1"/>
  <c r="BG25" i="1" s="1"/>
  <c r="BF27" i="1"/>
  <c r="BE27" i="1"/>
  <c r="BG27" i="1" s="1"/>
  <c r="BF29" i="1"/>
  <c r="BE29" i="1"/>
  <c r="BG29" i="1" s="1"/>
  <c r="BF31" i="1"/>
  <c r="BE31" i="1"/>
  <c r="BG31" i="1" s="1"/>
  <c r="BF33" i="1"/>
  <c r="BE33" i="1"/>
  <c r="BG33" i="1" s="1"/>
  <c r="BD35" i="1"/>
  <c r="BF36" i="1"/>
  <c r="BE36" i="1"/>
  <c r="BG36" i="1" s="1"/>
  <c r="AL39" i="1"/>
  <c r="BE43" i="1"/>
  <c r="BG43" i="1" s="1"/>
  <c r="BF43" i="1"/>
  <c r="AM60" i="1"/>
  <c r="AU60" i="1"/>
  <c r="V12" i="1"/>
  <c r="W21" i="1"/>
  <c r="E21" i="1"/>
  <c r="W24" i="1"/>
  <c r="W26" i="1"/>
  <c r="Y38" i="1"/>
  <c r="X38" i="1"/>
  <c r="Z38" i="1" s="1"/>
  <c r="W44" i="1"/>
  <c r="E44" i="1"/>
  <c r="W52" i="1"/>
  <c r="E52" i="1"/>
  <c r="W22" i="1"/>
  <c r="E22" i="1"/>
  <c r="Y39" i="1"/>
  <c r="X39" i="1"/>
  <c r="Z39" i="1" s="1"/>
  <c r="AV60" i="1"/>
  <c r="X21" i="1"/>
  <c r="Z21" i="1" s="1"/>
  <c r="BD22" i="1"/>
  <c r="AL22" i="1"/>
  <c r="Y24" i="1"/>
  <c r="X24" i="1"/>
  <c r="Z24" i="1" s="1"/>
  <c r="Y26" i="1"/>
  <c r="X26" i="1"/>
  <c r="Z26" i="1" s="1"/>
  <c r="Y28" i="1"/>
  <c r="X28" i="1"/>
  <c r="Z28" i="1" s="1"/>
  <c r="Y30" i="1"/>
  <c r="X30" i="1"/>
  <c r="Z30" i="1" s="1"/>
  <c r="Y32" i="1"/>
  <c r="X32" i="1"/>
  <c r="Z32" i="1" s="1"/>
  <c r="Y34" i="1"/>
  <c r="X34" i="1"/>
  <c r="Z34" i="1" s="1"/>
  <c r="BF35" i="1"/>
  <c r="BE35" i="1"/>
  <c r="BG35" i="1" s="1"/>
  <c r="BD38" i="1"/>
  <c r="BE40" i="1"/>
  <c r="BG40" i="1" s="1"/>
  <c r="Y44" i="1"/>
  <c r="AQ48" i="1"/>
  <c r="W49" i="1"/>
  <c r="E49" i="1"/>
  <c r="W57" i="1"/>
  <c r="E57" i="1"/>
  <c r="AO60" i="1"/>
  <c r="W20" i="1"/>
  <c r="BD60" i="1" s="1"/>
  <c r="E20" i="1"/>
  <c r="Y21" i="1"/>
  <c r="BE22" i="1"/>
  <c r="BG22" i="1" s="1"/>
  <c r="BD24" i="1"/>
  <c r="BD26" i="1"/>
  <c r="BD28" i="1"/>
  <c r="BD30" i="1"/>
  <c r="BD32" i="1"/>
  <c r="BD34" i="1"/>
  <c r="W36" i="1"/>
  <c r="Y37" i="1"/>
  <c r="X37" i="1"/>
  <c r="Z37" i="1" s="1"/>
  <c r="W41" i="1"/>
  <c r="Y41" i="1"/>
  <c r="AX60" i="1"/>
  <c r="X20" i="1"/>
  <c r="Z20" i="1" s="1"/>
  <c r="BD21" i="1"/>
  <c r="AL21" i="1"/>
  <c r="BF24" i="1"/>
  <c r="BE24" i="1"/>
  <c r="BG24" i="1" s="1"/>
  <c r="BF26" i="1"/>
  <c r="BE26" i="1"/>
  <c r="BG26" i="1" s="1"/>
  <c r="BF28" i="1"/>
  <c r="BE28" i="1"/>
  <c r="BG28" i="1" s="1"/>
  <c r="BF30" i="1"/>
  <c r="BE30" i="1"/>
  <c r="BG30" i="1" s="1"/>
  <c r="BF32" i="1"/>
  <c r="BE32" i="1"/>
  <c r="BG32" i="1" s="1"/>
  <c r="BF34" i="1"/>
  <c r="BE34" i="1"/>
  <c r="BG34" i="1" s="1"/>
  <c r="BF38" i="1"/>
  <c r="BE38" i="1"/>
  <c r="BG38" i="1" s="1"/>
  <c r="X40" i="1"/>
  <c r="Z40" i="1" s="1"/>
  <c r="BE42" i="1"/>
  <c r="BG42" i="1" s="1"/>
  <c r="BF42" i="1"/>
  <c r="BF59" i="1"/>
  <c r="Y20" i="1"/>
  <c r="BE21" i="1"/>
  <c r="BG21" i="1" s="1"/>
  <c r="W23" i="1"/>
  <c r="E23" i="1"/>
  <c r="W25" i="1"/>
  <c r="W27" i="1"/>
  <c r="W29" i="1"/>
  <c r="W31" i="1"/>
  <c r="W33" i="1"/>
  <c r="W35" i="1"/>
  <c r="Y36" i="1"/>
  <c r="X36" i="1"/>
  <c r="Z36" i="1" s="1"/>
  <c r="W39" i="1"/>
  <c r="W48" i="1"/>
  <c r="E48" i="1"/>
  <c r="AP60" i="1"/>
  <c r="AJ60" i="1"/>
  <c r="AR60" i="1"/>
  <c r="BD19" i="1"/>
  <c r="BD20" i="1"/>
  <c r="AL20" i="1"/>
  <c r="BF21" i="1"/>
  <c r="Y23" i="1"/>
  <c r="X23" i="1"/>
  <c r="Z23" i="1" s="1"/>
  <c r="Y25" i="1"/>
  <c r="X25" i="1"/>
  <c r="Z25" i="1" s="1"/>
  <c r="Y27" i="1"/>
  <c r="X27" i="1"/>
  <c r="Z27" i="1" s="1"/>
  <c r="Y29" i="1"/>
  <c r="X29" i="1"/>
  <c r="Z29" i="1" s="1"/>
  <c r="Y31" i="1"/>
  <c r="X31" i="1"/>
  <c r="Z31" i="1" s="1"/>
  <c r="Y33" i="1"/>
  <c r="X33" i="1"/>
  <c r="Z33" i="1" s="1"/>
  <c r="BD36" i="1"/>
  <c r="BF37" i="1"/>
  <c r="BE37" i="1"/>
  <c r="BG37" i="1" s="1"/>
  <c r="BF41" i="1"/>
  <c r="W45" i="1"/>
  <c r="E45" i="1"/>
  <c r="W53" i="1"/>
  <c r="E53" i="1"/>
  <c r="W59" i="1"/>
  <c r="E59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J40" i="1"/>
  <c r="J42" i="1"/>
  <c r="BD42" i="1"/>
  <c r="AL42" i="1"/>
  <c r="X45" i="1"/>
  <c r="Z45" i="1" s="1"/>
  <c r="BD46" i="1"/>
  <c r="AL46" i="1"/>
  <c r="X49" i="1"/>
  <c r="Z49" i="1" s="1"/>
  <c r="BD50" i="1"/>
  <c r="AL50" i="1"/>
  <c r="X53" i="1"/>
  <c r="Z53" i="1" s="1"/>
  <c r="BD54" i="1"/>
  <c r="AL54" i="1"/>
  <c r="X58" i="1"/>
  <c r="Z58" i="1" s="1"/>
  <c r="W56" i="1"/>
  <c r="E56" i="1"/>
  <c r="BD57" i="1"/>
  <c r="AL57" i="1"/>
  <c r="BD59" i="1"/>
  <c r="AL59" i="1"/>
  <c r="AQ39" i="1"/>
  <c r="BE39" i="1"/>
  <c r="BG39" i="1" s="1"/>
  <c r="E41" i="1"/>
  <c r="AQ41" i="1"/>
  <c r="BE41" i="1"/>
  <c r="BG41" i="1" s="1"/>
  <c r="X44" i="1"/>
  <c r="Z44" i="1" s="1"/>
  <c r="BD45" i="1"/>
  <c r="AL45" i="1"/>
  <c r="X48" i="1"/>
  <c r="Z48" i="1" s="1"/>
  <c r="J49" i="1"/>
  <c r="AQ60" i="1" s="1"/>
  <c r="BD49" i="1"/>
  <c r="AL49" i="1"/>
  <c r="X52" i="1"/>
  <c r="Z52" i="1" s="1"/>
  <c r="J53" i="1"/>
  <c r="BD53" i="1"/>
  <c r="AL53" i="1"/>
  <c r="X56" i="1"/>
  <c r="Z56" i="1" s="1"/>
  <c r="J57" i="1"/>
  <c r="BE58" i="1"/>
  <c r="BG58" i="1" s="1"/>
  <c r="AQ42" i="1"/>
  <c r="W43" i="1"/>
  <c r="E43" i="1"/>
  <c r="BE45" i="1"/>
  <c r="BG45" i="1" s="1"/>
  <c r="AQ46" i="1"/>
  <c r="W47" i="1"/>
  <c r="E47" i="1"/>
  <c r="BE49" i="1"/>
  <c r="BG49" i="1" s="1"/>
  <c r="AQ50" i="1"/>
  <c r="W51" i="1"/>
  <c r="E51" i="1"/>
  <c r="BE53" i="1"/>
  <c r="BG53" i="1" s="1"/>
  <c r="W55" i="1"/>
  <c r="E55" i="1"/>
  <c r="W58" i="1"/>
  <c r="E58" i="1"/>
  <c r="J41" i="1"/>
  <c r="X41" i="1"/>
  <c r="Z41" i="1" s="1"/>
  <c r="W42" i="1"/>
  <c r="X43" i="1"/>
  <c r="Z43" i="1" s="1"/>
  <c r="J44" i="1"/>
  <c r="BD44" i="1"/>
  <c r="AL44" i="1"/>
  <c r="X47" i="1"/>
  <c r="Z47" i="1" s="1"/>
  <c r="J48" i="1"/>
  <c r="BD48" i="1"/>
  <c r="AL48" i="1"/>
  <c r="X51" i="1"/>
  <c r="Z51" i="1" s="1"/>
  <c r="J52" i="1"/>
  <c r="BD52" i="1"/>
  <c r="AL52" i="1"/>
  <c r="X55" i="1"/>
  <c r="Z55" i="1" s="1"/>
  <c r="J56" i="1"/>
  <c r="BD56" i="1"/>
  <c r="AL56" i="1"/>
  <c r="X57" i="1"/>
  <c r="Z57" i="1" s="1"/>
  <c r="AQ57" i="1"/>
  <c r="X59" i="1"/>
  <c r="Z59" i="1" s="1"/>
  <c r="BD40" i="1"/>
  <c r="BE44" i="1"/>
  <c r="BG44" i="1" s="1"/>
  <c r="AQ45" i="1"/>
  <c r="W46" i="1"/>
  <c r="E46" i="1"/>
  <c r="BE48" i="1"/>
  <c r="BG48" i="1" s="1"/>
  <c r="AQ49" i="1"/>
  <c r="W50" i="1"/>
  <c r="E50" i="1"/>
  <c r="BE52" i="1"/>
  <c r="BG52" i="1" s="1"/>
  <c r="AQ53" i="1"/>
  <c r="W54" i="1"/>
  <c r="E54" i="1"/>
  <c r="BE56" i="1"/>
  <c r="BG56" i="1" s="1"/>
  <c r="BD58" i="1"/>
  <c r="AL58" i="1"/>
  <c r="AQ40" i="1"/>
  <c r="X42" i="1"/>
  <c r="Z42" i="1" s="1"/>
  <c r="BD43" i="1"/>
  <c r="AL43" i="1"/>
  <c r="X46" i="1"/>
  <c r="Z46" i="1" s="1"/>
  <c r="BD47" i="1"/>
  <c r="AL47" i="1"/>
  <c r="X50" i="1"/>
  <c r="Z50" i="1" s="1"/>
  <c r="BD51" i="1"/>
  <c r="AL51" i="1"/>
  <c r="X54" i="1"/>
  <c r="Z54" i="1" s="1"/>
  <c r="BD55" i="1"/>
  <c r="AL55" i="1"/>
  <c r="BE57" i="1"/>
  <c r="BG57" i="1" s="1"/>
  <c r="J58" i="1"/>
  <c r="BE59" i="1"/>
  <c r="BG59" i="1" s="1"/>
  <c r="BC60" i="1" l="1"/>
  <c r="Y12" i="1"/>
  <c r="BF60" i="1" s="1"/>
  <c r="X12" i="1"/>
  <c r="AL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9C1AB79F-A006-4774-BF43-9FF9B1A4B0C9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<sst xmlns="http://schemas.openxmlformats.org/spreadsheetml/2006/main" count="197" uniqueCount="180">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</sst>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E6AA77A0-90F0-4421-9100-6C2D0A57F8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7E3-4654-9D07-BB21586AEA8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7E3-4654-9D07-BB21586A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831B6B-D7E9-4FAD-8198-5CC5152EA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2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44959</v>
          </cell>
        </row>
        <row r="3">
          <cell r="C3">
            <v>1</v>
          </cell>
          <cell r="D3" t="str">
            <v>Own Gen i/c Patikari &amp;  Micros (IPPs)</v>
          </cell>
          <cell r="G3">
            <v>45.226139250000003</v>
          </cell>
        </row>
        <row r="4">
          <cell r="C4">
            <v>2</v>
          </cell>
          <cell r="D4" t="str">
            <v>Baspa-II</v>
          </cell>
          <cell r="G4">
            <v>9.68</v>
          </cell>
        </row>
        <row r="5">
          <cell r="C5">
            <v>3</v>
          </cell>
          <cell r="D5" t="str">
            <v>Central Sector i/c SoR and e/c GoHP power</v>
          </cell>
          <cell r="G5">
            <v>49.81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1.54</v>
          </cell>
        </row>
        <row r="8">
          <cell r="C8">
            <v>6</v>
          </cell>
          <cell r="D8" t="str">
            <v>Bilateral  Share (Khara, Shanan &amp; RSD)</v>
          </cell>
          <cell r="G8">
            <v>11.275199999999991</v>
          </cell>
        </row>
        <row r="9">
          <cell r="D9" t="str">
            <v xml:space="preserve">GoHP power scheduled to HPSEBL Equity : NJPC 22%,  Rampur  26.1%, Koldam 15% UA &amp; SOR  </v>
          </cell>
          <cell r="G9">
            <v>27.935700000000004</v>
          </cell>
        </row>
        <row r="10">
          <cell r="D10" t="str">
            <v>Total Availability with HPSEBL (1+2+3+4+5+6)</v>
          </cell>
          <cell r="G10">
            <v>150.1909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332.47680891999988</v>
          </cell>
        </row>
        <row r="29">
          <cell r="K29" t="str">
            <v xml:space="preserve">Demand of the State </v>
          </cell>
          <cell r="O29">
            <v>335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335</v>
          </cell>
        </row>
        <row r="32">
          <cell r="K32" t="str">
            <v xml:space="preserve">Gross Surplus/Deficit (+/-) </v>
          </cell>
          <cell r="O32">
            <v>-2.5231910800001174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182.28590891999988</v>
          </cell>
          <cell r="K34" t="str">
            <v>Net Deficit (15-16)</v>
          </cell>
          <cell r="O34">
            <v>-2.5231910800001174</v>
          </cell>
        </row>
        <row r="35">
          <cell r="D35" t="str">
            <v>Total Availability with HPSEBL (7+8)</v>
          </cell>
          <cell r="G35">
            <v>332.47680891999988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S5" t="str">
            <v>OA Consumers</v>
          </cell>
          <cell r="T5" t="str">
            <v>DA SOLAR</v>
          </cell>
        </row>
        <row r="7">
          <cell r="Q7">
            <v>642.76405200000011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642.76405200000011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642.76405200000011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642.76405200000011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642.76405200000011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642.76405200000011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642.76405200000011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642.76405200000011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642.76405200000011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642.76405200000011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642.76405200000011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642.76405200000011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642.76405200000011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642.76405200000011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642.76405200000011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642.76405200000011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642.76405200000011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642.76405200000011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642.76405200000011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642.76405200000011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628.3460520000001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628.3460520000001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628.3460520000001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628.3460520000001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894.60806400000013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894.60806400000013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894.60806400000013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894.60806400000013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880.19006400000012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880.19006400000012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880.19006400000012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880.19006400000012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880.19006400000012</v>
          </cell>
          <cell r="S39">
            <v>0</v>
          </cell>
          <cell r="T39">
            <v>0</v>
          </cell>
          <cell r="V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894.60806400000013</v>
          </cell>
          <cell r="S40">
            <v>0</v>
          </cell>
          <cell r="T40">
            <v>0</v>
          </cell>
          <cell r="V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894.60806400000013</v>
          </cell>
          <cell r="S41">
            <v>0</v>
          </cell>
          <cell r="T41">
            <v>0</v>
          </cell>
          <cell r="V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894.60806400000013</v>
          </cell>
          <cell r="S42">
            <v>0</v>
          </cell>
          <cell r="T42">
            <v>0</v>
          </cell>
          <cell r="V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894.60806400000013</v>
          </cell>
          <cell r="S43">
            <v>0</v>
          </cell>
          <cell r="T43">
            <v>0</v>
          </cell>
          <cell r="V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894.60806400000013</v>
          </cell>
          <cell r="S44">
            <v>0</v>
          </cell>
          <cell r="T44">
            <v>0</v>
          </cell>
          <cell r="V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894.60806400000013</v>
          </cell>
          <cell r="S45">
            <v>0</v>
          </cell>
          <cell r="T45">
            <v>0</v>
          </cell>
          <cell r="V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894.60806400000013</v>
          </cell>
          <cell r="S46">
            <v>0</v>
          </cell>
          <cell r="T46">
            <v>0</v>
          </cell>
          <cell r="V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894.60806400000013</v>
          </cell>
          <cell r="S47">
            <v>0</v>
          </cell>
          <cell r="T47">
            <v>0</v>
          </cell>
          <cell r="V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894.60806400000013</v>
          </cell>
          <cell r="S48">
            <v>0</v>
          </cell>
          <cell r="T48">
            <v>0</v>
          </cell>
          <cell r="V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894.60806400000013</v>
          </cell>
          <cell r="S49">
            <v>0</v>
          </cell>
          <cell r="T49">
            <v>0</v>
          </cell>
          <cell r="V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894.60806400000013</v>
          </cell>
          <cell r="S50">
            <v>0</v>
          </cell>
          <cell r="T50">
            <v>0</v>
          </cell>
          <cell r="V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894.60806400000013</v>
          </cell>
          <cell r="S51">
            <v>0</v>
          </cell>
          <cell r="T51">
            <v>0</v>
          </cell>
          <cell r="V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894.60806400000013</v>
          </cell>
          <cell r="S52">
            <v>0</v>
          </cell>
          <cell r="T52">
            <v>0</v>
          </cell>
          <cell r="V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894.60806400000013</v>
          </cell>
          <cell r="S53">
            <v>0</v>
          </cell>
          <cell r="T53">
            <v>0</v>
          </cell>
          <cell r="V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894.60806400000013</v>
          </cell>
          <cell r="S54">
            <v>0</v>
          </cell>
          <cell r="T54">
            <v>0</v>
          </cell>
          <cell r="V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894.60806400000013</v>
          </cell>
          <cell r="S55">
            <v>0</v>
          </cell>
          <cell r="T55">
            <v>0</v>
          </cell>
          <cell r="V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894.60806400000013</v>
          </cell>
          <cell r="S56">
            <v>0</v>
          </cell>
          <cell r="T56">
            <v>0</v>
          </cell>
          <cell r="V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894.60806400000013</v>
          </cell>
          <cell r="S57">
            <v>0</v>
          </cell>
          <cell r="T57">
            <v>0</v>
          </cell>
          <cell r="V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894.60806400000013</v>
          </cell>
          <cell r="S58">
            <v>0</v>
          </cell>
          <cell r="T58">
            <v>0</v>
          </cell>
          <cell r="V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894.60806400000013</v>
          </cell>
          <cell r="S59">
            <v>0</v>
          </cell>
          <cell r="T59">
            <v>0</v>
          </cell>
          <cell r="V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894.60806400000013</v>
          </cell>
          <cell r="S60">
            <v>0</v>
          </cell>
          <cell r="T60">
            <v>0</v>
          </cell>
          <cell r="V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894.60806400000013</v>
          </cell>
          <cell r="S61">
            <v>0</v>
          </cell>
          <cell r="T61">
            <v>0</v>
          </cell>
          <cell r="V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894.60806400000013</v>
          </cell>
          <cell r="S62">
            <v>0</v>
          </cell>
          <cell r="T62">
            <v>0</v>
          </cell>
          <cell r="V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894.60806400000013</v>
          </cell>
          <cell r="S63">
            <v>0</v>
          </cell>
          <cell r="T63">
            <v>0</v>
          </cell>
          <cell r="V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894.60806400000013</v>
          </cell>
          <cell r="S64">
            <v>0</v>
          </cell>
          <cell r="T64">
            <v>0</v>
          </cell>
          <cell r="V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894.60806400000013</v>
          </cell>
          <cell r="S65">
            <v>0</v>
          </cell>
          <cell r="T65">
            <v>0</v>
          </cell>
          <cell r="V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894.60806400000013</v>
          </cell>
          <cell r="S66">
            <v>0</v>
          </cell>
          <cell r="T66">
            <v>0</v>
          </cell>
          <cell r="V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894.60806400000013</v>
          </cell>
          <cell r="S67">
            <v>0</v>
          </cell>
          <cell r="T67">
            <v>0</v>
          </cell>
          <cell r="V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894.60806400000013</v>
          </cell>
          <cell r="S68">
            <v>0</v>
          </cell>
          <cell r="T68">
            <v>0</v>
          </cell>
          <cell r="V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894.60806400000013</v>
          </cell>
          <cell r="S69">
            <v>0</v>
          </cell>
          <cell r="T69">
            <v>0</v>
          </cell>
          <cell r="V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894.60806400000013</v>
          </cell>
          <cell r="S70">
            <v>0</v>
          </cell>
          <cell r="T70">
            <v>0</v>
          </cell>
          <cell r="V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894.60806400000013</v>
          </cell>
          <cell r="S71">
            <v>0</v>
          </cell>
          <cell r="T71">
            <v>0</v>
          </cell>
          <cell r="V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894.60806400000013</v>
          </cell>
          <cell r="S72">
            <v>0</v>
          </cell>
          <cell r="T72">
            <v>0</v>
          </cell>
          <cell r="V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894.60806400000013</v>
          </cell>
          <cell r="S73">
            <v>0</v>
          </cell>
          <cell r="T73">
            <v>0</v>
          </cell>
          <cell r="V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894.60806400000013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880.19006400000012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880.19006400000012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880.19006400000012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880.19006400000012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613.92805200000009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613.92805200000009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613.92805200000009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613.92805200000009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613.92805200000009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613.92805200000009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613.92805200000009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613.92805200000009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613.92805200000009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613.92805200000009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613.92805200000009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613.92805200000009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613.92805200000009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613.92805200000009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613.92805200000009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613.92805200000009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613.92805200000009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613.92805200000009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613.92805200000009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613.92805200000009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613.92805200000009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613.92805200000009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613.92805200000009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613.92805200000009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1"/>
      <sheetData sheetId="12"/>
      <sheetData sheetId="13">
        <row r="5">
          <cell r="F5">
            <v>6.6055547951999998</v>
          </cell>
          <cell r="G5">
            <v>0</v>
          </cell>
          <cell r="H5">
            <v>0</v>
          </cell>
          <cell r="I5">
            <v>0</v>
          </cell>
        </row>
        <row r="6">
          <cell r="F6">
            <v>6.6055547951999998</v>
          </cell>
          <cell r="G6">
            <v>0</v>
          </cell>
          <cell r="H6">
            <v>0</v>
          </cell>
          <cell r="I6">
            <v>0</v>
          </cell>
        </row>
        <row r="7">
          <cell r="F7">
            <v>6.6055547951999998</v>
          </cell>
          <cell r="G7">
            <v>0</v>
          </cell>
          <cell r="H7">
            <v>0</v>
          </cell>
          <cell r="I7">
            <v>0</v>
          </cell>
        </row>
        <row r="8">
          <cell r="F8">
            <v>6.6055547951999998</v>
          </cell>
          <cell r="G8">
            <v>0</v>
          </cell>
          <cell r="H8">
            <v>0</v>
          </cell>
          <cell r="I8">
            <v>0</v>
          </cell>
        </row>
        <row r="9">
          <cell r="F9">
            <v>6.6055547951999998</v>
          </cell>
          <cell r="G9">
            <v>0</v>
          </cell>
          <cell r="H9">
            <v>0</v>
          </cell>
          <cell r="I9">
            <v>0</v>
          </cell>
        </row>
        <row r="10">
          <cell r="F10">
            <v>6.6055547951999998</v>
          </cell>
          <cell r="G10">
            <v>0</v>
          </cell>
          <cell r="H10">
            <v>0</v>
          </cell>
          <cell r="I10">
            <v>0</v>
          </cell>
        </row>
        <row r="11">
          <cell r="F11">
            <v>6.6055547951999998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6.6055547951999998</v>
          </cell>
          <cell r="G12">
            <v>0</v>
          </cell>
          <cell r="H12">
            <v>0</v>
          </cell>
          <cell r="I12">
            <v>0</v>
          </cell>
        </row>
        <row r="13">
          <cell r="F13">
            <v>6.6055547951999998</v>
          </cell>
          <cell r="G13">
            <v>0</v>
          </cell>
          <cell r="H13">
            <v>0</v>
          </cell>
          <cell r="I13">
            <v>0</v>
          </cell>
        </row>
        <row r="14">
          <cell r="F14">
            <v>6.6055547951999998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6.6055547951999998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6.6055547951999998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6.6055547951999998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6.6055547951999998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6.6055547951999998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6.6055547951999998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6.6055547951999998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6.6055547951999998</v>
          </cell>
          <cell r="G22">
            <v>0</v>
          </cell>
          <cell r="H22">
            <v>0</v>
          </cell>
          <cell r="I22">
            <v>0</v>
          </cell>
        </row>
        <row r="23">
          <cell r="F23">
            <v>6.6055547951999998</v>
          </cell>
          <cell r="G23">
            <v>0</v>
          </cell>
          <cell r="H23">
            <v>0</v>
          </cell>
          <cell r="I23">
            <v>0</v>
          </cell>
        </row>
        <row r="24">
          <cell r="F24">
            <v>6.6055547951999998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6.6055547951999998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6.6055547951999998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19.965554795199999</v>
          </cell>
          <cell r="G27">
            <v>8.9400000000000013</v>
          </cell>
          <cell r="H27">
            <v>0</v>
          </cell>
          <cell r="I27">
            <v>0.90999999999999992</v>
          </cell>
        </row>
        <row r="28">
          <cell r="F28">
            <v>48.075554795199999</v>
          </cell>
          <cell r="G28">
            <v>67.430000000000007</v>
          </cell>
          <cell r="H28">
            <v>0</v>
          </cell>
          <cell r="I28">
            <v>6.7399999999999993</v>
          </cell>
        </row>
        <row r="29">
          <cell r="F29">
            <v>58.047673963199998</v>
          </cell>
          <cell r="G29">
            <v>74.23</v>
          </cell>
          <cell r="H29">
            <v>0</v>
          </cell>
          <cell r="I29">
            <v>7.39</v>
          </cell>
        </row>
        <row r="30">
          <cell r="F30">
            <v>117.5276739632</v>
          </cell>
          <cell r="G30">
            <v>175.96000000000004</v>
          </cell>
          <cell r="H30">
            <v>0</v>
          </cell>
          <cell r="I30">
            <v>14.88</v>
          </cell>
        </row>
        <row r="31">
          <cell r="F31">
            <v>173.11767396320002</v>
          </cell>
          <cell r="G31">
            <v>268.39000000000004</v>
          </cell>
          <cell r="H31">
            <v>0</v>
          </cell>
          <cell r="I31">
            <v>23.57</v>
          </cell>
        </row>
        <row r="32">
          <cell r="F32">
            <v>245.1076739632</v>
          </cell>
          <cell r="G32">
            <v>356.72</v>
          </cell>
          <cell r="H32">
            <v>0</v>
          </cell>
          <cell r="I32">
            <v>34.47</v>
          </cell>
        </row>
        <row r="33">
          <cell r="F33">
            <v>296.90767396320001</v>
          </cell>
          <cell r="G33">
            <v>388.62000000000006</v>
          </cell>
          <cell r="H33">
            <v>0</v>
          </cell>
          <cell r="I33">
            <v>38.97</v>
          </cell>
        </row>
        <row r="34">
          <cell r="F34">
            <v>364.65666342440005</v>
          </cell>
          <cell r="G34">
            <v>469.84999999999997</v>
          </cell>
          <cell r="H34">
            <v>0</v>
          </cell>
          <cell r="I34">
            <v>53.360000000000007</v>
          </cell>
        </row>
        <row r="35">
          <cell r="F35">
            <v>364.65666342440005</v>
          </cell>
          <cell r="G35">
            <v>469.84999999999997</v>
          </cell>
          <cell r="H35">
            <v>0</v>
          </cell>
          <cell r="I35">
            <v>53.360000000000007</v>
          </cell>
        </row>
        <row r="36">
          <cell r="F36">
            <v>364.65666342440005</v>
          </cell>
          <cell r="G36">
            <v>469.84999999999997</v>
          </cell>
          <cell r="H36">
            <v>0</v>
          </cell>
          <cell r="I36">
            <v>53.360000000000007</v>
          </cell>
        </row>
        <row r="37">
          <cell r="F37">
            <v>364.65666342440005</v>
          </cell>
          <cell r="G37">
            <v>469.84999999999997</v>
          </cell>
          <cell r="H37">
            <v>0</v>
          </cell>
          <cell r="I37">
            <v>53.360000000000007</v>
          </cell>
        </row>
        <row r="38">
          <cell r="F38">
            <v>361.05666342440003</v>
          </cell>
          <cell r="G38">
            <v>465.74999999999994</v>
          </cell>
          <cell r="H38">
            <v>0</v>
          </cell>
          <cell r="I38">
            <v>53.360000000000007</v>
          </cell>
        </row>
        <row r="39">
          <cell r="F39">
            <v>348.95666342440001</v>
          </cell>
          <cell r="G39">
            <v>465.74999999999994</v>
          </cell>
          <cell r="H39">
            <v>0</v>
          </cell>
          <cell r="I39">
            <v>53.360000000000007</v>
          </cell>
        </row>
        <row r="40">
          <cell r="F40">
            <v>272.21080569600002</v>
          </cell>
          <cell r="G40">
            <v>384.52000000000004</v>
          </cell>
          <cell r="H40">
            <v>0</v>
          </cell>
          <cell r="I40">
            <v>38.97</v>
          </cell>
        </row>
        <row r="41">
          <cell r="F41">
            <v>240.21835479520004</v>
          </cell>
          <cell r="G41">
            <v>310.29000000000002</v>
          </cell>
          <cell r="H41">
            <v>0</v>
          </cell>
          <cell r="I41">
            <v>31.57</v>
          </cell>
        </row>
        <row r="42">
          <cell r="F42">
            <v>240.21835479520004</v>
          </cell>
          <cell r="G42">
            <v>310.29000000000002</v>
          </cell>
          <cell r="H42">
            <v>0</v>
          </cell>
          <cell r="I42">
            <v>31.57</v>
          </cell>
        </row>
        <row r="43">
          <cell r="F43">
            <v>180.17985479519999</v>
          </cell>
          <cell r="G43">
            <v>210.06</v>
          </cell>
          <cell r="H43">
            <v>0</v>
          </cell>
          <cell r="I43">
            <v>21.480000000000004</v>
          </cell>
        </row>
        <row r="44">
          <cell r="F44">
            <v>142.5998547952</v>
          </cell>
          <cell r="G44">
            <v>135.13</v>
          </cell>
          <cell r="H44">
            <v>0</v>
          </cell>
          <cell r="I44">
            <v>13.39</v>
          </cell>
        </row>
        <row r="45">
          <cell r="F45">
            <v>118.79985479520001</v>
          </cell>
          <cell r="G45">
            <v>107.63</v>
          </cell>
          <cell r="H45">
            <v>0</v>
          </cell>
          <cell r="I45">
            <v>13.39</v>
          </cell>
        </row>
        <row r="46">
          <cell r="F46">
            <v>80.669854795199996</v>
          </cell>
          <cell r="G46">
            <v>34.64</v>
          </cell>
          <cell r="H46">
            <v>0</v>
          </cell>
          <cell r="I46">
            <v>6.91</v>
          </cell>
        </row>
        <row r="47">
          <cell r="F47">
            <v>50.1098547952</v>
          </cell>
          <cell r="G47">
            <v>6</v>
          </cell>
          <cell r="H47">
            <v>0</v>
          </cell>
          <cell r="I47">
            <v>6</v>
          </cell>
        </row>
        <row r="48">
          <cell r="F48">
            <v>44.809854795200003</v>
          </cell>
          <cell r="G48">
            <v>4.7</v>
          </cell>
          <cell r="H48">
            <v>0</v>
          </cell>
          <cell r="I48">
            <v>4.7</v>
          </cell>
        </row>
        <row r="49">
          <cell r="F49">
            <v>23.1098547952</v>
          </cell>
          <cell r="G49">
            <v>1.3</v>
          </cell>
          <cell r="H49">
            <v>0</v>
          </cell>
          <cell r="I49">
            <v>1.3</v>
          </cell>
        </row>
        <row r="50">
          <cell r="F50">
            <v>9.5043000000000006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9.5043000000000006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9.5043000000000006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9.5043000000000006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4.7528000000000006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4.26</v>
          </cell>
          <cell r="G70">
            <v>8.9400000000000013</v>
          </cell>
          <cell r="H70">
            <v>0</v>
          </cell>
          <cell r="I70">
            <v>0.90999999999999992</v>
          </cell>
        </row>
        <row r="71">
          <cell r="F71">
            <v>42.295554795200005</v>
          </cell>
          <cell r="G71">
            <v>64.56</v>
          </cell>
          <cell r="H71">
            <v>0</v>
          </cell>
          <cell r="I71">
            <v>7.63</v>
          </cell>
        </row>
        <row r="72">
          <cell r="F72">
            <v>86.855554795200007</v>
          </cell>
          <cell r="G72">
            <v>130.94999999999999</v>
          </cell>
          <cell r="H72">
            <v>0</v>
          </cell>
          <cell r="I72">
            <v>17.34</v>
          </cell>
        </row>
        <row r="73">
          <cell r="F73">
            <v>102.9555547952</v>
          </cell>
          <cell r="G73">
            <v>141.94999999999999</v>
          </cell>
          <cell r="H73">
            <v>0</v>
          </cell>
          <cell r="I73">
            <v>18.64</v>
          </cell>
        </row>
        <row r="74">
          <cell r="F74">
            <v>212.17110862920001</v>
          </cell>
          <cell r="G74">
            <v>285.69</v>
          </cell>
          <cell r="H74">
            <v>0</v>
          </cell>
          <cell r="I74">
            <v>30.27</v>
          </cell>
        </row>
        <row r="75">
          <cell r="F75">
            <v>328.9666634244</v>
          </cell>
          <cell r="G75">
            <v>395.52000000000004</v>
          </cell>
          <cell r="H75">
            <v>0</v>
          </cell>
          <cell r="I75">
            <v>45.870000000000005</v>
          </cell>
        </row>
        <row r="76">
          <cell r="F76">
            <v>364.65666342440005</v>
          </cell>
          <cell r="G76">
            <v>469.84999999999997</v>
          </cell>
          <cell r="H76">
            <v>0</v>
          </cell>
          <cell r="I76">
            <v>53.360000000000007</v>
          </cell>
        </row>
        <row r="77">
          <cell r="F77">
            <v>364.65666342440005</v>
          </cell>
          <cell r="G77">
            <v>469.84999999999997</v>
          </cell>
          <cell r="H77">
            <v>0</v>
          </cell>
          <cell r="I77">
            <v>53.360000000000007</v>
          </cell>
        </row>
        <row r="78">
          <cell r="F78">
            <v>364.65666342440005</v>
          </cell>
          <cell r="G78">
            <v>469.84999999999997</v>
          </cell>
          <cell r="H78">
            <v>0</v>
          </cell>
          <cell r="I78">
            <v>53.360000000000007</v>
          </cell>
        </row>
        <row r="79">
          <cell r="F79">
            <v>364.65666342440005</v>
          </cell>
          <cell r="G79">
            <v>469.84999999999997</v>
          </cell>
          <cell r="H79">
            <v>0</v>
          </cell>
          <cell r="I79">
            <v>53.360000000000007</v>
          </cell>
        </row>
        <row r="80">
          <cell r="F80">
            <v>329.95666342440006</v>
          </cell>
          <cell r="G80">
            <v>439.04999999999995</v>
          </cell>
          <cell r="H80">
            <v>0</v>
          </cell>
          <cell r="I80">
            <v>49.96</v>
          </cell>
        </row>
        <row r="81">
          <cell r="F81">
            <v>231.0511086292</v>
          </cell>
          <cell r="G81">
            <v>348.18</v>
          </cell>
          <cell r="H81">
            <v>0</v>
          </cell>
          <cell r="I81">
            <v>39.200000000000003</v>
          </cell>
        </row>
        <row r="82">
          <cell r="F82">
            <v>170.64835479520002</v>
          </cell>
          <cell r="G82">
            <v>262.49</v>
          </cell>
          <cell r="H82">
            <v>0</v>
          </cell>
          <cell r="I82">
            <v>28.66</v>
          </cell>
        </row>
        <row r="83">
          <cell r="F83">
            <v>122.18430000000001</v>
          </cell>
          <cell r="G83">
            <v>221.69</v>
          </cell>
          <cell r="H83">
            <v>0</v>
          </cell>
          <cell r="I83">
            <v>23.34</v>
          </cell>
        </row>
        <row r="84">
          <cell r="F84">
            <v>82.634299999999996</v>
          </cell>
          <cell r="G84">
            <v>142.49</v>
          </cell>
          <cell r="H84">
            <v>0</v>
          </cell>
          <cell r="I84">
            <v>15.4</v>
          </cell>
        </row>
        <row r="85">
          <cell r="F85">
            <v>48.9343</v>
          </cell>
          <cell r="G85">
            <v>72.329999999999984</v>
          </cell>
          <cell r="H85">
            <v>0</v>
          </cell>
          <cell r="I85">
            <v>8.41</v>
          </cell>
        </row>
        <row r="86">
          <cell r="F86">
            <v>13.7643</v>
          </cell>
          <cell r="G86">
            <v>8.9400000000000013</v>
          </cell>
          <cell r="H86">
            <v>0</v>
          </cell>
          <cell r="I86">
            <v>0.90999999999999992</v>
          </cell>
        </row>
        <row r="87">
          <cell r="F87">
            <v>9.5043000000000006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9.5043000000000006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9.5043000000000006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9.5043000000000006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4.7528000000000006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</sheetData>
      <sheetData sheetId="14"/>
      <sheetData sheetId="15"/>
      <sheetData sheetId="16"/>
      <sheetData sheetId="17"/>
      <sheetData sheetId="18">
        <row r="9">
          <cell r="BW9">
            <v>185.27046000000001</v>
          </cell>
        </row>
        <row r="10">
          <cell r="BW10">
            <v>185.27024400000002</v>
          </cell>
        </row>
        <row r="11">
          <cell r="BW11">
            <v>182.68461400000001</v>
          </cell>
        </row>
        <row r="12">
          <cell r="BW12">
            <v>182.16335100000001</v>
          </cell>
        </row>
        <row r="13">
          <cell r="BW13">
            <v>182.163464</v>
          </cell>
        </row>
        <row r="14">
          <cell r="BW14">
            <v>182.163172</v>
          </cell>
        </row>
        <row r="15">
          <cell r="BW15">
            <v>182.163464</v>
          </cell>
        </row>
        <row r="16">
          <cell r="BW16">
            <v>182.163172</v>
          </cell>
        </row>
        <row r="17">
          <cell r="BW17">
            <v>182.16359200000002</v>
          </cell>
        </row>
        <row r="18">
          <cell r="BW18">
            <v>182.16330000000002</v>
          </cell>
        </row>
        <row r="19">
          <cell r="BW19">
            <v>182.16359200000002</v>
          </cell>
        </row>
        <row r="20">
          <cell r="BW20">
            <v>182.163172</v>
          </cell>
        </row>
        <row r="21">
          <cell r="BW21">
            <v>180.60068100000004</v>
          </cell>
        </row>
        <row r="22">
          <cell r="BW22">
            <v>180.60038900000004</v>
          </cell>
        </row>
        <row r="23">
          <cell r="BW23">
            <v>180.60085900000004</v>
          </cell>
        </row>
        <row r="24">
          <cell r="BW24">
            <v>180.60056700000004</v>
          </cell>
        </row>
        <row r="25">
          <cell r="BW25">
            <v>213.43334400000006</v>
          </cell>
        </row>
        <row r="26">
          <cell r="BW26">
            <v>213.43334400000006</v>
          </cell>
        </row>
        <row r="27">
          <cell r="BW27">
            <v>213.43334400000006</v>
          </cell>
        </row>
        <row r="28">
          <cell r="BW28">
            <v>213.69382900000005</v>
          </cell>
        </row>
        <row r="29">
          <cell r="BW29">
            <v>218.12207800000004</v>
          </cell>
        </row>
        <row r="30">
          <cell r="BW30">
            <v>218.12207800000004</v>
          </cell>
        </row>
        <row r="31">
          <cell r="BW31">
            <v>236.92968500000006</v>
          </cell>
        </row>
        <row r="32">
          <cell r="BW32">
            <v>326.83197099999995</v>
          </cell>
        </row>
        <row r="33">
          <cell r="BW33">
            <v>353.69696599999992</v>
          </cell>
        </row>
        <row r="34">
          <cell r="BW34">
            <v>526.13557300000002</v>
          </cell>
        </row>
        <row r="35">
          <cell r="BW35">
            <v>682.2508889999998</v>
          </cell>
        </row>
        <row r="36">
          <cell r="BW36">
            <v>851.3142039999999</v>
          </cell>
        </row>
        <row r="37">
          <cell r="BW37">
            <v>948.53845199999978</v>
          </cell>
        </row>
        <row r="38">
          <cell r="BW38">
            <v>1112.7645850000001</v>
          </cell>
        </row>
        <row r="39">
          <cell r="BW39">
            <v>1112.8445850000001</v>
          </cell>
        </row>
        <row r="40">
          <cell r="BW40">
            <v>1107.794396</v>
          </cell>
        </row>
        <row r="41">
          <cell r="BW41">
            <v>1107.9334260000001</v>
          </cell>
        </row>
        <row r="42">
          <cell r="BW42">
            <v>1098.1916219999998</v>
          </cell>
        </row>
        <row r="43">
          <cell r="BW43">
            <v>1084.6213190000001</v>
          </cell>
        </row>
        <row r="44">
          <cell r="BW44">
            <v>925.30256800000006</v>
          </cell>
        </row>
        <row r="45">
          <cell r="BW45">
            <v>801.73262399999999</v>
          </cell>
        </row>
        <row r="46">
          <cell r="BW46">
            <v>788.42848699999979</v>
          </cell>
        </row>
        <row r="47">
          <cell r="BW47">
            <v>609.7599469999999</v>
          </cell>
        </row>
        <row r="48">
          <cell r="BW48">
            <v>494.03775899999999</v>
          </cell>
        </row>
        <row r="49">
          <cell r="BW49">
            <v>441.71191999999996</v>
          </cell>
        </row>
        <row r="50">
          <cell r="BW50">
            <v>327.32882799999993</v>
          </cell>
        </row>
        <row r="51">
          <cell r="BW51">
            <v>272.23584900000003</v>
          </cell>
        </row>
        <row r="52">
          <cell r="BW52">
            <v>266.11134700000002</v>
          </cell>
        </row>
        <row r="53">
          <cell r="BW53">
            <v>236.20751900000005</v>
          </cell>
        </row>
        <row r="54">
          <cell r="BW54">
            <v>220.91046700000004</v>
          </cell>
        </row>
        <row r="55">
          <cell r="BW55">
            <v>221.47046700000004</v>
          </cell>
        </row>
        <row r="56">
          <cell r="BW56">
            <v>221.75046700000004</v>
          </cell>
        </row>
        <row r="57">
          <cell r="BW57">
            <v>221.75046700000004</v>
          </cell>
        </row>
        <row r="58">
          <cell r="BW58">
            <v>221.75046700000004</v>
          </cell>
        </row>
        <row r="59">
          <cell r="BW59">
            <v>220.34788300000005</v>
          </cell>
        </row>
        <row r="60">
          <cell r="BW60">
            <v>220.34726700000007</v>
          </cell>
        </row>
        <row r="61">
          <cell r="BW61">
            <v>224.77215100000006</v>
          </cell>
        </row>
        <row r="62">
          <cell r="BW62">
            <v>224.77215100000006</v>
          </cell>
        </row>
        <row r="63">
          <cell r="BW63">
            <v>224.77215100000006</v>
          </cell>
        </row>
        <row r="64">
          <cell r="BW64">
            <v>224.57215100000005</v>
          </cell>
        </row>
        <row r="65">
          <cell r="BW65">
            <v>219.97872800000007</v>
          </cell>
        </row>
        <row r="66">
          <cell r="BW66">
            <v>219.56872800000008</v>
          </cell>
        </row>
        <row r="67">
          <cell r="BW67">
            <v>219.09872800000008</v>
          </cell>
        </row>
        <row r="68">
          <cell r="BW68">
            <v>218.41872800000007</v>
          </cell>
        </row>
        <row r="69">
          <cell r="BW69">
            <v>217.56872800000008</v>
          </cell>
        </row>
        <row r="70">
          <cell r="BW70">
            <v>216.68872800000008</v>
          </cell>
        </row>
        <row r="71">
          <cell r="BW71">
            <v>215.66872800000007</v>
          </cell>
        </row>
        <row r="72">
          <cell r="BW72">
            <v>214.56872800000008</v>
          </cell>
        </row>
        <row r="73">
          <cell r="BW73">
            <v>214.49985100000006</v>
          </cell>
        </row>
        <row r="74">
          <cell r="BW74">
            <v>226.86905100000004</v>
          </cell>
        </row>
        <row r="75">
          <cell r="BW75">
            <v>323.27043900000001</v>
          </cell>
        </row>
        <row r="76">
          <cell r="BW76">
            <v>446.49969700000008</v>
          </cell>
        </row>
        <row r="77">
          <cell r="BW77">
            <v>482.84381300000001</v>
          </cell>
        </row>
        <row r="78">
          <cell r="BW78">
            <v>757.04328299999997</v>
          </cell>
        </row>
        <row r="79">
          <cell r="BW79">
            <v>993.77852999999993</v>
          </cell>
        </row>
        <row r="80">
          <cell r="BW80">
            <v>1109.9506400000002</v>
          </cell>
        </row>
        <row r="81">
          <cell r="BW81">
            <v>1114.4327840000001</v>
          </cell>
        </row>
        <row r="82">
          <cell r="BW82">
            <v>1114.272784</v>
          </cell>
        </row>
        <row r="83">
          <cell r="BW83">
            <v>1114.272784</v>
          </cell>
        </row>
        <row r="84">
          <cell r="BW84">
            <v>1043.614376</v>
          </cell>
        </row>
        <row r="85">
          <cell r="BW85">
            <v>839.2523749999998</v>
          </cell>
        </row>
        <row r="86">
          <cell r="BW86">
            <v>669.8342839999998</v>
          </cell>
        </row>
        <row r="87">
          <cell r="BW87">
            <v>575.56928299999993</v>
          </cell>
        </row>
        <row r="88">
          <cell r="BW88">
            <v>452.08065200000004</v>
          </cell>
        </row>
        <row r="89">
          <cell r="BW89">
            <v>338.39731699999999</v>
          </cell>
        </row>
        <row r="90">
          <cell r="BW90">
            <v>235.42396100000005</v>
          </cell>
        </row>
        <row r="91">
          <cell r="BW91">
            <v>212.33019700000006</v>
          </cell>
        </row>
        <row r="92">
          <cell r="BW92">
            <v>212.33019700000006</v>
          </cell>
        </row>
        <row r="93">
          <cell r="BW93">
            <v>212.33019700000006</v>
          </cell>
        </row>
        <row r="94">
          <cell r="BW94">
            <v>212.33019700000006</v>
          </cell>
        </row>
        <row r="95">
          <cell r="BW95">
            <v>212.33019700000006</v>
          </cell>
        </row>
        <row r="96">
          <cell r="BW96">
            <v>212.33019700000006</v>
          </cell>
        </row>
        <row r="97">
          <cell r="BW97">
            <v>212.33019700000006</v>
          </cell>
        </row>
        <row r="98">
          <cell r="BW98">
            <v>212.33019700000006</v>
          </cell>
        </row>
        <row r="99">
          <cell r="BW99">
            <v>204.69934400000005</v>
          </cell>
        </row>
        <row r="100">
          <cell r="BW100">
            <v>204.69934400000005</v>
          </cell>
        </row>
        <row r="101">
          <cell r="BW101">
            <v>204.17837300000008</v>
          </cell>
        </row>
        <row r="102">
          <cell r="BW102">
            <v>204.17837300000008</v>
          </cell>
        </row>
        <row r="103">
          <cell r="BW103">
            <v>204.17837300000008</v>
          </cell>
        </row>
        <row r="104">
          <cell r="BW104">
            <v>204.17837300000008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25</v>
          </cell>
        </row>
        <row r="18">
          <cell r="B18">
            <v>32</v>
          </cell>
          <cell r="C18">
            <v>20</v>
          </cell>
          <cell r="D18">
            <v>8</v>
          </cell>
          <cell r="E18">
            <v>18</v>
          </cell>
          <cell r="F18">
            <v>8</v>
          </cell>
          <cell r="G18">
            <v>3</v>
          </cell>
          <cell r="H18">
            <v>2</v>
          </cell>
          <cell r="I18">
            <v>3</v>
          </cell>
          <cell r="J18">
            <v>3</v>
          </cell>
          <cell r="K18">
            <v>10</v>
          </cell>
          <cell r="M18">
            <v>0</v>
          </cell>
          <cell r="N18">
            <v>0</v>
          </cell>
          <cell r="O18">
            <v>0</v>
          </cell>
          <cell r="P18">
            <v>1.64</v>
          </cell>
          <cell r="T18">
            <v>0</v>
          </cell>
          <cell r="U18">
            <v>0</v>
          </cell>
          <cell r="V18">
            <v>2.87</v>
          </cell>
          <cell r="W18">
            <v>2.5</v>
          </cell>
          <cell r="X18">
            <v>0</v>
          </cell>
          <cell r="Y18">
            <v>10</v>
          </cell>
          <cell r="Z18">
            <v>14</v>
          </cell>
          <cell r="AA18">
            <v>4</v>
          </cell>
          <cell r="AB18">
            <v>65</v>
          </cell>
          <cell r="AC18">
            <v>0</v>
          </cell>
          <cell r="AD18">
            <v>4</v>
          </cell>
        </row>
        <row r="19">
          <cell r="B19">
            <v>32</v>
          </cell>
          <cell r="C19">
            <v>20</v>
          </cell>
          <cell r="D19">
            <v>8</v>
          </cell>
          <cell r="E19">
            <v>18</v>
          </cell>
          <cell r="F19">
            <v>8</v>
          </cell>
          <cell r="G19">
            <v>3</v>
          </cell>
          <cell r="H19">
            <v>2</v>
          </cell>
          <cell r="I19">
            <v>3</v>
          </cell>
          <cell r="J19">
            <v>3</v>
          </cell>
          <cell r="K19">
            <v>10</v>
          </cell>
          <cell r="M19">
            <v>0</v>
          </cell>
          <cell r="N19">
            <v>0</v>
          </cell>
          <cell r="O19">
            <v>0</v>
          </cell>
          <cell r="P19">
            <v>1.64</v>
          </cell>
          <cell r="T19">
            <v>0</v>
          </cell>
          <cell r="U19">
            <v>0</v>
          </cell>
          <cell r="V19">
            <v>2.87</v>
          </cell>
          <cell r="W19">
            <v>2.5</v>
          </cell>
          <cell r="X19">
            <v>0</v>
          </cell>
          <cell r="Y19">
            <v>10</v>
          </cell>
          <cell r="Z19">
            <v>14</v>
          </cell>
          <cell r="AA19">
            <v>4</v>
          </cell>
          <cell r="AB19">
            <v>65</v>
          </cell>
          <cell r="AC19">
            <v>0</v>
          </cell>
          <cell r="AD19">
            <v>4</v>
          </cell>
        </row>
        <row r="20">
          <cell r="B20">
            <v>32</v>
          </cell>
          <cell r="C20">
            <v>20</v>
          </cell>
          <cell r="D20">
            <v>8</v>
          </cell>
          <cell r="E20">
            <v>18</v>
          </cell>
          <cell r="F20">
            <v>8</v>
          </cell>
          <cell r="G20">
            <v>3</v>
          </cell>
          <cell r="H20">
            <v>2</v>
          </cell>
          <cell r="I20">
            <v>3</v>
          </cell>
          <cell r="J20">
            <v>3</v>
          </cell>
          <cell r="K20">
            <v>10</v>
          </cell>
          <cell r="M20">
            <v>0</v>
          </cell>
          <cell r="N20">
            <v>0</v>
          </cell>
          <cell r="O20">
            <v>0</v>
          </cell>
          <cell r="P20">
            <v>1.64</v>
          </cell>
          <cell r="T20">
            <v>0</v>
          </cell>
          <cell r="U20">
            <v>0</v>
          </cell>
          <cell r="V20">
            <v>2.87</v>
          </cell>
          <cell r="W20">
            <v>2.5</v>
          </cell>
          <cell r="X20">
            <v>0</v>
          </cell>
          <cell r="Y20">
            <v>10</v>
          </cell>
          <cell r="Z20">
            <v>14</v>
          </cell>
          <cell r="AA20">
            <v>4</v>
          </cell>
          <cell r="AB20">
            <v>65</v>
          </cell>
          <cell r="AC20">
            <v>0</v>
          </cell>
          <cell r="AD20">
            <v>4</v>
          </cell>
        </row>
        <row r="21">
          <cell r="B21">
            <v>32</v>
          </cell>
          <cell r="C21">
            <v>20</v>
          </cell>
          <cell r="D21">
            <v>8</v>
          </cell>
          <cell r="E21">
            <v>18</v>
          </cell>
          <cell r="F21">
            <v>8</v>
          </cell>
          <cell r="G21">
            <v>3</v>
          </cell>
          <cell r="H21">
            <v>2</v>
          </cell>
          <cell r="I21">
            <v>3</v>
          </cell>
          <cell r="J21">
            <v>3</v>
          </cell>
          <cell r="K21">
            <v>10</v>
          </cell>
          <cell r="M21">
            <v>0</v>
          </cell>
          <cell r="N21">
            <v>0</v>
          </cell>
          <cell r="O21">
            <v>0</v>
          </cell>
          <cell r="P21">
            <v>1.64</v>
          </cell>
          <cell r="T21">
            <v>0</v>
          </cell>
          <cell r="U21">
            <v>0</v>
          </cell>
          <cell r="V21">
            <v>2.87</v>
          </cell>
          <cell r="W21">
            <v>2.5</v>
          </cell>
          <cell r="X21">
            <v>0</v>
          </cell>
          <cell r="Y21">
            <v>10</v>
          </cell>
          <cell r="Z21">
            <v>14</v>
          </cell>
          <cell r="AA21">
            <v>4</v>
          </cell>
          <cell r="AB21">
            <v>65</v>
          </cell>
          <cell r="AC21">
            <v>0</v>
          </cell>
          <cell r="AD21">
            <v>4</v>
          </cell>
        </row>
        <row r="22">
          <cell r="B22">
            <v>32</v>
          </cell>
          <cell r="C22">
            <v>0</v>
          </cell>
          <cell r="D22">
            <v>8</v>
          </cell>
          <cell r="E22">
            <v>18</v>
          </cell>
          <cell r="F22">
            <v>8</v>
          </cell>
          <cell r="G22">
            <v>3</v>
          </cell>
          <cell r="H22">
            <v>2</v>
          </cell>
          <cell r="I22">
            <v>3</v>
          </cell>
          <cell r="J22">
            <v>3</v>
          </cell>
          <cell r="K22">
            <v>10</v>
          </cell>
          <cell r="M22">
            <v>0</v>
          </cell>
          <cell r="N22">
            <v>0</v>
          </cell>
          <cell r="O22">
            <v>0</v>
          </cell>
          <cell r="P22">
            <v>1.64</v>
          </cell>
          <cell r="T22">
            <v>0</v>
          </cell>
          <cell r="U22">
            <v>0</v>
          </cell>
          <cell r="V22">
            <v>2.87</v>
          </cell>
          <cell r="W22">
            <v>2.5</v>
          </cell>
          <cell r="X22">
            <v>0</v>
          </cell>
          <cell r="Y22">
            <v>10</v>
          </cell>
          <cell r="Z22">
            <v>14</v>
          </cell>
          <cell r="AA22">
            <v>4</v>
          </cell>
          <cell r="AB22">
            <v>65</v>
          </cell>
          <cell r="AC22">
            <v>0</v>
          </cell>
          <cell r="AD22">
            <v>4</v>
          </cell>
        </row>
        <row r="23">
          <cell r="B23">
            <v>32</v>
          </cell>
          <cell r="C23">
            <v>0</v>
          </cell>
          <cell r="D23">
            <v>8</v>
          </cell>
          <cell r="E23">
            <v>18</v>
          </cell>
          <cell r="F23">
            <v>8</v>
          </cell>
          <cell r="G23">
            <v>3</v>
          </cell>
          <cell r="H23">
            <v>2</v>
          </cell>
          <cell r="I23">
            <v>3</v>
          </cell>
          <cell r="J23">
            <v>3</v>
          </cell>
          <cell r="K23">
            <v>10</v>
          </cell>
          <cell r="M23">
            <v>0</v>
          </cell>
          <cell r="N23">
            <v>0</v>
          </cell>
          <cell r="O23">
            <v>0</v>
          </cell>
          <cell r="P23">
            <v>1.64</v>
          </cell>
          <cell r="T23">
            <v>0</v>
          </cell>
          <cell r="U23">
            <v>0</v>
          </cell>
          <cell r="V23">
            <v>2.87</v>
          </cell>
          <cell r="W23">
            <v>2.5</v>
          </cell>
          <cell r="X23">
            <v>0</v>
          </cell>
          <cell r="Y23">
            <v>10</v>
          </cell>
          <cell r="Z23">
            <v>14</v>
          </cell>
          <cell r="AA23">
            <v>4</v>
          </cell>
          <cell r="AB23">
            <v>65</v>
          </cell>
          <cell r="AC23">
            <v>0</v>
          </cell>
          <cell r="AD23">
            <v>4</v>
          </cell>
        </row>
        <row r="24">
          <cell r="B24">
            <v>32</v>
          </cell>
          <cell r="C24">
            <v>0</v>
          </cell>
          <cell r="D24">
            <v>8</v>
          </cell>
          <cell r="E24">
            <v>18</v>
          </cell>
          <cell r="F24">
            <v>8</v>
          </cell>
          <cell r="G24">
            <v>3</v>
          </cell>
          <cell r="H24">
            <v>2</v>
          </cell>
          <cell r="I24">
            <v>3</v>
          </cell>
          <cell r="J24">
            <v>3</v>
          </cell>
          <cell r="K24">
            <v>10</v>
          </cell>
          <cell r="M24">
            <v>0</v>
          </cell>
          <cell r="N24">
            <v>0</v>
          </cell>
          <cell r="O24">
            <v>0</v>
          </cell>
          <cell r="P24">
            <v>1.64</v>
          </cell>
          <cell r="T24">
            <v>0</v>
          </cell>
          <cell r="U24">
            <v>0</v>
          </cell>
          <cell r="V24">
            <v>2.87</v>
          </cell>
          <cell r="W24">
            <v>2.5</v>
          </cell>
          <cell r="X24">
            <v>0</v>
          </cell>
          <cell r="Y24">
            <v>10</v>
          </cell>
          <cell r="Z24">
            <v>14</v>
          </cell>
          <cell r="AA24">
            <v>4</v>
          </cell>
          <cell r="AB24">
            <v>65</v>
          </cell>
          <cell r="AC24">
            <v>0</v>
          </cell>
          <cell r="AD24">
            <v>4</v>
          </cell>
        </row>
        <row r="25">
          <cell r="B25">
            <v>32</v>
          </cell>
          <cell r="C25">
            <v>0</v>
          </cell>
          <cell r="D25">
            <v>8</v>
          </cell>
          <cell r="E25">
            <v>18</v>
          </cell>
          <cell r="F25">
            <v>8</v>
          </cell>
          <cell r="G25">
            <v>3</v>
          </cell>
          <cell r="H25">
            <v>2</v>
          </cell>
          <cell r="I25">
            <v>3</v>
          </cell>
          <cell r="J25">
            <v>3</v>
          </cell>
          <cell r="K25">
            <v>10</v>
          </cell>
          <cell r="M25">
            <v>0</v>
          </cell>
          <cell r="N25">
            <v>0</v>
          </cell>
          <cell r="O25">
            <v>0</v>
          </cell>
          <cell r="P25">
            <v>1.64</v>
          </cell>
          <cell r="T25">
            <v>0</v>
          </cell>
          <cell r="U25">
            <v>0</v>
          </cell>
          <cell r="V25">
            <v>2.87</v>
          </cell>
          <cell r="W25">
            <v>2.5</v>
          </cell>
          <cell r="X25">
            <v>0</v>
          </cell>
          <cell r="Y25">
            <v>10</v>
          </cell>
          <cell r="Z25">
            <v>14</v>
          </cell>
          <cell r="AA25">
            <v>4</v>
          </cell>
          <cell r="AB25">
            <v>65</v>
          </cell>
          <cell r="AC25">
            <v>0</v>
          </cell>
          <cell r="AD25">
            <v>4</v>
          </cell>
        </row>
        <row r="26">
          <cell r="B26">
            <v>0</v>
          </cell>
          <cell r="C26">
            <v>0</v>
          </cell>
          <cell r="D26">
            <v>8</v>
          </cell>
          <cell r="E26">
            <v>18</v>
          </cell>
          <cell r="F26">
            <v>8</v>
          </cell>
          <cell r="G26">
            <v>3</v>
          </cell>
          <cell r="H26">
            <v>2</v>
          </cell>
          <cell r="I26">
            <v>3</v>
          </cell>
          <cell r="J26">
            <v>3</v>
          </cell>
          <cell r="K26">
            <v>10</v>
          </cell>
          <cell r="M26">
            <v>0</v>
          </cell>
          <cell r="N26">
            <v>0</v>
          </cell>
          <cell r="O26">
            <v>0</v>
          </cell>
          <cell r="P26">
            <v>1.64</v>
          </cell>
          <cell r="T26">
            <v>0</v>
          </cell>
          <cell r="U26">
            <v>0</v>
          </cell>
          <cell r="V26">
            <v>2.87</v>
          </cell>
          <cell r="W26">
            <v>2.5</v>
          </cell>
          <cell r="X26">
            <v>0</v>
          </cell>
          <cell r="Y26">
            <v>10</v>
          </cell>
          <cell r="Z26">
            <v>14</v>
          </cell>
          <cell r="AA26">
            <v>4</v>
          </cell>
          <cell r="AB26">
            <v>65</v>
          </cell>
          <cell r="AC26">
            <v>0</v>
          </cell>
          <cell r="AD26">
            <v>4</v>
          </cell>
        </row>
        <row r="27"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8</v>
          </cell>
          <cell r="G27">
            <v>3</v>
          </cell>
          <cell r="H27">
            <v>2</v>
          </cell>
          <cell r="I27">
            <v>3</v>
          </cell>
          <cell r="J27">
            <v>3</v>
          </cell>
          <cell r="K27">
            <v>10</v>
          </cell>
          <cell r="M27">
            <v>0</v>
          </cell>
          <cell r="N27">
            <v>0</v>
          </cell>
          <cell r="O27">
            <v>0</v>
          </cell>
          <cell r="P27">
            <v>1.64</v>
          </cell>
          <cell r="T27">
            <v>0</v>
          </cell>
          <cell r="U27">
            <v>0</v>
          </cell>
          <cell r="V27">
            <v>2.87</v>
          </cell>
          <cell r="W27">
            <v>2.5</v>
          </cell>
          <cell r="X27">
            <v>0</v>
          </cell>
          <cell r="Y27">
            <v>10</v>
          </cell>
          <cell r="Z27">
            <v>14</v>
          </cell>
          <cell r="AA27">
            <v>4</v>
          </cell>
          <cell r="AB27">
            <v>65</v>
          </cell>
          <cell r="AC27">
            <v>0</v>
          </cell>
          <cell r="AD27">
            <v>4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8</v>
          </cell>
          <cell r="G28">
            <v>3</v>
          </cell>
          <cell r="H28">
            <v>2</v>
          </cell>
          <cell r="I28">
            <v>3</v>
          </cell>
          <cell r="J28">
            <v>3</v>
          </cell>
          <cell r="K28">
            <v>10</v>
          </cell>
          <cell r="M28">
            <v>0</v>
          </cell>
          <cell r="N28">
            <v>0</v>
          </cell>
          <cell r="O28">
            <v>0</v>
          </cell>
          <cell r="P28">
            <v>1.64</v>
          </cell>
          <cell r="T28">
            <v>0</v>
          </cell>
          <cell r="U28">
            <v>0</v>
          </cell>
          <cell r="V28">
            <v>2.87</v>
          </cell>
          <cell r="W28">
            <v>2.5</v>
          </cell>
          <cell r="X28">
            <v>0</v>
          </cell>
          <cell r="Y28">
            <v>10</v>
          </cell>
          <cell r="Z28">
            <v>14</v>
          </cell>
          <cell r="AA28">
            <v>4</v>
          </cell>
          <cell r="AB28">
            <v>65</v>
          </cell>
          <cell r="AC28">
            <v>0</v>
          </cell>
          <cell r="AD28">
            <v>4</v>
          </cell>
        </row>
        <row r="29">
          <cell r="B29">
            <v>0</v>
          </cell>
          <cell r="C29">
            <v>0</v>
          </cell>
          <cell r="D29">
            <v>8</v>
          </cell>
          <cell r="E29">
            <v>0</v>
          </cell>
          <cell r="F29">
            <v>8</v>
          </cell>
          <cell r="G29">
            <v>3</v>
          </cell>
          <cell r="H29">
            <v>2</v>
          </cell>
          <cell r="I29">
            <v>3</v>
          </cell>
          <cell r="J29">
            <v>3</v>
          </cell>
          <cell r="K29">
            <v>10</v>
          </cell>
          <cell r="M29">
            <v>0</v>
          </cell>
          <cell r="N29">
            <v>0</v>
          </cell>
          <cell r="O29">
            <v>0</v>
          </cell>
          <cell r="P29">
            <v>1.64</v>
          </cell>
          <cell r="T29">
            <v>0</v>
          </cell>
          <cell r="U29">
            <v>0</v>
          </cell>
          <cell r="V29">
            <v>2.87</v>
          </cell>
          <cell r="W29">
            <v>2.5</v>
          </cell>
          <cell r="X29">
            <v>0</v>
          </cell>
          <cell r="Y29">
            <v>10</v>
          </cell>
          <cell r="Z29">
            <v>14</v>
          </cell>
          <cell r="AA29">
            <v>4</v>
          </cell>
          <cell r="AB29">
            <v>65</v>
          </cell>
          <cell r="AC29">
            <v>0</v>
          </cell>
          <cell r="AD29">
            <v>4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8</v>
          </cell>
          <cell r="G30">
            <v>3</v>
          </cell>
          <cell r="H30">
            <v>2</v>
          </cell>
          <cell r="I30">
            <v>3</v>
          </cell>
          <cell r="J30">
            <v>3</v>
          </cell>
          <cell r="K30">
            <v>10</v>
          </cell>
          <cell r="M30">
            <v>0</v>
          </cell>
          <cell r="N30">
            <v>0</v>
          </cell>
          <cell r="O30">
            <v>0</v>
          </cell>
          <cell r="P30">
            <v>1.64</v>
          </cell>
          <cell r="T30">
            <v>0</v>
          </cell>
          <cell r="U30">
            <v>0</v>
          </cell>
          <cell r="V30">
            <v>2.77</v>
          </cell>
          <cell r="W30">
            <v>2.5</v>
          </cell>
          <cell r="X30">
            <v>0</v>
          </cell>
          <cell r="Y30">
            <v>10</v>
          </cell>
          <cell r="Z30">
            <v>14</v>
          </cell>
          <cell r="AA30">
            <v>4</v>
          </cell>
          <cell r="AB30">
            <v>65</v>
          </cell>
          <cell r="AC30">
            <v>0</v>
          </cell>
          <cell r="AD30">
            <v>4</v>
          </cell>
        </row>
        <row r="31">
          <cell r="B31">
            <v>0</v>
          </cell>
          <cell r="C31">
            <v>0</v>
          </cell>
          <cell r="D31">
            <v>8</v>
          </cell>
          <cell r="E31">
            <v>0</v>
          </cell>
          <cell r="F31">
            <v>8</v>
          </cell>
          <cell r="G31">
            <v>3</v>
          </cell>
          <cell r="H31">
            <v>2</v>
          </cell>
          <cell r="I31">
            <v>3</v>
          </cell>
          <cell r="J31">
            <v>3</v>
          </cell>
          <cell r="K31">
            <v>10</v>
          </cell>
          <cell r="M31">
            <v>0</v>
          </cell>
          <cell r="N31">
            <v>0</v>
          </cell>
          <cell r="O31">
            <v>0</v>
          </cell>
          <cell r="P31">
            <v>1.64</v>
          </cell>
          <cell r="T31">
            <v>0</v>
          </cell>
          <cell r="U31">
            <v>0</v>
          </cell>
          <cell r="V31">
            <v>2.77</v>
          </cell>
          <cell r="W31">
            <v>2.5</v>
          </cell>
          <cell r="X31">
            <v>0</v>
          </cell>
          <cell r="Y31">
            <v>10</v>
          </cell>
          <cell r="Z31">
            <v>14</v>
          </cell>
          <cell r="AA31">
            <v>4</v>
          </cell>
          <cell r="AB31">
            <v>65</v>
          </cell>
          <cell r="AC31">
            <v>0</v>
          </cell>
          <cell r="AD31">
            <v>4</v>
          </cell>
        </row>
        <row r="32">
          <cell r="B32">
            <v>0</v>
          </cell>
          <cell r="C32">
            <v>0</v>
          </cell>
          <cell r="D32">
            <v>8</v>
          </cell>
          <cell r="E32">
            <v>0</v>
          </cell>
          <cell r="F32">
            <v>8</v>
          </cell>
          <cell r="G32">
            <v>3</v>
          </cell>
          <cell r="H32">
            <v>2</v>
          </cell>
          <cell r="I32">
            <v>3</v>
          </cell>
          <cell r="J32">
            <v>3</v>
          </cell>
          <cell r="K32">
            <v>10</v>
          </cell>
          <cell r="M32">
            <v>0</v>
          </cell>
          <cell r="N32">
            <v>0</v>
          </cell>
          <cell r="O32">
            <v>0</v>
          </cell>
          <cell r="P32">
            <v>1.64</v>
          </cell>
          <cell r="T32">
            <v>0</v>
          </cell>
          <cell r="U32">
            <v>0</v>
          </cell>
          <cell r="V32">
            <v>2.77</v>
          </cell>
          <cell r="W32">
            <v>2.5</v>
          </cell>
          <cell r="X32">
            <v>0</v>
          </cell>
          <cell r="Y32">
            <v>10</v>
          </cell>
          <cell r="Z32">
            <v>14</v>
          </cell>
          <cell r="AA32">
            <v>4</v>
          </cell>
          <cell r="AB32">
            <v>65</v>
          </cell>
          <cell r="AC32">
            <v>0</v>
          </cell>
          <cell r="AD32">
            <v>4</v>
          </cell>
        </row>
        <row r="33">
          <cell r="B33">
            <v>0</v>
          </cell>
          <cell r="C33">
            <v>0</v>
          </cell>
          <cell r="D33">
            <v>8</v>
          </cell>
          <cell r="E33">
            <v>0</v>
          </cell>
          <cell r="F33">
            <v>8</v>
          </cell>
          <cell r="G33">
            <v>3</v>
          </cell>
          <cell r="H33">
            <v>2</v>
          </cell>
          <cell r="I33">
            <v>3</v>
          </cell>
          <cell r="J33">
            <v>3</v>
          </cell>
          <cell r="K33">
            <v>10</v>
          </cell>
          <cell r="M33">
            <v>0</v>
          </cell>
          <cell r="N33">
            <v>0</v>
          </cell>
          <cell r="O33">
            <v>0</v>
          </cell>
          <cell r="P33">
            <v>1.64</v>
          </cell>
          <cell r="T33">
            <v>0</v>
          </cell>
          <cell r="U33">
            <v>0</v>
          </cell>
          <cell r="V33">
            <v>2.77</v>
          </cell>
          <cell r="W33">
            <v>2.5</v>
          </cell>
          <cell r="X33">
            <v>0</v>
          </cell>
          <cell r="Y33">
            <v>10</v>
          </cell>
          <cell r="Z33">
            <v>14</v>
          </cell>
          <cell r="AA33">
            <v>4</v>
          </cell>
          <cell r="AB33">
            <v>65</v>
          </cell>
          <cell r="AC33">
            <v>0</v>
          </cell>
          <cell r="AD33">
            <v>4</v>
          </cell>
        </row>
        <row r="34">
          <cell r="B34">
            <v>0</v>
          </cell>
          <cell r="C34">
            <v>0</v>
          </cell>
          <cell r="D34">
            <v>8</v>
          </cell>
          <cell r="E34">
            <v>0</v>
          </cell>
          <cell r="F34">
            <v>8</v>
          </cell>
          <cell r="G34">
            <v>3</v>
          </cell>
          <cell r="H34">
            <v>2</v>
          </cell>
          <cell r="I34">
            <v>3</v>
          </cell>
          <cell r="J34">
            <v>3</v>
          </cell>
          <cell r="K34">
            <v>10</v>
          </cell>
          <cell r="M34">
            <v>0</v>
          </cell>
          <cell r="N34">
            <v>0</v>
          </cell>
          <cell r="O34">
            <v>0</v>
          </cell>
          <cell r="P34">
            <v>1.64</v>
          </cell>
          <cell r="T34">
            <v>0</v>
          </cell>
          <cell r="U34">
            <v>0</v>
          </cell>
          <cell r="V34">
            <v>2.77</v>
          </cell>
          <cell r="W34">
            <v>2.5</v>
          </cell>
          <cell r="X34">
            <v>0</v>
          </cell>
          <cell r="Y34">
            <v>10</v>
          </cell>
          <cell r="Z34">
            <v>14</v>
          </cell>
          <cell r="AA34">
            <v>4</v>
          </cell>
          <cell r="AB34">
            <v>65</v>
          </cell>
          <cell r="AC34">
            <v>0</v>
          </cell>
          <cell r="AD34">
            <v>4</v>
          </cell>
        </row>
        <row r="35">
          <cell r="B35">
            <v>0</v>
          </cell>
          <cell r="C35">
            <v>0</v>
          </cell>
          <cell r="D35">
            <v>8</v>
          </cell>
          <cell r="E35">
            <v>0</v>
          </cell>
          <cell r="F35">
            <v>8</v>
          </cell>
          <cell r="G35">
            <v>3</v>
          </cell>
          <cell r="H35">
            <v>2</v>
          </cell>
          <cell r="I35">
            <v>3</v>
          </cell>
          <cell r="J35">
            <v>3</v>
          </cell>
          <cell r="K35">
            <v>10</v>
          </cell>
          <cell r="M35">
            <v>0</v>
          </cell>
          <cell r="N35">
            <v>0</v>
          </cell>
          <cell r="O35">
            <v>0</v>
          </cell>
          <cell r="P35">
            <v>1.64</v>
          </cell>
          <cell r="T35">
            <v>0</v>
          </cell>
          <cell r="U35">
            <v>0</v>
          </cell>
          <cell r="V35">
            <v>2.77</v>
          </cell>
          <cell r="W35">
            <v>2.5</v>
          </cell>
          <cell r="X35">
            <v>0</v>
          </cell>
          <cell r="Y35">
            <v>10</v>
          </cell>
          <cell r="Z35">
            <v>14</v>
          </cell>
          <cell r="AA35">
            <v>4</v>
          </cell>
          <cell r="AB35">
            <v>65</v>
          </cell>
          <cell r="AC35">
            <v>0</v>
          </cell>
          <cell r="AD35">
            <v>4</v>
          </cell>
        </row>
        <row r="36">
          <cell r="B36">
            <v>0</v>
          </cell>
          <cell r="C36">
            <v>0</v>
          </cell>
          <cell r="D36">
            <v>8</v>
          </cell>
          <cell r="E36">
            <v>0</v>
          </cell>
          <cell r="F36">
            <v>8</v>
          </cell>
          <cell r="G36">
            <v>3</v>
          </cell>
          <cell r="H36">
            <v>2</v>
          </cell>
          <cell r="I36">
            <v>3</v>
          </cell>
          <cell r="J36">
            <v>3</v>
          </cell>
          <cell r="K36">
            <v>10</v>
          </cell>
          <cell r="M36">
            <v>0</v>
          </cell>
          <cell r="N36">
            <v>0</v>
          </cell>
          <cell r="O36">
            <v>0</v>
          </cell>
          <cell r="P36">
            <v>1.64</v>
          </cell>
          <cell r="T36">
            <v>0</v>
          </cell>
          <cell r="U36">
            <v>0</v>
          </cell>
          <cell r="V36">
            <v>2.77</v>
          </cell>
          <cell r="W36">
            <v>2.5</v>
          </cell>
          <cell r="X36">
            <v>0</v>
          </cell>
          <cell r="Y36">
            <v>10</v>
          </cell>
          <cell r="Z36">
            <v>14</v>
          </cell>
          <cell r="AA36">
            <v>4</v>
          </cell>
          <cell r="AB36">
            <v>65</v>
          </cell>
          <cell r="AC36">
            <v>0</v>
          </cell>
          <cell r="AD36">
            <v>4</v>
          </cell>
        </row>
        <row r="37">
          <cell r="B37">
            <v>0</v>
          </cell>
          <cell r="C37">
            <v>0</v>
          </cell>
          <cell r="D37">
            <v>8</v>
          </cell>
          <cell r="E37">
            <v>0</v>
          </cell>
          <cell r="F37">
            <v>8</v>
          </cell>
          <cell r="G37">
            <v>3</v>
          </cell>
          <cell r="H37">
            <v>2</v>
          </cell>
          <cell r="I37">
            <v>3</v>
          </cell>
          <cell r="J37">
            <v>3</v>
          </cell>
          <cell r="K37">
            <v>10</v>
          </cell>
          <cell r="M37">
            <v>0</v>
          </cell>
          <cell r="N37">
            <v>0</v>
          </cell>
          <cell r="O37">
            <v>0</v>
          </cell>
          <cell r="P37">
            <v>1.64</v>
          </cell>
          <cell r="T37">
            <v>0</v>
          </cell>
          <cell r="U37">
            <v>0</v>
          </cell>
          <cell r="V37">
            <v>2.77</v>
          </cell>
          <cell r="W37">
            <v>2.5</v>
          </cell>
          <cell r="X37">
            <v>0</v>
          </cell>
          <cell r="Y37">
            <v>10</v>
          </cell>
          <cell r="Z37">
            <v>14</v>
          </cell>
          <cell r="AA37">
            <v>4</v>
          </cell>
          <cell r="AB37">
            <v>65</v>
          </cell>
          <cell r="AC37">
            <v>0</v>
          </cell>
          <cell r="AD37">
            <v>4</v>
          </cell>
        </row>
        <row r="38">
          <cell r="B38">
            <v>0</v>
          </cell>
          <cell r="C38">
            <v>0</v>
          </cell>
          <cell r="D38">
            <v>8</v>
          </cell>
          <cell r="E38">
            <v>0</v>
          </cell>
          <cell r="F38">
            <v>8</v>
          </cell>
          <cell r="G38">
            <v>3</v>
          </cell>
          <cell r="H38">
            <v>2</v>
          </cell>
          <cell r="I38">
            <v>3</v>
          </cell>
          <cell r="J38">
            <v>3</v>
          </cell>
          <cell r="K38">
            <v>10</v>
          </cell>
          <cell r="M38">
            <v>0</v>
          </cell>
          <cell r="N38">
            <v>0</v>
          </cell>
          <cell r="O38">
            <v>0</v>
          </cell>
          <cell r="P38">
            <v>1.64</v>
          </cell>
          <cell r="T38">
            <v>0</v>
          </cell>
          <cell r="U38">
            <v>0</v>
          </cell>
          <cell r="V38">
            <v>2.77</v>
          </cell>
          <cell r="W38">
            <v>2.5</v>
          </cell>
          <cell r="X38">
            <v>0</v>
          </cell>
          <cell r="Y38">
            <v>10</v>
          </cell>
          <cell r="Z38">
            <v>14</v>
          </cell>
          <cell r="AA38">
            <v>4</v>
          </cell>
          <cell r="AB38">
            <v>65</v>
          </cell>
          <cell r="AC38">
            <v>0</v>
          </cell>
          <cell r="AD38">
            <v>4</v>
          </cell>
        </row>
        <row r="39">
          <cell r="B39">
            <v>0</v>
          </cell>
          <cell r="C39">
            <v>0</v>
          </cell>
          <cell r="D39">
            <v>8</v>
          </cell>
          <cell r="E39">
            <v>0</v>
          </cell>
          <cell r="F39">
            <v>8</v>
          </cell>
          <cell r="G39">
            <v>3</v>
          </cell>
          <cell r="H39">
            <v>2</v>
          </cell>
          <cell r="I39">
            <v>3</v>
          </cell>
          <cell r="J39">
            <v>3</v>
          </cell>
          <cell r="K39">
            <v>10</v>
          </cell>
          <cell r="M39">
            <v>0</v>
          </cell>
          <cell r="N39">
            <v>0</v>
          </cell>
          <cell r="O39">
            <v>0</v>
          </cell>
          <cell r="P39">
            <v>1.64</v>
          </cell>
          <cell r="T39">
            <v>0</v>
          </cell>
          <cell r="U39">
            <v>0</v>
          </cell>
          <cell r="V39">
            <v>2.77</v>
          </cell>
          <cell r="W39">
            <v>2.5</v>
          </cell>
          <cell r="X39">
            <v>0</v>
          </cell>
          <cell r="Y39">
            <v>10</v>
          </cell>
          <cell r="Z39">
            <v>14</v>
          </cell>
          <cell r="AA39">
            <v>4</v>
          </cell>
          <cell r="AB39">
            <v>65</v>
          </cell>
          <cell r="AC39">
            <v>0</v>
          </cell>
          <cell r="AD39">
            <v>4</v>
          </cell>
        </row>
        <row r="40">
          <cell r="B40">
            <v>0</v>
          </cell>
          <cell r="C40">
            <v>0</v>
          </cell>
          <cell r="D40">
            <v>8</v>
          </cell>
          <cell r="E40">
            <v>0</v>
          </cell>
          <cell r="F40">
            <v>8</v>
          </cell>
          <cell r="G40">
            <v>3</v>
          </cell>
          <cell r="H40">
            <v>2</v>
          </cell>
          <cell r="I40">
            <v>3</v>
          </cell>
          <cell r="J40">
            <v>3</v>
          </cell>
          <cell r="K40">
            <v>10</v>
          </cell>
          <cell r="M40">
            <v>0</v>
          </cell>
          <cell r="N40">
            <v>0</v>
          </cell>
          <cell r="O40">
            <v>0</v>
          </cell>
          <cell r="P40">
            <v>1.64</v>
          </cell>
          <cell r="T40">
            <v>0</v>
          </cell>
          <cell r="U40">
            <v>0</v>
          </cell>
          <cell r="V40">
            <v>2.77</v>
          </cell>
          <cell r="W40">
            <v>2.5</v>
          </cell>
          <cell r="X40">
            <v>0</v>
          </cell>
          <cell r="Y40">
            <v>10</v>
          </cell>
          <cell r="Z40">
            <v>14</v>
          </cell>
          <cell r="AA40">
            <v>4</v>
          </cell>
          <cell r="AB40">
            <v>65</v>
          </cell>
          <cell r="AC40">
            <v>0</v>
          </cell>
          <cell r="AD40">
            <v>4</v>
          </cell>
        </row>
        <row r="41">
          <cell r="B41">
            <v>0</v>
          </cell>
          <cell r="C41">
            <v>0</v>
          </cell>
          <cell r="D41">
            <v>8</v>
          </cell>
          <cell r="E41">
            <v>0</v>
          </cell>
          <cell r="F41">
            <v>8</v>
          </cell>
          <cell r="G41">
            <v>3</v>
          </cell>
          <cell r="H41">
            <v>2</v>
          </cell>
          <cell r="I41">
            <v>3</v>
          </cell>
          <cell r="J41">
            <v>3</v>
          </cell>
          <cell r="K41">
            <v>10</v>
          </cell>
          <cell r="M41">
            <v>0</v>
          </cell>
          <cell r="N41">
            <v>0</v>
          </cell>
          <cell r="O41">
            <v>0</v>
          </cell>
          <cell r="P41">
            <v>1.64</v>
          </cell>
          <cell r="T41">
            <v>0</v>
          </cell>
          <cell r="U41">
            <v>0</v>
          </cell>
          <cell r="V41">
            <v>2.77</v>
          </cell>
          <cell r="W41">
            <v>2.5</v>
          </cell>
          <cell r="X41">
            <v>0</v>
          </cell>
          <cell r="Y41">
            <v>10</v>
          </cell>
          <cell r="Z41">
            <v>14</v>
          </cell>
          <cell r="AA41">
            <v>4</v>
          </cell>
          <cell r="AB41">
            <v>65</v>
          </cell>
          <cell r="AC41">
            <v>0</v>
          </cell>
          <cell r="AD41">
            <v>4</v>
          </cell>
        </row>
        <row r="42">
          <cell r="B42">
            <v>0</v>
          </cell>
          <cell r="D42">
            <v>8</v>
          </cell>
          <cell r="E42">
            <v>0</v>
          </cell>
          <cell r="F42">
            <v>8</v>
          </cell>
          <cell r="G42">
            <v>3</v>
          </cell>
          <cell r="H42">
            <v>2</v>
          </cell>
          <cell r="I42">
            <v>3</v>
          </cell>
          <cell r="J42">
            <v>3</v>
          </cell>
          <cell r="K42">
            <v>10</v>
          </cell>
          <cell r="M42">
            <v>0</v>
          </cell>
          <cell r="N42">
            <v>0</v>
          </cell>
          <cell r="O42">
            <v>0</v>
          </cell>
          <cell r="P42">
            <v>1.64</v>
          </cell>
          <cell r="T42">
            <v>0</v>
          </cell>
          <cell r="U42">
            <v>0</v>
          </cell>
          <cell r="V42">
            <v>2.77</v>
          </cell>
          <cell r="W42">
            <v>2.5</v>
          </cell>
          <cell r="X42">
            <v>4.000000000923996</v>
          </cell>
          <cell r="Y42">
            <v>10</v>
          </cell>
          <cell r="Z42">
            <v>14</v>
          </cell>
          <cell r="AA42">
            <v>4</v>
          </cell>
          <cell r="AB42">
            <v>65</v>
          </cell>
          <cell r="AC42">
            <v>0</v>
          </cell>
          <cell r="AD42">
            <v>4</v>
          </cell>
        </row>
        <row r="43">
          <cell r="B43">
            <v>0</v>
          </cell>
          <cell r="C43">
            <v>0</v>
          </cell>
          <cell r="D43">
            <v>8</v>
          </cell>
          <cell r="E43">
            <v>0</v>
          </cell>
          <cell r="F43">
            <v>8</v>
          </cell>
          <cell r="G43">
            <v>3</v>
          </cell>
          <cell r="H43">
            <v>2</v>
          </cell>
          <cell r="I43">
            <v>3</v>
          </cell>
          <cell r="J43">
            <v>3</v>
          </cell>
          <cell r="K43">
            <v>10</v>
          </cell>
          <cell r="M43">
            <v>0</v>
          </cell>
          <cell r="N43">
            <v>0</v>
          </cell>
          <cell r="O43">
            <v>0</v>
          </cell>
          <cell r="P43">
            <v>1.64</v>
          </cell>
          <cell r="T43">
            <v>0</v>
          </cell>
          <cell r="U43">
            <v>0</v>
          </cell>
          <cell r="V43">
            <v>2.77</v>
          </cell>
          <cell r="W43">
            <v>2.5</v>
          </cell>
          <cell r="X43">
            <v>4.000000000923996</v>
          </cell>
          <cell r="Y43">
            <v>10</v>
          </cell>
          <cell r="Z43">
            <v>0.3</v>
          </cell>
          <cell r="AA43">
            <v>4</v>
          </cell>
          <cell r="AB43">
            <v>65</v>
          </cell>
          <cell r="AC43">
            <v>0</v>
          </cell>
          <cell r="AD43">
            <v>4</v>
          </cell>
        </row>
        <row r="44">
          <cell r="B44">
            <v>32</v>
          </cell>
          <cell r="C44">
            <v>20</v>
          </cell>
          <cell r="D44">
            <v>8</v>
          </cell>
          <cell r="E44">
            <v>18</v>
          </cell>
          <cell r="F44">
            <v>8</v>
          </cell>
          <cell r="G44">
            <v>3</v>
          </cell>
          <cell r="H44">
            <v>2</v>
          </cell>
          <cell r="I44">
            <v>3</v>
          </cell>
          <cell r="J44">
            <v>3</v>
          </cell>
          <cell r="K44">
            <v>10</v>
          </cell>
          <cell r="M44">
            <v>0</v>
          </cell>
          <cell r="N44">
            <v>0</v>
          </cell>
          <cell r="O44">
            <v>0</v>
          </cell>
          <cell r="P44">
            <v>1.64</v>
          </cell>
          <cell r="T44">
            <v>0</v>
          </cell>
          <cell r="U44">
            <v>0</v>
          </cell>
          <cell r="V44">
            <v>2.77</v>
          </cell>
          <cell r="W44">
            <v>2.5</v>
          </cell>
          <cell r="X44">
            <v>4.000000000923996</v>
          </cell>
          <cell r="Y44">
            <v>10</v>
          </cell>
          <cell r="Z44">
            <v>14</v>
          </cell>
          <cell r="AA44">
            <v>4</v>
          </cell>
          <cell r="AB44">
            <v>65</v>
          </cell>
          <cell r="AC44">
            <v>0</v>
          </cell>
          <cell r="AD44">
            <v>4</v>
          </cell>
        </row>
        <row r="45">
          <cell r="B45">
            <v>32</v>
          </cell>
          <cell r="C45">
            <v>20</v>
          </cell>
          <cell r="D45">
            <v>8</v>
          </cell>
          <cell r="E45">
            <v>18</v>
          </cell>
          <cell r="F45">
            <v>8</v>
          </cell>
          <cell r="G45">
            <v>3</v>
          </cell>
          <cell r="H45">
            <v>2</v>
          </cell>
          <cell r="I45">
            <v>3</v>
          </cell>
          <cell r="J45">
            <v>3</v>
          </cell>
          <cell r="K45">
            <v>10</v>
          </cell>
          <cell r="M45">
            <v>0</v>
          </cell>
          <cell r="N45">
            <v>0</v>
          </cell>
          <cell r="O45">
            <v>0</v>
          </cell>
          <cell r="P45">
            <v>1.64</v>
          </cell>
          <cell r="T45">
            <v>0</v>
          </cell>
          <cell r="U45">
            <v>15.62</v>
          </cell>
          <cell r="V45">
            <v>2.77</v>
          </cell>
          <cell r="W45">
            <v>2.5</v>
          </cell>
          <cell r="X45">
            <v>4.000000000923996</v>
          </cell>
          <cell r="Y45">
            <v>10</v>
          </cell>
          <cell r="Z45">
            <v>14</v>
          </cell>
          <cell r="AA45">
            <v>4</v>
          </cell>
          <cell r="AB45">
            <v>65</v>
          </cell>
          <cell r="AC45">
            <v>0</v>
          </cell>
          <cell r="AD45">
            <v>4</v>
          </cell>
        </row>
        <row r="46">
          <cell r="B46">
            <v>32</v>
          </cell>
          <cell r="C46">
            <v>20</v>
          </cell>
          <cell r="D46">
            <v>8</v>
          </cell>
          <cell r="E46">
            <v>18</v>
          </cell>
          <cell r="F46">
            <v>8</v>
          </cell>
          <cell r="G46">
            <v>3</v>
          </cell>
          <cell r="H46">
            <v>2</v>
          </cell>
          <cell r="I46">
            <v>3</v>
          </cell>
          <cell r="J46">
            <v>3</v>
          </cell>
          <cell r="K46">
            <v>10</v>
          </cell>
          <cell r="M46">
            <v>0</v>
          </cell>
          <cell r="N46">
            <v>0</v>
          </cell>
          <cell r="O46">
            <v>0</v>
          </cell>
          <cell r="P46">
            <v>1.64</v>
          </cell>
          <cell r="T46">
            <v>0</v>
          </cell>
          <cell r="U46">
            <v>39.049999999999997</v>
          </cell>
          <cell r="V46">
            <v>2.77</v>
          </cell>
          <cell r="W46">
            <v>2.5</v>
          </cell>
          <cell r="X46">
            <v>4.000000000923996</v>
          </cell>
          <cell r="Y46">
            <v>10</v>
          </cell>
          <cell r="Z46">
            <v>14</v>
          </cell>
          <cell r="AA46">
            <v>4</v>
          </cell>
          <cell r="AB46">
            <v>65</v>
          </cell>
          <cell r="AC46">
            <v>0</v>
          </cell>
          <cell r="AD46">
            <v>4</v>
          </cell>
        </row>
        <row r="47">
          <cell r="B47">
            <v>32</v>
          </cell>
          <cell r="C47">
            <v>20</v>
          </cell>
          <cell r="D47">
            <v>8</v>
          </cell>
          <cell r="E47">
            <v>18</v>
          </cell>
          <cell r="F47">
            <v>8</v>
          </cell>
          <cell r="G47">
            <v>3</v>
          </cell>
          <cell r="H47">
            <v>2</v>
          </cell>
          <cell r="I47">
            <v>3</v>
          </cell>
          <cell r="J47">
            <v>3</v>
          </cell>
          <cell r="K47">
            <v>10</v>
          </cell>
          <cell r="M47">
            <v>0</v>
          </cell>
          <cell r="N47">
            <v>0</v>
          </cell>
          <cell r="O47">
            <v>0</v>
          </cell>
          <cell r="P47">
            <v>1.64</v>
          </cell>
          <cell r="T47">
            <v>0</v>
          </cell>
          <cell r="U47">
            <v>39.049999999999997</v>
          </cell>
          <cell r="V47">
            <v>2.77</v>
          </cell>
          <cell r="W47">
            <v>2.5</v>
          </cell>
          <cell r="X47">
            <v>4.000000000923996</v>
          </cell>
          <cell r="Y47">
            <v>10</v>
          </cell>
          <cell r="Z47">
            <v>14</v>
          </cell>
          <cell r="AA47">
            <v>4</v>
          </cell>
          <cell r="AB47">
            <v>65</v>
          </cell>
          <cell r="AC47">
            <v>0</v>
          </cell>
          <cell r="AD47">
            <v>4</v>
          </cell>
        </row>
        <row r="48">
          <cell r="B48">
            <v>32</v>
          </cell>
          <cell r="C48">
            <v>20</v>
          </cell>
          <cell r="D48">
            <v>8</v>
          </cell>
          <cell r="E48">
            <v>18</v>
          </cell>
          <cell r="F48">
            <v>8</v>
          </cell>
          <cell r="G48">
            <v>3</v>
          </cell>
          <cell r="H48">
            <v>2</v>
          </cell>
          <cell r="I48">
            <v>3</v>
          </cell>
          <cell r="J48">
            <v>3</v>
          </cell>
          <cell r="K48">
            <v>10</v>
          </cell>
          <cell r="M48">
            <v>0</v>
          </cell>
          <cell r="N48">
            <v>0</v>
          </cell>
          <cell r="O48">
            <v>0</v>
          </cell>
          <cell r="P48">
            <v>1.64</v>
          </cell>
          <cell r="T48">
            <v>0</v>
          </cell>
          <cell r="U48">
            <v>39.049999999999997</v>
          </cell>
          <cell r="V48">
            <v>2.77</v>
          </cell>
          <cell r="W48">
            <v>2.5</v>
          </cell>
          <cell r="X48">
            <v>4.000000000923996</v>
          </cell>
          <cell r="Y48">
            <v>10</v>
          </cell>
          <cell r="Z48">
            <v>14</v>
          </cell>
          <cell r="AA48">
            <v>4</v>
          </cell>
          <cell r="AB48">
            <v>65</v>
          </cell>
          <cell r="AC48">
            <v>0</v>
          </cell>
          <cell r="AD48">
            <v>4</v>
          </cell>
        </row>
        <row r="49">
          <cell r="B49">
            <v>32</v>
          </cell>
          <cell r="D49">
            <v>8</v>
          </cell>
          <cell r="E49">
            <v>18</v>
          </cell>
          <cell r="F49">
            <v>8</v>
          </cell>
          <cell r="G49">
            <v>3</v>
          </cell>
          <cell r="H49">
            <v>2</v>
          </cell>
          <cell r="I49">
            <v>3</v>
          </cell>
          <cell r="J49">
            <v>3</v>
          </cell>
          <cell r="K49">
            <v>10</v>
          </cell>
          <cell r="M49">
            <v>0</v>
          </cell>
          <cell r="N49">
            <v>0</v>
          </cell>
          <cell r="O49">
            <v>0</v>
          </cell>
          <cell r="P49">
            <v>1.64</v>
          </cell>
          <cell r="T49">
            <v>0</v>
          </cell>
          <cell r="U49">
            <v>39.049999999999997</v>
          </cell>
          <cell r="V49">
            <v>2.77</v>
          </cell>
          <cell r="W49">
            <v>2.5</v>
          </cell>
          <cell r="X49">
            <v>4.000000000923996</v>
          </cell>
          <cell r="Y49">
            <v>10</v>
          </cell>
          <cell r="Z49">
            <v>14</v>
          </cell>
          <cell r="AA49">
            <v>4</v>
          </cell>
          <cell r="AB49">
            <v>65</v>
          </cell>
          <cell r="AC49">
            <v>0</v>
          </cell>
          <cell r="AD49">
            <v>4</v>
          </cell>
        </row>
        <row r="50">
          <cell r="B50">
            <v>32</v>
          </cell>
          <cell r="C50">
            <v>20</v>
          </cell>
          <cell r="D50">
            <v>8</v>
          </cell>
          <cell r="E50">
            <v>18</v>
          </cell>
          <cell r="F50">
            <v>8</v>
          </cell>
          <cell r="G50">
            <v>3</v>
          </cell>
          <cell r="H50">
            <v>2</v>
          </cell>
          <cell r="I50">
            <v>3</v>
          </cell>
          <cell r="J50">
            <v>3</v>
          </cell>
          <cell r="K50">
            <v>10</v>
          </cell>
          <cell r="M50">
            <v>0</v>
          </cell>
          <cell r="N50">
            <v>0</v>
          </cell>
          <cell r="O50">
            <v>0</v>
          </cell>
          <cell r="P50">
            <v>1.64</v>
          </cell>
          <cell r="T50">
            <v>0</v>
          </cell>
          <cell r="U50">
            <v>39.049999999999997</v>
          </cell>
          <cell r="V50">
            <v>2.77</v>
          </cell>
          <cell r="W50">
            <v>2.5</v>
          </cell>
          <cell r="X50">
            <v>22.999999863097827</v>
          </cell>
          <cell r="Y50">
            <v>10</v>
          </cell>
          <cell r="Z50">
            <v>14</v>
          </cell>
          <cell r="AA50">
            <v>4</v>
          </cell>
          <cell r="AB50">
            <v>65</v>
          </cell>
          <cell r="AC50">
            <v>0</v>
          </cell>
          <cell r="AD50">
            <v>4</v>
          </cell>
        </row>
        <row r="51">
          <cell r="B51">
            <v>32</v>
          </cell>
          <cell r="C51">
            <v>30</v>
          </cell>
          <cell r="D51">
            <v>8</v>
          </cell>
          <cell r="E51">
            <v>18</v>
          </cell>
          <cell r="F51">
            <v>8</v>
          </cell>
          <cell r="G51">
            <v>3</v>
          </cell>
          <cell r="H51">
            <v>2</v>
          </cell>
          <cell r="I51">
            <v>3</v>
          </cell>
          <cell r="J51">
            <v>3</v>
          </cell>
          <cell r="K51">
            <v>10</v>
          </cell>
          <cell r="M51">
            <v>0</v>
          </cell>
          <cell r="N51">
            <v>0</v>
          </cell>
          <cell r="O51">
            <v>0</v>
          </cell>
          <cell r="P51">
            <v>1.64</v>
          </cell>
          <cell r="T51">
            <v>0</v>
          </cell>
          <cell r="U51">
            <v>39.049999999999997</v>
          </cell>
          <cell r="V51">
            <v>2.77</v>
          </cell>
          <cell r="W51">
            <v>2.5</v>
          </cell>
          <cell r="X51">
            <v>22.999999863097827</v>
          </cell>
          <cell r="Y51">
            <v>10</v>
          </cell>
          <cell r="Z51">
            <v>14</v>
          </cell>
          <cell r="AA51">
            <v>4</v>
          </cell>
          <cell r="AB51">
            <v>65</v>
          </cell>
          <cell r="AC51">
            <v>0</v>
          </cell>
          <cell r="AD51">
            <v>4</v>
          </cell>
        </row>
        <row r="52">
          <cell r="B52">
            <v>32</v>
          </cell>
          <cell r="C52">
            <v>30</v>
          </cell>
          <cell r="D52">
            <v>8</v>
          </cell>
          <cell r="E52">
            <v>18</v>
          </cell>
          <cell r="F52">
            <v>8</v>
          </cell>
          <cell r="G52">
            <v>3</v>
          </cell>
          <cell r="H52">
            <v>2</v>
          </cell>
          <cell r="I52">
            <v>3</v>
          </cell>
          <cell r="J52">
            <v>3</v>
          </cell>
          <cell r="K52">
            <v>10</v>
          </cell>
          <cell r="M52">
            <v>0</v>
          </cell>
          <cell r="N52">
            <v>0</v>
          </cell>
          <cell r="O52">
            <v>0</v>
          </cell>
          <cell r="P52">
            <v>1.64</v>
          </cell>
          <cell r="T52">
            <v>0</v>
          </cell>
          <cell r="U52">
            <v>39.049999999999997</v>
          </cell>
          <cell r="V52">
            <v>2.77</v>
          </cell>
          <cell r="W52">
            <v>2.5</v>
          </cell>
          <cell r="X52">
            <v>22.999999863097827</v>
          </cell>
          <cell r="Y52">
            <v>10</v>
          </cell>
          <cell r="Z52">
            <v>14</v>
          </cell>
          <cell r="AA52">
            <v>4</v>
          </cell>
          <cell r="AB52">
            <v>65</v>
          </cell>
          <cell r="AC52">
            <v>0</v>
          </cell>
          <cell r="AD52">
            <v>4</v>
          </cell>
        </row>
        <row r="53">
          <cell r="B53">
            <v>32</v>
          </cell>
          <cell r="C53">
            <v>30</v>
          </cell>
          <cell r="D53">
            <v>8</v>
          </cell>
          <cell r="E53">
            <v>18</v>
          </cell>
          <cell r="F53">
            <v>8</v>
          </cell>
          <cell r="G53">
            <v>3</v>
          </cell>
          <cell r="H53">
            <v>2</v>
          </cell>
          <cell r="I53">
            <v>3</v>
          </cell>
          <cell r="J53">
            <v>3</v>
          </cell>
          <cell r="K53">
            <v>10</v>
          </cell>
          <cell r="M53">
            <v>0</v>
          </cell>
          <cell r="N53">
            <v>0</v>
          </cell>
          <cell r="O53">
            <v>0</v>
          </cell>
          <cell r="P53">
            <v>1.64</v>
          </cell>
          <cell r="T53">
            <v>30</v>
          </cell>
          <cell r="U53">
            <v>39.049999999999997</v>
          </cell>
          <cell r="V53">
            <v>2.77</v>
          </cell>
          <cell r="W53">
            <v>2.5</v>
          </cell>
          <cell r="X53">
            <v>22.999999863097827</v>
          </cell>
          <cell r="Y53">
            <v>10</v>
          </cell>
          <cell r="Z53">
            <v>14</v>
          </cell>
          <cell r="AA53">
            <v>4</v>
          </cell>
          <cell r="AB53">
            <v>65</v>
          </cell>
          <cell r="AC53">
            <v>0</v>
          </cell>
          <cell r="AD53">
            <v>4</v>
          </cell>
        </row>
        <row r="54">
          <cell r="B54">
            <v>32</v>
          </cell>
          <cell r="C54">
            <v>30</v>
          </cell>
          <cell r="D54">
            <v>33</v>
          </cell>
          <cell r="E54">
            <v>18</v>
          </cell>
          <cell r="F54">
            <v>8</v>
          </cell>
          <cell r="G54">
            <v>3</v>
          </cell>
          <cell r="H54">
            <v>2</v>
          </cell>
          <cell r="I54">
            <v>3</v>
          </cell>
          <cell r="J54">
            <v>3</v>
          </cell>
          <cell r="K54">
            <v>10</v>
          </cell>
          <cell r="M54">
            <v>0</v>
          </cell>
          <cell r="N54">
            <v>0</v>
          </cell>
          <cell r="O54">
            <v>36.56</v>
          </cell>
          <cell r="P54">
            <v>1.64</v>
          </cell>
          <cell r="T54">
            <v>30</v>
          </cell>
          <cell r="U54">
            <v>39.049999999999997</v>
          </cell>
          <cell r="V54">
            <v>2.77</v>
          </cell>
          <cell r="W54">
            <v>2.5</v>
          </cell>
          <cell r="X54">
            <v>22.999999863097827</v>
          </cell>
          <cell r="Y54">
            <v>10</v>
          </cell>
          <cell r="Z54">
            <v>14</v>
          </cell>
          <cell r="AA54">
            <v>4</v>
          </cell>
          <cell r="AB54">
            <v>65</v>
          </cell>
          <cell r="AC54">
            <v>0</v>
          </cell>
          <cell r="AD54">
            <v>4</v>
          </cell>
        </row>
        <row r="55">
          <cell r="B55">
            <v>32</v>
          </cell>
          <cell r="C55">
            <v>30</v>
          </cell>
          <cell r="D55">
            <v>33</v>
          </cell>
          <cell r="E55">
            <v>18</v>
          </cell>
          <cell r="F55">
            <v>8</v>
          </cell>
          <cell r="G55">
            <v>3</v>
          </cell>
          <cell r="H55">
            <v>2</v>
          </cell>
          <cell r="I55">
            <v>3</v>
          </cell>
          <cell r="J55">
            <v>3</v>
          </cell>
          <cell r="K55">
            <v>10</v>
          </cell>
          <cell r="M55">
            <v>0</v>
          </cell>
          <cell r="N55">
            <v>0</v>
          </cell>
          <cell r="O55">
            <v>36.56</v>
          </cell>
          <cell r="P55">
            <v>1.64</v>
          </cell>
          <cell r="T55">
            <v>150</v>
          </cell>
          <cell r="U55">
            <v>39.049999999999997</v>
          </cell>
          <cell r="V55">
            <v>2.77</v>
          </cell>
          <cell r="W55">
            <v>2.5</v>
          </cell>
          <cell r="X55">
            <v>22.999999863097827</v>
          </cell>
          <cell r="Y55">
            <v>10</v>
          </cell>
          <cell r="Z55">
            <v>14</v>
          </cell>
          <cell r="AA55">
            <v>4</v>
          </cell>
          <cell r="AB55">
            <v>65</v>
          </cell>
          <cell r="AC55">
            <v>0</v>
          </cell>
          <cell r="AD55">
            <v>4</v>
          </cell>
        </row>
        <row r="56">
          <cell r="B56">
            <v>32</v>
          </cell>
          <cell r="C56">
            <v>30</v>
          </cell>
          <cell r="D56">
            <v>33</v>
          </cell>
          <cell r="E56">
            <v>18</v>
          </cell>
          <cell r="F56">
            <v>8</v>
          </cell>
          <cell r="G56">
            <v>3</v>
          </cell>
          <cell r="H56">
            <v>2</v>
          </cell>
          <cell r="I56">
            <v>3</v>
          </cell>
          <cell r="J56">
            <v>3</v>
          </cell>
          <cell r="K56">
            <v>10</v>
          </cell>
          <cell r="M56">
            <v>0</v>
          </cell>
          <cell r="N56">
            <v>60</v>
          </cell>
          <cell r="O56">
            <v>73.11</v>
          </cell>
          <cell r="P56">
            <v>1.64</v>
          </cell>
          <cell r="T56">
            <v>100</v>
          </cell>
          <cell r="U56">
            <v>39.049999999999997</v>
          </cell>
          <cell r="V56">
            <v>2.77</v>
          </cell>
          <cell r="W56">
            <v>2.5</v>
          </cell>
          <cell r="X56">
            <v>5.9999999999998144</v>
          </cell>
          <cell r="Y56">
            <v>10</v>
          </cell>
          <cell r="Z56">
            <v>14</v>
          </cell>
          <cell r="AA56">
            <v>4</v>
          </cell>
          <cell r="AB56">
            <v>65</v>
          </cell>
          <cell r="AC56">
            <v>0</v>
          </cell>
          <cell r="AD56">
            <v>4</v>
          </cell>
        </row>
        <row r="57">
          <cell r="B57">
            <v>32</v>
          </cell>
          <cell r="C57">
            <v>30</v>
          </cell>
          <cell r="D57">
            <v>33</v>
          </cell>
          <cell r="E57">
            <v>18</v>
          </cell>
          <cell r="F57">
            <v>8</v>
          </cell>
          <cell r="G57">
            <v>3</v>
          </cell>
          <cell r="H57">
            <v>2</v>
          </cell>
          <cell r="I57">
            <v>3</v>
          </cell>
          <cell r="J57">
            <v>3</v>
          </cell>
          <cell r="K57">
            <v>10</v>
          </cell>
          <cell r="M57">
            <v>0</v>
          </cell>
          <cell r="N57">
            <v>60</v>
          </cell>
          <cell r="O57">
            <v>73.11</v>
          </cell>
          <cell r="P57">
            <v>1.64</v>
          </cell>
          <cell r="T57">
            <v>100</v>
          </cell>
          <cell r="U57">
            <v>39.049999999999997</v>
          </cell>
          <cell r="V57">
            <v>2.77</v>
          </cell>
          <cell r="W57">
            <v>2.5</v>
          </cell>
          <cell r="X57">
            <v>0</v>
          </cell>
          <cell r="Y57">
            <v>10</v>
          </cell>
          <cell r="Z57">
            <v>14</v>
          </cell>
          <cell r="AA57">
            <v>4</v>
          </cell>
          <cell r="AB57">
            <v>65</v>
          </cell>
          <cell r="AC57">
            <v>0</v>
          </cell>
          <cell r="AD57">
            <v>4</v>
          </cell>
        </row>
        <row r="58">
          <cell r="B58">
            <v>45</v>
          </cell>
          <cell r="C58">
            <v>30</v>
          </cell>
          <cell r="D58">
            <v>33</v>
          </cell>
          <cell r="E58">
            <v>18</v>
          </cell>
          <cell r="F58">
            <v>8</v>
          </cell>
          <cell r="G58">
            <v>3</v>
          </cell>
          <cell r="H58">
            <v>2</v>
          </cell>
          <cell r="I58">
            <v>3</v>
          </cell>
          <cell r="J58">
            <v>3</v>
          </cell>
          <cell r="K58">
            <v>10</v>
          </cell>
          <cell r="M58">
            <v>0</v>
          </cell>
          <cell r="N58">
            <v>60</v>
          </cell>
          <cell r="O58">
            <v>73.11</v>
          </cell>
          <cell r="P58">
            <v>1.64</v>
          </cell>
          <cell r="T58">
            <v>120</v>
          </cell>
          <cell r="U58">
            <v>0</v>
          </cell>
          <cell r="V58">
            <v>2.97</v>
          </cell>
          <cell r="W58">
            <v>2.5</v>
          </cell>
          <cell r="X58">
            <v>0</v>
          </cell>
          <cell r="Y58">
            <v>10</v>
          </cell>
          <cell r="Z58">
            <v>14</v>
          </cell>
          <cell r="AA58">
            <v>4</v>
          </cell>
          <cell r="AB58">
            <v>65</v>
          </cell>
          <cell r="AC58">
            <v>0</v>
          </cell>
          <cell r="AD58">
            <v>4</v>
          </cell>
        </row>
        <row r="59">
          <cell r="B59">
            <v>45</v>
          </cell>
          <cell r="C59">
            <v>30</v>
          </cell>
          <cell r="D59">
            <v>33</v>
          </cell>
          <cell r="E59">
            <v>30</v>
          </cell>
          <cell r="F59">
            <v>8</v>
          </cell>
          <cell r="G59">
            <v>3</v>
          </cell>
          <cell r="H59">
            <v>2</v>
          </cell>
          <cell r="I59">
            <v>3</v>
          </cell>
          <cell r="J59">
            <v>3</v>
          </cell>
          <cell r="K59">
            <v>10</v>
          </cell>
          <cell r="M59">
            <v>0</v>
          </cell>
          <cell r="N59">
            <v>60</v>
          </cell>
          <cell r="O59">
            <v>73.11</v>
          </cell>
          <cell r="P59">
            <v>1.64</v>
          </cell>
          <cell r="T59">
            <v>150</v>
          </cell>
          <cell r="U59">
            <v>0</v>
          </cell>
          <cell r="V59">
            <v>2.97</v>
          </cell>
          <cell r="W59">
            <v>2.5</v>
          </cell>
          <cell r="X59">
            <v>0</v>
          </cell>
          <cell r="Y59">
            <v>10</v>
          </cell>
          <cell r="Z59">
            <v>14</v>
          </cell>
          <cell r="AA59">
            <v>4</v>
          </cell>
          <cell r="AB59">
            <v>65</v>
          </cell>
          <cell r="AC59">
            <v>0</v>
          </cell>
          <cell r="AD59">
            <v>4</v>
          </cell>
        </row>
        <row r="60">
          <cell r="B60">
            <v>45</v>
          </cell>
          <cell r="C60">
            <v>88</v>
          </cell>
          <cell r="D60">
            <v>8</v>
          </cell>
          <cell r="E60">
            <v>30</v>
          </cell>
          <cell r="F60">
            <v>8</v>
          </cell>
          <cell r="G60">
            <v>3</v>
          </cell>
          <cell r="H60">
            <v>2</v>
          </cell>
          <cell r="I60">
            <v>3</v>
          </cell>
          <cell r="J60">
            <v>3</v>
          </cell>
          <cell r="K60">
            <v>10</v>
          </cell>
          <cell r="M60">
            <v>0</v>
          </cell>
          <cell r="N60">
            <v>60</v>
          </cell>
          <cell r="O60">
            <v>73.11</v>
          </cell>
          <cell r="P60">
            <v>1.64</v>
          </cell>
          <cell r="T60">
            <v>140</v>
          </cell>
          <cell r="U60">
            <v>0</v>
          </cell>
          <cell r="V60">
            <v>2.97</v>
          </cell>
          <cell r="W60">
            <v>2.5</v>
          </cell>
          <cell r="X60">
            <v>0</v>
          </cell>
          <cell r="Y60">
            <v>10</v>
          </cell>
          <cell r="Z60">
            <v>14</v>
          </cell>
          <cell r="AA60">
            <v>4</v>
          </cell>
          <cell r="AB60">
            <v>65</v>
          </cell>
          <cell r="AC60">
            <v>0</v>
          </cell>
          <cell r="AD60">
            <v>4</v>
          </cell>
        </row>
        <row r="61">
          <cell r="B61">
            <v>45</v>
          </cell>
          <cell r="C61">
            <v>88</v>
          </cell>
          <cell r="D61">
            <v>8</v>
          </cell>
          <cell r="E61">
            <v>30</v>
          </cell>
          <cell r="F61">
            <v>8</v>
          </cell>
          <cell r="G61">
            <v>3</v>
          </cell>
          <cell r="H61">
            <v>2</v>
          </cell>
          <cell r="I61">
            <v>3</v>
          </cell>
          <cell r="J61">
            <v>3</v>
          </cell>
          <cell r="K61">
            <v>10</v>
          </cell>
          <cell r="M61">
            <v>0</v>
          </cell>
          <cell r="N61">
            <v>0</v>
          </cell>
          <cell r="O61">
            <v>73.11</v>
          </cell>
          <cell r="P61">
            <v>1.64</v>
          </cell>
          <cell r="T61">
            <v>140</v>
          </cell>
          <cell r="U61">
            <v>0</v>
          </cell>
          <cell r="V61">
            <v>2.97</v>
          </cell>
          <cell r="W61">
            <v>2.5</v>
          </cell>
          <cell r="X61">
            <v>0</v>
          </cell>
          <cell r="Y61">
            <v>10</v>
          </cell>
          <cell r="Z61">
            <v>14</v>
          </cell>
          <cell r="AA61">
            <v>4</v>
          </cell>
          <cell r="AB61">
            <v>65</v>
          </cell>
          <cell r="AC61">
            <v>0</v>
          </cell>
          <cell r="AD61">
            <v>4</v>
          </cell>
        </row>
        <row r="62">
          <cell r="B62">
            <v>45</v>
          </cell>
          <cell r="C62">
            <v>88</v>
          </cell>
          <cell r="D62">
            <v>8</v>
          </cell>
          <cell r="E62">
            <v>30</v>
          </cell>
          <cell r="F62">
            <v>8</v>
          </cell>
          <cell r="G62">
            <v>3</v>
          </cell>
          <cell r="H62">
            <v>2</v>
          </cell>
          <cell r="I62">
            <v>3</v>
          </cell>
          <cell r="J62">
            <v>3</v>
          </cell>
          <cell r="K62">
            <v>10</v>
          </cell>
          <cell r="M62">
            <v>0</v>
          </cell>
          <cell r="N62">
            <v>0</v>
          </cell>
          <cell r="O62">
            <v>73.11</v>
          </cell>
          <cell r="P62">
            <v>1.64</v>
          </cell>
          <cell r="T62">
            <v>150</v>
          </cell>
          <cell r="U62">
            <v>0</v>
          </cell>
          <cell r="V62">
            <v>2.97</v>
          </cell>
          <cell r="W62">
            <v>2.5</v>
          </cell>
          <cell r="X62">
            <v>0</v>
          </cell>
          <cell r="Y62">
            <v>10</v>
          </cell>
          <cell r="Z62">
            <v>14</v>
          </cell>
          <cell r="AA62">
            <v>4</v>
          </cell>
          <cell r="AB62">
            <v>65</v>
          </cell>
          <cell r="AC62">
            <v>0</v>
          </cell>
          <cell r="AD62">
            <v>4</v>
          </cell>
        </row>
        <row r="63">
          <cell r="B63">
            <v>45</v>
          </cell>
          <cell r="C63">
            <v>88</v>
          </cell>
          <cell r="D63">
            <v>8</v>
          </cell>
          <cell r="E63">
            <v>30</v>
          </cell>
          <cell r="F63">
            <v>8</v>
          </cell>
          <cell r="G63">
            <v>3</v>
          </cell>
          <cell r="H63">
            <v>2</v>
          </cell>
          <cell r="I63">
            <v>3</v>
          </cell>
          <cell r="J63">
            <v>3</v>
          </cell>
          <cell r="K63">
            <v>10</v>
          </cell>
          <cell r="M63">
            <v>0</v>
          </cell>
          <cell r="N63">
            <v>0</v>
          </cell>
          <cell r="O63">
            <v>73.11</v>
          </cell>
          <cell r="P63">
            <v>1.64</v>
          </cell>
          <cell r="T63">
            <v>160</v>
          </cell>
          <cell r="U63">
            <v>0</v>
          </cell>
          <cell r="V63">
            <v>2.97</v>
          </cell>
          <cell r="W63">
            <v>2.5</v>
          </cell>
          <cell r="X63">
            <v>0</v>
          </cell>
          <cell r="Y63">
            <v>10</v>
          </cell>
          <cell r="Z63">
            <v>14</v>
          </cell>
          <cell r="AA63">
            <v>4</v>
          </cell>
          <cell r="AB63">
            <v>65</v>
          </cell>
          <cell r="AC63">
            <v>0</v>
          </cell>
          <cell r="AD63">
            <v>4</v>
          </cell>
        </row>
        <row r="64">
          <cell r="B64">
            <v>45</v>
          </cell>
          <cell r="C64">
            <v>88</v>
          </cell>
          <cell r="D64">
            <v>8</v>
          </cell>
          <cell r="E64">
            <v>30</v>
          </cell>
          <cell r="F64">
            <v>8</v>
          </cell>
          <cell r="G64">
            <v>3</v>
          </cell>
          <cell r="H64">
            <v>2</v>
          </cell>
          <cell r="I64">
            <v>3</v>
          </cell>
          <cell r="J64">
            <v>3</v>
          </cell>
          <cell r="K64">
            <v>10</v>
          </cell>
          <cell r="M64">
            <v>0</v>
          </cell>
          <cell r="N64">
            <v>0</v>
          </cell>
          <cell r="O64">
            <v>73.11</v>
          </cell>
          <cell r="P64">
            <v>1.64</v>
          </cell>
          <cell r="T64">
            <v>130</v>
          </cell>
          <cell r="U64">
            <v>0</v>
          </cell>
          <cell r="V64">
            <v>2.97</v>
          </cell>
          <cell r="W64">
            <v>2.5</v>
          </cell>
          <cell r="X64">
            <v>0</v>
          </cell>
          <cell r="Y64">
            <v>10</v>
          </cell>
          <cell r="Z64">
            <v>14</v>
          </cell>
          <cell r="AA64">
            <v>4</v>
          </cell>
          <cell r="AB64">
            <v>65</v>
          </cell>
          <cell r="AC64">
            <v>0</v>
          </cell>
          <cell r="AD64">
            <v>4</v>
          </cell>
        </row>
        <row r="65">
          <cell r="B65">
            <v>32</v>
          </cell>
          <cell r="C65">
            <v>88</v>
          </cell>
          <cell r="D65">
            <v>8</v>
          </cell>
          <cell r="E65">
            <v>30</v>
          </cell>
          <cell r="F65">
            <v>8</v>
          </cell>
          <cell r="G65">
            <v>3</v>
          </cell>
          <cell r="H65">
            <v>2</v>
          </cell>
          <cell r="I65">
            <v>3</v>
          </cell>
          <cell r="J65">
            <v>3</v>
          </cell>
          <cell r="K65">
            <v>10</v>
          </cell>
          <cell r="M65">
            <v>0</v>
          </cell>
          <cell r="N65">
            <v>0</v>
          </cell>
          <cell r="O65">
            <v>73.11</v>
          </cell>
          <cell r="P65">
            <v>1.64</v>
          </cell>
          <cell r="T65">
            <v>130</v>
          </cell>
          <cell r="U65">
            <v>0</v>
          </cell>
          <cell r="V65">
            <v>2.97</v>
          </cell>
          <cell r="W65">
            <v>2.5</v>
          </cell>
          <cell r="X65">
            <v>0</v>
          </cell>
          <cell r="Y65">
            <v>10</v>
          </cell>
          <cell r="Z65">
            <v>14</v>
          </cell>
          <cell r="AA65">
            <v>4</v>
          </cell>
          <cell r="AB65">
            <v>65</v>
          </cell>
          <cell r="AC65">
            <v>0</v>
          </cell>
          <cell r="AD65">
            <v>4</v>
          </cell>
        </row>
        <row r="66">
          <cell r="B66">
            <v>32</v>
          </cell>
          <cell r="C66">
            <v>88</v>
          </cell>
          <cell r="D66">
            <v>8</v>
          </cell>
          <cell r="E66">
            <v>30</v>
          </cell>
          <cell r="F66">
            <v>8</v>
          </cell>
          <cell r="G66">
            <v>3</v>
          </cell>
          <cell r="H66">
            <v>2</v>
          </cell>
          <cell r="I66">
            <v>3</v>
          </cell>
          <cell r="J66">
            <v>3</v>
          </cell>
          <cell r="K66">
            <v>10</v>
          </cell>
          <cell r="M66">
            <v>0</v>
          </cell>
          <cell r="N66">
            <v>0</v>
          </cell>
          <cell r="O66">
            <v>73.11</v>
          </cell>
          <cell r="P66">
            <v>1.64</v>
          </cell>
          <cell r="T66">
            <v>140</v>
          </cell>
          <cell r="U66">
            <v>0</v>
          </cell>
          <cell r="V66">
            <v>3.17</v>
          </cell>
          <cell r="W66">
            <v>2.5</v>
          </cell>
          <cell r="X66">
            <v>0</v>
          </cell>
          <cell r="Y66">
            <v>10</v>
          </cell>
          <cell r="Z66">
            <v>14</v>
          </cell>
          <cell r="AA66">
            <v>4</v>
          </cell>
          <cell r="AB66">
            <v>65</v>
          </cell>
          <cell r="AC66">
            <v>0</v>
          </cell>
          <cell r="AD66">
            <v>4</v>
          </cell>
        </row>
        <row r="67">
          <cell r="B67">
            <v>32</v>
          </cell>
          <cell r="C67">
            <v>88</v>
          </cell>
          <cell r="D67">
            <v>8</v>
          </cell>
          <cell r="E67">
            <v>30</v>
          </cell>
          <cell r="F67">
            <v>8</v>
          </cell>
          <cell r="G67">
            <v>3</v>
          </cell>
          <cell r="H67">
            <v>2</v>
          </cell>
          <cell r="I67">
            <v>3</v>
          </cell>
          <cell r="J67">
            <v>3</v>
          </cell>
          <cell r="K67">
            <v>10</v>
          </cell>
          <cell r="M67">
            <v>0</v>
          </cell>
          <cell r="N67">
            <v>0</v>
          </cell>
          <cell r="O67">
            <v>36.56</v>
          </cell>
          <cell r="P67">
            <v>1.64</v>
          </cell>
          <cell r="T67">
            <v>110</v>
          </cell>
          <cell r="U67">
            <v>0</v>
          </cell>
          <cell r="V67">
            <v>3.17</v>
          </cell>
          <cell r="W67">
            <v>2.5</v>
          </cell>
          <cell r="X67">
            <v>0</v>
          </cell>
          <cell r="Y67">
            <v>10</v>
          </cell>
          <cell r="Z67">
            <v>14</v>
          </cell>
          <cell r="AA67">
            <v>4</v>
          </cell>
          <cell r="AB67">
            <v>65</v>
          </cell>
          <cell r="AC67">
            <v>0</v>
          </cell>
          <cell r="AD67">
            <v>4</v>
          </cell>
        </row>
        <row r="68">
          <cell r="B68">
            <v>32</v>
          </cell>
          <cell r="C68">
            <v>30</v>
          </cell>
          <cell r="D68">
            <v>8</v>
          </cell>
          <cell r="E68">
            <v>30</v>
          </cell>
          <cell r="F68">
            <v>8</v>
          </cell>
          <cell r="G68">
            <v>3</v>
          </cell>
          <cell r="H68">
            <v>2</v>
          </cell>
          <cell r="I68">
            <v>3</v>
          </cell>
          <cell r="J68">
            <v>3</v>
          </cell>
          <cell r="K68">
            <v>10</v>
          </cell>
          <cell r="M68">
            <v>0</v>
          </cell>
          <cell r="N68">
            <v>0</v>
          </cell>
          <cell r="O68">
            <v>0</v>
          </cell>
          <cell r="P68">
            <v>1.64</v>
          </cell>
          <cell r="T68">
            <v>100</v>
          </cell>
          <cell r="U68">
            <v>0</v>
          </cell>
          <cell r="V68">
            <v>3.17</v>
          </cell>
          <cell r="W68">
            <v>2.5</v>
          </cell>
          <cell r="X68">
            <v>0</v>
          </cell>
          <cell r="Y68">
            <v>10</v>
          </cell>
          <cell r="Z68">
            <v>14</v>
          </cell>
          <cell r="AA68">
            <v>4</v>
          </cell>
          <cell r="AB68">
            <v>65</v>
          </cell>
          <cell r="AC68">
            <v>0</v>
          </cell>
          <cell r="AD68">
            <v>4</v>
          </cell>
        </row>
        <row r="69">
          <cell r="B69">
            <v>32</v>
          </cell>
          <cell r="C69">
            <v>30</v>
          </cell>
          <cell r="D69">
            <v>8</v>
          </cell>
          <cell r="E69">
            <v>30</v>
          </cell>
          <cell r="F69">
            <v>8</v>
          </cell>
          <cell r="G69">
            <v>3</v>
          </cell>
          <cell r="H69">
            <v>2</v>
          </cell>
          <cell r="I69">
            <v>3</v>
          </cell>
          <cell r="J69">
            <v>3</v>
          </cell>
          <cell r="K69">
            <v>10</v>
          </cell>
          <cell r="M69">
            <v>0</v>
          </cell>
          <cell r="N69">
            <v>0</v>
          </cell>
          <cell r="O69">
            <v>0</v>
          </cell>
          <cell r="P69">
            <v>1.64</v>
          </cell>
          <cell r="T69">
            <v>100</v>
          </cell>
          <cell r="U69">
            <v>0</v>
          </cell>
          <cell r="V69">
            <v>3.17</v>
          </cell>
          <cell r="W69">
            <v>2.5</v>
          </cell>
          <cell r="X69">
            <v>0</v>
          </cell>
          <cell r="Y69">
            <v>10</v>
          </cell>
          <cell r="Z69">
            <v>14</v>
          </cell>
          <cell r="AA69">
            <v>4</v>
          </cell>
          <cell r="AB69">
            <v>65</v>
          </cell>
          <cell r="AC69">
            <v>0</v>
          </cell>
          <cell r="AD69">
            <v>4</v>
          </cell>
        </row>
        <row r="70">
          <cell r="B70">
            <v>32</v>
          </cell>
          <cell r="C70">
            <v>30</v>
          </cell>
          <cell r="D70">
            <v>8</v>
          </cell>
          <cell r="E70">
            <v>30</v>
          </cell>
          <cell r="F70">
            <v>8</v>
          </cell>
          <cell r="G70">
            <v>3</v>
          </cell>
          <cell r="H70">
            <v>2</v>
          </cell>
          <cell r="I70">
            <v>3</v>
          </cell>
          <cell r="J70">
            <v>3</v>
          </cell>
          <cell r="K70">
            <v>10</v>
          </cell>
          <cell r="M70">
            <v>0</v>
          </cell>
          <cell r="N70">
            <v>0</v>
          </cell>
          <cell r="O70">
            <v>0</v>
          </cell>
          <cell r="P70">
            <v>1.64</v>
          </cell>
          <cell r="T70">
            <v>60</v>
          </cell>
          <cell r="U70">
            <v>0</v>
          </cell>
          <cell r="V70">
            <v>3.17</v>
          </cell>
          <cell r="W70">
            <v>2.5</v>
          </cell>
          <cell r="X70">
            <v>0</v>
          </cell>
          <cell r="Y70">
            <v>10</v>
          </cell>
          <cell r="Z70">
            <v>14</v>
          </cell>
          <cell r="AA70">
            <v>4</v>
          </cell>
          <cell r="AB70">
            <v>65</v>
          </cell>
          <cell r="AC70">
            <v>0</v>
          </cell>
          <cell r="AD70">
            <v>4</v>
          </cell>
        </row>
        <row r="71">
          <cell r="B71">
            <v>32</v>
          </cell>
          <cell r="C71">
            <v>30</v>
          </cell>
          <cell r="D71">
            <v>8</v>
          </cell>
          <cell r="E71">
            <v>30</v>
          </cell>
          <cell r="F71">
            <v>8</v>
          </cell>
          <cell r="G71">
            <v>3</v>
          </cell>
          <cell r="H71">
            <v>2</v>
          </cell>
          <cell r="I71">
            <v>3</v>
          </cell>
          <cell r="J71">
            <v>3</v>
          </cell>
          <cell r="K71">
            <v>10</v>
          </cell>
          <cell r="M71">
            <v>0</v>
          </cell>
          <cell r="N71">
            <v>0</v>
          </cell>
          <cell r="O71">
            <v>0</v>
          </cell>
          <cell r="P71">
            <v>1.64</v>
          </cell>
          <cell r="T71">
            <v>50</v>
          </cell>
          <cell r="U71">
            <v>0</v>
          </cell>
          <cell r="V71">
            <v>3.17</v>
          </cell>
          <cell r="W71">
            <v>2.5</v>
          </cell>
          <cell r="X71">
            <v>0</v>
          </cell>
          <cell r="Y71">
            <v>10</v>
          </cell>
          <cell r="Z71">
            <v>14</v>
          </cell>
          <cell r="AA71">
            <v>4</v>
          </cell>
          <cell r="AB71">
            <v>65</v>
          </cell>
          <cell r="AC71">
            <v>0</v>
          </cell>
          <cell r="AD71">
            <v>4</v>
          </cell>
        </row>
        <row r="72">
          <cell r="B72">
            <v>32</v>
          </cell>
          <cell r="C72">
            <v>30</v>
          </cell>
          <cell r="D72">
            <v>8</v>
          </cell>
          <cell r="E72">
            <v>30</v>
          </cell>
          <cell r="F72">
            <v>8</v>
          </cell>
          <cell r="G72">
            <v>3</v>
          </cell>
          <cell r="H72">
            <v>2</v>
          </cell>
          <cell r="I72">
            <v>3</v>
          </cell>
          <cell r="J72">
            <v>3</v>
          </cell>
          <cell r="K72">
            <v>10</v>
          </cell>
          <cell r="M72">
            <v>0</v>
          </cell>
          <cell r="N72">
            <v>0</v>
          </cell>
          <cell r="O72">
            <v>0</v>
          </cell>
          <cell r="P72">
            <v>1.64</v>
          </cell>
          <cell r="T72">
            <v>0</v>
          </cell>
          <cell r="U72">
            <v>0</v>
          </cell>
          <cell r="V72">
            <v>3.17</v>
          </cell>
          <cell r="W72">
            <v>2.5</v>
          </cell>
          <cell r="X72">
            <v>0</v>
          </cell>
          <cell r="Y72">
            <v>10</v>
          </cell>
          <cell r="Z72">
            <v>14</v>
          </cell>
          <cell r="AA72">
            <v>4</v>
          </cell>
          <cell r="AB72">
            <v>65</v>
          </cell>
          <cell r="AC72">
            <v>0</v>
          </cell>
          <cell r="AD72">
            <v>4</v>
          </cell>
        </row>
        <row r="73">
          <cell r="B73">
            <v>32</v>
          </cell>
          <cell r="C73">
            <v>30</v>
          </cell>
          <cell r="D73">
            <v>8</v>
          </cell>
          <cell r="E73">
            <v>30</v>
          </cell>
          <cell r="F73">
            <v>8</v>
          </cell>
          <cell r="G73">
            <v>3</v>
          </cell>
          <cell r="H73">
            <v>2</v>
          </cell>
          <cell r="I73">
            <v>3</v>
          </cell>
          <cell r="J73">
            <v>3</v>
          </cell>
          <cell r="K73">
            <v>10</v>
          </cell>
          <cell r="M73">
            <v>0</v>
          </cell>
          <cell r="N73">
            <v>0</v>
          </cell>
          <cell r="O73">
            <v>0</v>
          </cell>
          <cell r="P73">
            <v>1.64</v>
          </cell>
          <cell r="T73">
            <v>0</v>
          </cell>
          <cell r="U73">
            <v>0</v>
          </cell>
          <cell r="V73">
            <v>3.17</v>
          </cell>
          <cell r="W73">
            <v>2.5</v>
          </cell>
          <cell r="X73">
            <v>0</v>
          </cell>
          <cell r="Y73">
            <v>10</v>
          </cell>
          <cell r="Z73">
            <v>14</v>
          </cell>
          <cell r="AA73">
            <v>4</v>
          </cell>
          <cell r="AB73">
            <v>65</v>
          </cell>
          <cell r="AC73">
            <v>0</v>
          </cell>
          <cell r="AD73">
            <v>4</v>
          </cell>
        </row>
        <row r="74">
          <cell r="B74">
            <v>32</v>
          </cell>
          <cell r="C74">
            <v>0</v>
          </cell>
          <cell r="D74">
            <v>8</v>
          </cell>
          <cell r="E74">
            <v>30</v>
          </cell>
          <cell r="F74">
            <v>8</v>
          </cell>
          <cell r="G74">
            <v>3</v>
          </cell>
          <cell r="H74">
            <v>2</v>
          </cell>
          <cell r="I74">
            <v>3</v>
          </cell>
          <cell r="J74">
            <v>3</v>
          </cell>
          <cell r="K74">
            <v>10</v>
          </cell>
          <cell r="M74">
            <v>0</v>
          </cell>
          <cell r="N74">
            <v>0</v>
          </cell>
          <cell r="O74">
            <v>0</v>
          </cell>
          <cell r="P74">
            <v>1.64</v>
          </cell>
          <cell r="T74">
            <v>0</v>
          </cell>
          <cell r="U74">
            <v>0</v>
          </cell>
          <cell r="V74">
            <v>3.17</v>
          </cell>
          <cell r="W74">
            <v>2.5</v>
          </cell>
          <cell r="X74">
            <v>0</v>
          </cell>
          <cell r="Y74">
            <v>10</v>
          </cell>
          <cell r="Z74">
            <v>14</v>
          </cell>
          <cell r="AA74">
            <v>4</v>
          </cell>
          <cell r="AB74">
            <v>65</v>
          </cell>
          <cell r="AC74">
            <v>0</v>
          </cell>
          <cell r="AD74">
            <v>4</v>
          </cell>
        </row>
        <row r="75">
          <cell r="B75">
            <v>32</v>
          </cell>
          <cell r="C75">
            <v>0</v>
          </cell>
          <cell r="D75">
            <v>8</v>
          </cell>
          <cell r="E75">
            <v>30</v>
          </cell>
          <cell r="F75">
            <v>8</v>
          </cell>
          <cell r="G75">
            <v>3</v>
          </cell>
          <cell r="H75">
            <v>2</v>
          </cell>
          <cell r="I75">
            <v>3</v>
          </cell>
          <cell r="J75">
            <v>3</v>
          </cell>
          <cell r="K75">
            <v>10</v>
          </cell>
          <cell r="M75">
            <v>0</v>
          </cell>
          <cell r="N75">
            <v>0</v>
          </cell>
          <cell r="O75">
            <v>0</v>
          </cell>
          <cell r="P75">
            <v>1.64</v>
          </cell>
          <cell r="T75">
            <v>0</v>
          </cell>
          <cell r="U75">
            <v>0</v>
          </cell>
          <cell r="V75">
            <v>3.17</v>
          </cell>
          <cell r="W75">
            <v>2.5</v>
          </cell>
          <cell r="X75">
            <v>0</v>
          </cell>
          <cell r="Y75">
            <v>10</v>
          </cell>
          <cell r="Z75">
            <v>14</v>
          </cell>
          <cell r="AA75">
            <v>4</v>
          </cell>
          <cell r="AB75">
            <v>65</v>
          </cell>
          <cell r="AC75">
            <v>0</v>
          </cell>
          <cell r="AD75">
            <v>4</v>
          </cell>
        </row>
        <row r="76">
          <cell r="B76">
            <v>32</v>
          </cell>
          <cell r="C76">
            <v>0</v>
          </cell>
          <cell r="D76">
            <v>8</v>
          </cell>
          <cell r="E76">
            <v>30</v>
          </cell>
          <cell r="F76">
            <v>8</v>
          </cell>
          <cell r="G76">
            <v>3</v>
          </cell>
          <cell r="H76">
            <v>2</v>
          </cell>
          <cell r="I76">
            <v>3</v>
          </cell>
          <cell r="J76">
            <v>3</v>
          </cell>
          <cell r="K76">
            <v>10</v>
          </cell>
          <cell r="M76">
            <v>0</v>
          </cell>
          <cell r="N76">
            <v>0</v>
          </cell>
          <cell r="O76">
            <v>0</v>
          </cell>
          <cell r="P76">
            <v>1.64</v>
          </cell>
          <cell r="T76">
            <v>0</v>
          </cell>
          <cell r="U76">
            <v>0</v>
          </cell>
          <cell r="V76">
            <v>3.17</v>
          </cell>
          <cell r="W76">
            <v>2.5</v>
          </cell>
          <cell r="X76">
            <v>0</v>
          </cell>
          <cell r="Y76">
            <v>10</v>
          </cell>
          <cell r="Z76">
            <v>14</v>
          </cell>
          <cell r="AA76">
            <v>4</v>
          </cell>
          <cell r="AB76">
            <v>65</v>
          </cell>
          <cell r="AC76">
            <v>0</v>
          </cell>
          <cell r="AD76">
            <v>4</v>
          </cell>
        </row>
        <row r="77">
          <cell r="B77">
            <v>32</v>
          </cell>
          <cell r="C77">
            <v>0</v>
          </cell>
          <cell r="D77">
            <v>8</v>
          </cell>
          <cell r="E77">
            <v>0</v>
          </cell>
          <cell r="F77">
            <v>8</v>
          </cell>
          <cell r="G77">
            <v>3</v>
          </cell>
          <cell r="H77">
            <v>2</v>
          </cell>
          <cell r="I77">
            <v>3</v>
          </cell>
          <cell r="J77">
            <v>3</v>
          </cell>
          <cell r="K77">
            <v>10</v>
          </cell>
          <cell r="M77">
            <v>0</v>
          </cell>
          <cell r="N77">
            <v>0</v>
          </cell>
          <cell r="O77">
            <v>0</v>
          </cell>
          <cell r="P77">
            <v>1.64</v>
          </cell>
          <cell r="T77">
            <v>0</v>
          </cell>
          <cell r="U77">
            <v>0</v>
          </cell>
          <cell r="V77">
            <v>3.17</v>
          </cell>
          <cell r="W77">
            <v>2.5</v>
          </cell>
          <cell r="X77">
            <v>0</v>
          </cell>
          <cell r="Y77">
            <v>10</v>
          </cell>
          <cell r="Z77">
            <v>14</v>
          </cell>
          <cell r="AA77">
            <v>4</v>
          </cell>
          <cell r="AB77">
            <v>65</v>
          </cell>
          <cell r="AC77">
            <v>0</v>
          </cell>
          <cell r="AD77">
            <v>4</v>
          </cell>
        </row>
        <row r="78">
          <cell r="B78">
            <v>32</v>
          </cell>
          <cell r="C78">
            <v>0</v>
          </cell>
          <cell r="D78">
            <v>8</v>
          </cell>
          <cell r="E78">
            <v>0</v>
          </cell>
          <cell r="F78">
            <v>8</v>
          </cell>
          <cell r="G78">
            <v>3</v>
          </cell>
          <cell r="H78">
            <v>2</v>
          </cell>
          <cell r="I78">
            <v>3</v>
          </cell>
          <cell r="J78">
            <v>3</v>
          </cell>
          <cell r="K78">
            <v>10</v>
          </cell>
          <cell r="M78">
            <v>0</v>
          </cell>
          <cell r="N78">
            <v>0</v>
          </cell>
          <cell r="O78">
            <v>0</v>
          </cell>
          <cell r="P78">
            <v>1.64</v>
          </cell>
          <cell r="T78">
            <v>0</v>
          </cell>
          <cell r="U78">
            <v>0</v>
          </cell>
          <cell r="V78">
            <v>3.17</v>
          </cell>
          <cell r="W78">
            <v>2.5</v>
          </cell>
          <cell r="X78">
            <v>0</v>
          </cell>
          <cell r="Y78">
            <v>10</v>
          </cell>
          <cell r="Z78">
            <v>14</v>
          </cell>
          <cell r="AA78">
            <v>4</v>
          </cell>
          <cell r="AB78">
            <v>65</v>
          </cell>
          <cell r="AC78">
            <v>0</v>
          </cell>
          <cell r="AD78">
            <v>4</v>
          </cell>
        </row>
        <row r="79">
          <cell r="B79">
            <v>0</v>
          </cell>
          <cell r="C79">
            <v>0</v>
          </cell>
          <cell r="D79">
            <v>8</v>
          </cell>
          <cell r="E79">
            <v>0</v>
          </cell>
          <cell r="F79">
            <v>8</v>
          </cell>
          <cell r="G79">
            <v>3</v>
          </cell>
          <cell r="H79">
            <v>2</v>
          </cell>
          <cell r="I79">
            <v>3</v>
          </cell>
          <cell r="J79">
            <v>3</v>
          </cell>
          <cell r="K79">
            <v>10</v>
          </cell>
          <cell r="M79">
            <v>0</v>
          </cell>
          <cell r="N79">
            <v>0</v>
          </cell>
          <cell r="O79">
            <v>0</v>
          </cell>
          <cell r="P79">
            <v>1.64</v>
          </cell>
          <cell r="T79">
            <v>0</v>
          </cell>
          <cell r="U79">
            <v>0</v>
          </cell>
          <cell r="V79">
            <v>3.17</v>
          </cell>
          <cell r="W79">
            <v>2.5</v>
          </cell>
          <cell r="X79">
            <v>4.000000000923996</v>
          </cell>
          <cell r="Y79">
            <v>10</v>
          </cell>
          <cell r="Z79">
            <v>14</v>
          </cell>
          <cell r="AA79">
            <v>4</v>
          </cell>
          <cell r="AB79">
            <v>65</v>
          </cell>
          <cell r="AC79">
            <v>0</v>
          </cell>
          <cell r="AD79">
            <v>4</v>
          </cell>
        </row>
        <row r="80">
          <cell r="B80">
            <v>0</v>
          </cell>
          <cell r="C80">
            <v>0</v>
          </cell>
          <cell r="D80">
            <v>8</v>
          </cell>
          <cell r="E80">
            <v>0</v>
          </cell>
          <cell r="F80">
            <v>8</v>
          </cell>
          <cell r="G80">
            <v>3</v>
          </cell>
          <cell r="H80">
            <v>2</v>
          </cell>
          <cell r="I80">
            <v>3</v>
          </cell>
          <cell r="J80">
            <v>3</v>
          </cell>
          <cell r="K80">
            <v>10</v>
          </cell>
          <cell r="M80">
            <v>0</v>
          </cell>
          <cell r="N80">
            <v>0</v>
          </cell>
          <cell r="O80">
            <v>0</v>
          </cell>
          <cell r="P80">
            <v>1.64</v>
          </cell>
          <cell r="T80">
            <v>0</v>
          </cell>
          <cell r="U80">
            <v>0</v>
          </cell>
          <cell r="V80">
            <v>3.17</v>
          </cell>
          <cell r="W80">
            <v>2.5</v>
          </cell>
          <cell r="X80">
            <v>22.999999863097827</v>
          </cell>
          <cell r="Y80">
            <v>10</v>
          </cell>
          <cell r="Z80">
            <v>14</v>
          </cell>
          <cell r="AA80">
            <v>4</v>
          </cell>
          <cell r="AB80">
            <v>65</v>
          </cell>
          <cell r="AC80">
            <v>0</v>
          </cell>
          <cell r="AD80">
            <v>4</v>
          </cell>
        </row>
        <row r="81">
          <cell r="B81">
            <v>0</v>
          </cell>
          <cell r="C81">
            <v>0</v>
          </cell>
          <cell r="D81">
            <v>8</v>
          </cell>
          <cell r="E81">
            <v>0</v>
          </cell>
          <cell r="F81">
            <v>8</v>
          </cell>
          <cell r="G81">
            <v>3</v>
          </cell>
          <cell r="H81">
            <v>2</v>
          </cell>
          <cell r="I81">
            <v>3</v>
          </cell>
          <cell r="J81">
            <v>3</v>
          </cell>
          <cell r="K81">
            <v>10</v>
          </cell>
          <cell r="M81">
            <v>0</v>
          </cell>
          <cell r="N81">
            <v>0</v>
          </cell>
          <cell r="O81">
            <v>0</v>
          </cell>
          <cell r="P81">
            <v>1.64</v>
          </cell>
          <cell r="T81">
            <v>0</v>
          </cell>
          <cell r="U81">
            <v>0</v>
          </cell>
          <cell r="V81">
            <v>3.17</v>
          </cell>
          <cell r="W81">
            <v>2.5</v>
          </cell>
          <cell r="X81">
            <v>22.999999863097827</v>
          </cell>
          <cell r="Y81">
            <v>10</v>
          </cell>
          <cell r="Z81">
            <v>14</v>
          </cell>
          <cell r="AA81">
            <v>4</v>
          </cell>
          <cell r="AB81">
            <v>65</v>
          </cell>
          <cell r="AC81">
            <v>0</v>
          </cell>
          <cell r="AD81">
            <v>4</v>
          </cell>
        </row>
        <row r="82">
          <cell r="B82">
            <v>0</v>
          </cell>
          <cell r="C82">
            <v>0</v>
          </cell>
          <cell r="D82">
            <v>33</v>
          </cell>
          <cell r="E82">
            <v>0</v>
          </cell>
          <cell r="F82">
            <v>8</v>
          </cell>
          <cell r="G82">
            <v>3</v>
          </cell>
          <cell r="H82">
            <v>2</v>
          </cell>
          <cell r="I82">
            <v>3</v>
          </cell>
          <cell r="J82">
            <v>3</v>
          </cell>
          <cell r="K82">
            <v>10</v>
          </cell>
          <cell r="M82">
            <v>0</v>
          </cell>
          <cell r="N82">
            <v>0</v>
          </cell>
          <cell r="O82">
            <v>0</v>
          </cell>
          <cell r="P82">
            <v>1.64</v>
          </cell>
          <cell r="T82">
            <v>0</v>
          </cell>
          <cell r="U82">
            <v>0</v>
          </cell>
          <cell r="V82">
            <v>3.17</v>
          </cell>
          <cell r="W82">
            <v>2.5</v>
          </cell>
          <cell r="X82">
            <v>22.999999863097827</v>
          </cell>
          <cell r="Y82">
            <v>10</v>
          </cell>
          <cell r="Z82">
            <v>14</v>
          </cell>
          <cell r="AA82">
            <v>4</v>
          </cell>
          <cell r="AB82">
            <v>65</v>
          </cell>
          <cell r="AC82">
            <v>0</v>
          </cell>
          <cell r="AD82">
            <v>4</v>
          </cell>
        </row>
        <row r="83">
          <cell r="B83">
            <v>0</v>
          </cell>
          <cell r="C83">
            <v>0</v>
          </cell>
          <cell r="D83">
            <v>33</v>
          </cell>
          <cell r="E83">
            <v>0</v>
          </cell>
          <cell r="F83">
            <v>8</v>
          </cell>
          <cell r="G83">
            <v>3</v>
          </cell>
          <cell r="H83">
            <v>2</v>
          </cell>
          <cell r="I83">
            <v>3</v>
          </cell>
          <cell r="J83">
            <v>3</v>
          </cell>
          <cell r="K83">
            <v>10</v>
          </cell>
          <cell r="M83">
            <v>0</v>
          </cell>
          <cell r="N83">
            <v>0</v>
          </cell>
          <cell r="O83">
            <v>0</v>
          </cell>
          <cell r="P83">
            <v>1.64</v>
          </cell>
          <cell r="T83">
            <v>0</v>
          </cell>
          <cell r="U83">
            <v>0</v>
          </cell>
          <cell r="V83">
            <v>3.17</v>
          </cell>
          <cell r="W83">
            <v>2.5</v>
          </cell>
          <cell r="X83">
            <v>22.999999863097827</v>
          </cell>
          <cell r="Y83">
            <v>10</v>
          </cell>
          <cell r="Z83">
            <v>14</v>
          </cell>
          <cell r="AA83">
            <v>4</v>
          </cell>
          <cell r="AB83">
            <v>65</v>
          </cell>
          <cell r="AC83">
            <v>0</v>
          </cell>
          <cell r="AD83">
            <v>4</v>
          </cell>
        </row>
        <row r="84">
          <cell r="B84">
            <v>0</v>
          </cell>
          <cell r="C84">
            <v>0</v>
          </cell>
          <cell r="D84">
            <v>33</v>
          </cell>
          <cell r="E84">
            <v>0</v>
          </cell>
          <cell r="F84">
            <v>8</v>
          </cell>
          <cell r="G84">
            <v>3</v>
          </cell>
          <cell r="H84">
            <v>2</v>
          </cell>
          <cell r="I84">
            <v>3</v>
          </cell>
          <cell r="J84">
            <v>3</v>
          </cell>
          <cell r="K84">
            <v>10</v>
          </cell>
          <cell r="M84">
            <v>0</v>
          </cell>
          <cell r="N84">
            <v>0</v>
          </cell>
          <cell r="O84">
            <v>0</v>
          </cell>
          <cell r="P84">
            <v>1.64</v>
          </cell>
          <cell r="T84">
            <v>0</v>
          </cell>
          <cell r="U84">
            <v>0</v>
          </cell>
          <cell r="V84">
            <v>3.17</v>
          </cell>
          <cell r="W84">
            <v>2.5</v>
          </cell>
          <cell r="X84">
            <v>22.999999863097827</v>
          </cell>
          <cell r="Y84">
            <v>10</v>
          </cell>
          <cell r="Z84">
            <v>14</v>
          </cell>
          <cell r="AA84">
            <v>4</v>
          </cell>
          <cell r="AB84">
            <v>65</v>
          </cell>
          <cell r="AC84">
            <v>0</v>
          </cell>
          <cell r="AD84">
            <v>4</v>
          </cell>
        </row>
        <row r="85">
          <cell r="B85">
            <v>0</v>
          </cell>
          <cell r="C85">
            <v>0</v>
          </cell>
          <cell r="D85">
            <v>33</v>
          </cell>
          <cell r="E85">
            <v>0</v>
          </cell>
          <cell r="F85">
            <v>8</v>
          </cell>
          <cell r="G85">
            <v>3</v>
          </cell>
          <cell r="H85">
            <v>2</v>
          </cell>
          <cell r="I85">
            <v>3</v>
          </cell>
          <cell r="J85">
            <v>3</v>
          </cell>
          <cell r="K85">
            <v>10</v>
          </cell>
          <cell r="M85">
            <v>0</v>
          </cell>
          <cell r="N85">
            <v>0</v>
          </cell>
          <cell r="O85">
            <v>0</v>
          </cell>
          <cell r="P85">
            <v>1.64</v>
          </cell>
          <cell r="T85">
            <v>0</v>
          </cell>
          <cell r="U85">
            <v>0</v>
          </cell>
          <cell r="V85">
            <v>3.17</v>
          </cell>
          <cell r="W85">
            <v>2.5</v>
          </cell>
          <cell r="X85">
            <v>22.999999863097827</v>
          </cell>
          <cell r="Y85">
            <v>10</v>
          </cell>
          <cell r="Z85">
            <v>14</v>
          </cell>
          <cell r="AA85">
            <v>4</v>
          </cell>
          <cell r="AB85">
            <v>65</v>
          </cell>
          <cell r="AC85">
            <v>19.739999999999998</v>
          </cell>
          <cell r="AD85">
            <v>4</v>
          </cell>
        </row>
        <row r="86">
          <cell r="B86">
            <v>0</v>
          </cell>
          <cell r="C86">
            <v>0</v>
          </cell>
          <cell r="D86">
            <v>33</v>
          </cell>
          <cell r="E86">
            <v>0</v>
          </cell>
          <cell r="F86">
            <v>8</v>
          </cell>
          <cell r="G86">
            <v>3</v>
          </cell>
          <cell r="H86">
            <v>2</v>
          </cell>
          <cell r="I86">
            <v>3</v>
          </cell>
          <cell r="J86">
            <v>3</v>
          </cell>
          <cell r="K86">
            <v>10</v>
          </cell>
          <cell r="M86">
            <v>0</v>
          </cell>
          <cell r="N86">
            <v>0</v>
          </cell>
          <cell r="O86">
            <v>0</v>
          </cell>
          <cell r="P86">
            <v>1.64</v>
          </cell>
          <cell r="T86">
            <v>0</v>
          </cell>
          <cell r="U86">
            <v>0</v>
          </cell>
          <cell r="V86">
            <v>3.17</v>
          </cell>
          <cell r="W86">
            <v>2.5</v>
          </cell>
          <cell r="X86">
            <v>4.000000000923996</v>
          </cell>
          <cell r="Y86">
            <v>10</v>
          </cell>
          <cell r="Z86">
            <v>14</v>
          </cell>
          <cell r="AA86">
            <v>4</v>
          </cell>
          <cell r="AB86">
            <v>65</v>
          </cell>
          <cell r="AC86">
            <v>59.22</v>
          </cell>
          <cell r="AD86">
            <v>4</v>
          </cell>
        </row>
        <row r="87">
          <cell r="B87">
            <v>0</v>
          </cell>
          <cell r="C87">
            <v>0</v>
          </cell>
          <cell r="D87">
            <v>33</v>
          </cell>
          <cell r="E87">
            <v>0</v>
          </cell>
          <cell r="F87">
            <v>8</v>
          </cell>
          <cell r="G87">
            <v>3</v>
          </cell>
          <cell r="H87">
            <v>2</v>
          </cell>
          <cell r="I87">
            <v>3</v>
          </cell>
          <cell r="J87">
            <v>3</v>
          </cell>
          <cell r="K87">
            <v>10</v>
          </cell>
          <cell r="M87">
            <v>0</v>
          </cell>
          <cell r="N87">
            <v>0</v>
          </cell>
          <cell r="O87">
            <v>0</v>
          </cell>
          <cell r="P87">
            <v>1.64</v>
          </cell>
          <cell r="T87">
            <v>0</v>
          </cell>
          <cell r="U87">
            <v>15.62</v>
          </cell>
          <cell r="V87">
            <v>3.17</v>
          </cell>
          <cell r="W87">
            <v>2.5</v>
          </cell>
          <cell r="X87">
            <v>4.000000000923996</v>
          </cell>
          <cell r="Y87">
            <v>10</v>
          </cell>
          <cell r="Z87">
            <v>14</v>
          </cell>
          <cell r="AA87">
            <v>4</v>
          </cell>
          <cell r="AB87">
            <v>65</v>
          </cell>
          <cell r="AC87">
            <v>59.22</v>
          </cell>
          <cell r="AD87">
            <v>4</v>
          </cell>
        </row>
        <row r="88">
          <cell r="B88">
            <v>0</v>
          </cell>
          <cell r="C88">
            <v>0</v>
          </cell>
          <cell r="D88">
            <v>33</v>
          </cell>
          <cell r="E88">
            <v>0</v>
          </cell>
          <cell r="F88">
            <v>8</v>
          </cell>
          <cell r="G88">
            <v>3</v>
          </cell>
          <cell r="H88">
            <v>2</v>
          </cell>
          <cell r="I88">
            <v>3</v>
          </cell>
          <cell r="J88">
            <v>3</v>
          </cell>
          <cell r="K88">
            <v>10</v>
          </cell>
          <cell r="M88">
            <v>0</v>
          </cell>
          <cell r="N88">
            <v>0</v>
          </cell>
          <cell r="O88">
            <v>0</v>
          </cell>
          <cell r="P88">
            <v>1.64</v>
          </cell>
          <cell r="T88">
            <v>0</v>
          </cell>
          <cell r="U88">
            <v>39.049999999999997</v>
          </cell>
          <cell r="V88">
            <v>3.17</v>
          </cell>
          <cell r="W88">
            <v>2.5</v>
          </cell>
          <cell r="X88">
            <v>4.000000000923996</v>
          </cell>
          <cell r="Y88">
            <v>10</v>
          </cell>
          <cell r="Z88">
            <v>14</v>
          </cell>
          <cell r="AA88">
            <v>4</v>
          </cell>
          <cell r="AB88">
            <v>65</v>
          </cell>
          <cell r="AC88">
            <v>59.22</v>
          </cell>
          <cell r="AD88">
            <v>4</v>
          </cell>
        </row>
        <row r="89">
          <cell r="B89">
            <v>0</v>
          </cell>
          <cell r="C89">
            <v>0</v>
          </cell>
          <cell r="D89">
            <v>33</v>
          </cell>
          <cell r="E89">
            <v>0</v>
          </cell>
          <cell r="F89">
            <v>8</v>
          </cell>
          <cell r="G89">
            <v>3</v>
          </cell>
          <cell r="H89">
            <v>2</v>
          </cell>
          <cell r="I89">
            <v>3</v>
          </cell>
          <cell r="J89">
            <v>3</v>
          </cell>
          <cell r="K89">
            <v>10</v>
          </cell>
          <cell r="M89">
            <v>0</v>
          </cell>
          <cell r="N89">
            <v>0</v>
          </cell>
          <cell r="O89">
            <v>0</v>
          </cell>
          <cell r="P89">
            <v>1.64</v>
          </cell>
          <cell r="T89">
            <v>0</v>
          </cell>
          <cell r="U89">
            <v>39.049999999999997</v>
          </cell>
          <cell r="V89">
            <v>3.17</v>
          </cell>
          <cell r="W89">
            <v>2.5</v>
          </cell>
          <cell r="X89">
            <v>4.000000000923996</v>
          </cell>
          <cell r="Y89">
            <v>10</v>
          </cell>
          <cell r="Z89">
            <v>14</v>
          </cell>
          <cell r="AA89">
            <v>4</v>
          </cell>
          <cell r="AB89">
            <v>65</v>
          </cell>
          <cell r="AC89">
            <v>59.22</v>
          </cell>
          <cell r="AD89">
            <v>4</v>
          </cell>
        </row>
        <row r="90">
          <cell r="B90">
            <v>0</v>
          </cell>
          <cell r="C90">
            <v>0</v>
          </cell>
          <cell r="D90">
            <v>33</v>
          </cell>
          <cell r="E90">
            <v>0</v>
          </cell>
          <cell r="F90">
            <v>8</v>
          </cell>
          <cell r="G90">
            <v>3</v>
          </cell>
          <cell r="H90">
            <v>2</v>
          </cell>
          <cell r="I90">
            <v>3</v>
          </cell>
          <cell r="J90">
            <v>3</v>
          </cell>
          <cell r="K90">
            <v>10</v>
          </cell>
          <cell r="M90">
            <v>0</v>
          </cell>
          <cell r="N90">
            <v>0</v>
          </cell>
          <cell r="O90">
            <v>0</v>
          </cell>
          <cell r="P90">
            <v>1.64</v>
          </cell>
          <cell r="T90">
            <v>0</v>
          </cell>
          <cell r="U90">
            <v>39.049999999999997</v>
          </cell>
          <cell r="V90">
            <v>3.17</v>
          </cell>
          <cell r="W90">
            <v>2.5</v>
          </cell>
          <cell r="X90">
            <v>4.000000000923996</v>
          </cell>
          <cell r="Y90">
            <v>10</v>
          </cell>
          <cell r="Z90">
            <v>14</v>
          </cell>
          <cell r="AA90">
            <v>4</v>
          </cell>
          <cell r="AB90">
            <v>65</v>
          </cell>
          <cell r="AC90">
            <v>59.22</v>
          </cell>
          <cell r="AD90">
            <v>4</v>
          </cell>
        </row>
        <row r="91">
          <cell r="B91">
            <v>0</v>
          </cell>
          <cell r="C91">
            <v>0</v>
          </cell>
          <cell r="D91">
            <v>33</v>
          </cell>
          <cell r="E91">
            <v>0</v>
          </cell>
          <cell r="F91">
            <v>8</v>
          </cell>
          <cell r="G91">
            <v>3</v>
          </cell>
          <cell r="H91">
            <v>2</v>
          </cell>
          <cell r="I91">
            <v>3</v>
          </cell>
          <cell r="J91">
            <v>3</v>
          </cell>
          <cell r="K91">
            <v>10</v>
          </cell>
          <cell r="M91">
            <v>0</v>
          </cell>
          <cell r="N91">
            <v>0</v>
          </cell>
          <cell r="O91">
            <v>0</v>
          </cell>
          <cell r="P91">
            <v>1.64</v>
          </cell>
          <cell r="T91">
            <v>0</v>
          </cell>
          <cell r="U91">
            <v>39.049999999999997</v>
          </cell>
          <cell r="V91">
            <v>3.17</v>
          </cell>
          <cell r="W91">
            <v>2.5</v>
          </cell>
          <cell r="X91">
            <v>4.000000000923996</v>
          </cell>
          <cell r="Y91">
            <v>10</v>
          </cell>
          <cell r="Z91">
            <v>14</v>
          </cell>
          <cell r="AA91">
            <v>4</v>
          </cell>
          <cell r="AB91">
            <v>65</v>
          </cell>
          <cell r="AC91">
            <v>59.22</v>
          </cell>
          <cell r="AD91">
            <v>4</v>
          </cell>
        </row>
        <row r="92">
          <cell r="B92">
            <v>0</v>
          </cell>
          <cell r="C92">
            <v>0</v>
          </cell>
          <cell r="D92">
            <v>33</v>
          </cell>
          <cell r="E92">
            <v>0</v>
          </cell>
          <cell r="F92">
            <v>8</v>
          </cell>
          <cell r="G92">
            <v>3</v>
          </cell>
          <cell r="H92">
            <v>2</v>
          </cell>
          <cell r="I92">
            <v>3</v>
          </cell>
          <cell r="J92">
            <v>3</v>
          </cell>
          <cell r="K92">
            <v>10</v>
          </cell>
          <cell r="M92">
            <v>0</v>
          </cell>
          <cell r="N92">
            <v>0</v>
          </cell>
          <cell r="O92">
            <v>0</v>
          </cell>
          <cell r="P92">
            <v>1.64</v>
          </cell>
          <cell r="T92">
            <v>0</v>
          </cell>
          <cell r="U92">
            <v>39.049999999999997</v>
          </cell>
          <cell r="V92">
            <v>3.17</v>
          </cell>
          <cell r="W92">
            <v>2.5</v>
          </cell>
          <cell r="X92">
            <v>4.000000000923996</v>
          </cell>
          <cell r="Y92">
            <v>10</v>
          </cell>
          <cell r="Z92">
            <v>14</v>
          </cell>
          <cell r="AA92">
            <v>4</v>
          </cell>
          <cell r="AB92">
            <v>65</v>
          </cell>
          <cell r="AC92">
            <v>59.22</v>
          </cell>
          <cell r="AD92">
            <v>4</v>
          </cell>
        </row>
        <row r="93">
          <cell r="B93">
            <v>0</v>
          </cell>
          <cell r="C93">
            <v>0</v>
          </cell>
          <cell r="D93">
            <v>33</v>
          </cell>
          <cell r="E93">
            <v>0</v>
          </cell>
          <cell r="F93">
            <v>8</v>
          </cell>
          <cell r="G93">
            <v>3</v>
          </cell>
          <cell r="H93">
            <v>2</v>
          </cell>
          <cell r="I93">
            <v>3</v>
          </cell>
          <cell r="J93">
            <v>3</v>
          </cell>
          <cell r="K93">
            <v>10</v>
          </cell>
          <cell r="M93">
            <v>0</v>
          </cell>
          <cell r="N93">
            <v>0</v>
          </cell>
          <cell r="O93">
            <v>0</v>
          </cell>
          <cell r="P93">
            <v>1.64</v>
          </cell>
          <cell r="T93">
            <v>0</v>
          </cell>
          <cell r="U93">
            <v>39.049999999999997</v>
          </cell>
          <cell r="V93">
            <v>3.17</v>
          </cell>
          <cell r="W93">
            <v>2.5</v>
          </cell>
          <cell r="X93">
            <v>4.000000000923996</v>
          </cell>
          <cell r="Y93">
            <v>10</v>
          </cell>
          <cell r="Z93">
            <v>14</v>
          </cell>
          <cell r="AA93">
            <v>4</v>
          </cell>
          <cell r="AB93">
            <v>65</v>
          </cell>
          <cell r="AC93">
            <v>59.22</v>
          </cell>
          <cell r="AD93">
            <v>4</v>
          </cell>
        </row>
        <row r="94">
          <cell r="B94">
            <v>45</v>
          </cell>
          <cell r="C94">
            <v>0</v>
          </cell>
          <cell r="D94">
            <v>8</v>
          </cell>
          <cell r="E94">
            <v>0</v>
          </cell>
          <cell r="F94">
            <v>8</v>
          </cell>
          <cell r="G94">
            <v>3</v>
          </cell>
          <cell r="H94">
            <v>2</v>
          </cell>
          <cell r="I94">
            <v>3</v>
          </cell>
          <cell r="J94">
            <v>3</v>
          </cell>
          <cell r="K94">
            <v>10</v>
          </cell>
          <cell r="M94">
            <v>0</v>
          </cell>
          <cell r="N94">
            <v>0</v>
          </cell>
          <cell r="O94">
            <v>0</v>
          </cell>
          <cell r="P94">
            <v>1.64</v>
          </cell>
          <cell r="T94">
            <v>30</v>
          </cell>
          <cell r="U94">
            <v>39.049999999999997</v>
          </cell>
          <cell r="V94">
            <v>3.07</v>
          </cell>
          <cell r="W94">
            <v>2.5</v>
          </cell>
          <cell r="X94">
            <v>4.000000000923996</v>
          </cell>
          <cell r="Y94">
            <v>10</v>
          </cell>
          <cell r="Z94">
            <v>14</v>
          </cell>
          <cell r="AA94">
            <v>4</v>
          </cell>
          <cell r="AB94">
            <v>65</v>
          </cell>
          <cell r="AC94">
            <v>59.22</v>
          </cell>
          <cell r="AD94">
            <v>4</v>
          </cell>
        </row>
        <row r="95">
          <cell r="B95">
            <v>45</v>
          </cell>
          <cell r="C95">
            <v>88</v>
          </cell>
          <cell r="D95">
            <v>8</v>
          </cell>
          <cell r="E95">
            <v>30</v>
          </cell>
          <cell r="F95">
            <v>8</v>
          </cell>
          <cell r="G95">
            <v>3</v>
          </cell>
          <cell r="H95">
            <v>2</v>
          </cell>
          <cell r="I95">
            <v>3</v>
          </cell>
          <cell r="J95">
            <v>3</v>
          </cell>
          <cell r="K95">
            <v>10</v>
          </cell>
          <cell r="M95">
            <v>0</v>
          </cell>
          <cell r="N95">
            <v>0</v>
          </cell>
          <cell r="O95">
            <v>36.56</v>
          </cell>
          <cell r="P95">
            <v>1.64</v>
          </cell>
          <cell r="T95">
            <v>60</v>
          </cell>
          <cell r="U95">
            <v>39.049999999999997</v>
          </cell>
          <cell r="V95">
            <v>3.07</v>
          </cell>
          <cell r="W95">
            <v>2.5</v>
          </cell>
          <cell r="X95">
            <v>4.000000000923996</v>
          </cell>
          <cell r="Y95">
            <v>10</v>
          </cell>
          <cell r="Z95">
            <v>14</v>
          </cell>
          <cell r="AA95">
            <v>4</v>
          </cell>
          <cell r="AB95">
            <v>65</v>
          </cell>
          <cell r="AC95">
            <v>59.22</v>
          </cell>
          <cell r="AD95">
            <v>4</v>
          </cell>
        </row>
        <row r="96">
          <cell r="B96">
            <v>45</v>
          </cell>
          <cell r="C96">
            <v>88</v>
          </cell>
          <cell r="D96">
            <v>8</v>
          </cell>
          <cell r="E96">
            <v>30</v>
          </cell>
          <cell r="F96">
            <v>8</v>
          </cell>
          <cell r="G96">
            <v>3</v>
          </cell>
          <cell r="H96">
            <v>2</v>
          </cell>
          <cell r="I96">
            <v>3</v>
          </cell>
          <cell r="J96">
            <v>3</v>
          </cell>
          <cell r="K96">
            <v>10</v>
          </cell>
          <cell r="M96">
            <v>0</v>
          </cell>
          <cell r="N96">
            <v>60</v>
          </cell>
          <cell r="O96">
            <v>73.11</v>
          </cell>
          <cell r="P96">
            <v>1.64</v>
          </cell>
          <cell r="T96">
            <v>100</v>
          </cell>
          <cell r="U96">
            <v>39.049999999999997</v>
          </cell>
          <cell r="V96">
            <v>3.07</v>
          </cell>
          <cell r="W96">
            <v>2.5</v>
          </cell>
          <cell r="X96">
            <v>4.000000000923996</v>
          </cell>
          <cell r="Y96">
            <v>10</v>
          </cell>
          <cell r="Z96">
            <v>14</v>
          </cell>
          <cell r="AA96">
            <v>4</v>
          </cell>
          <cell r="AB96">
            <v>65</v>
          </cell>
          <cell r="AC96">
            <v>59.22</v>
          </cell>
          <cell r="AD96">
            <v>4</v>
          </cell>
        </row>
        <row r="97">
          <cell r="B97">
            <v>45</v>
          </cell>
          <cell r="C97">
            <v>88</v>
          </cell>
          <cell r="D97">
            <v>8</v>
          </cell>
          <cell r="E97">
            <v>30</v>
          </cell>
          <cell r="F97">
            <v>8</v>
          </cell>
          <cell r="G97">
            <v>3</v>
          </cell>
          <cell r="H97">
            <v>2</v>
          </cell>
          <cell r="I97">
            <v>3</v>
          </cell>
          <cell r="J97">
            <v>3</v>
          </cell>
          <cell r="K97">
            <v>10</v>
          </cell>
          <cell r="M97">
            <v>0</v>
          </cell>
          <cell r="N97">
            <v>60</v>
          </cell>
          <cell r="O97">
            <v>73.11</v>
          </cell>
          <cell r="P97">
            <v>1.64</v>
          </cell>
          <cell r="T97">
            <v>160</v>
          </cell>
          <cell r="U97">
            <v>39.049999999999997</v>
          </cell>
          <cell r="V97">
            <v>3.07</v>
          </cell>
          <cell r="W97">
            <v>2.5</v>
          </cell>
          <cell r="X97">
            <v>4.000000000923996</v>
          </cell>
          <cell r="Y97">
            <v>10</v>
          </cell>
          <cell r="Z97">
            <v>14</v>
          </cell>
          <cell r="AA97">
            <v>4</v>
          </cell>
          <cell r="AB97">
            <v>65</v>
          </cell>
          <cell r="AC97">
            <v>59.22</v>
          </cell>
          <cell r="AD97">
            <v>4</v>
          </cell>
        </row>
        <row r="98">
          <cell r="B98">
            <v>45</v>
          </cell>
          <cell r="C98">
            <v>88</v>
          </cell>
          <cell r="D98">
            <v>8</v>
          </cell>
          <cell r="E98">
            <v>30</v>
          </cell>
          <cell r="F98">
            <v>8</v>
          </cell>
          <cell r="G98">
            <v>3</v>
          </cell>
          <cell r="H98">
            <v>2</v>
          </cell>
          <cell r="I98">
            <v>3</v>
          </cell>
          <cell r="J98">
            <v>3</v>
          </cell>
          <cell r="K98">
            <v>10</v>
          </cell>
          <cell r="M98">
            <v>0</v>
          </cell>
          <cell r="N98">
            <v>60</v>
          </cell>
          <cell r="O98">
            <v>73.11</v>
          </cell>
          <cell r="P98">
            <v>1.64</v>
          </cell>
          <cell r="T98">
            <v>180</v>
          </cell>
          <cell r="U98">
            <v>0</v>
          </cell>
          <cell r="V98">
            <v>3.07</v>
          </cell>
          <cell r="W98">
            <v>2.5</v>
          </cell>
          <cell r="X98">
            <v>4.000000000923996</v>
          </cell>
          <cell r="Y98">
            <v>10</v>
          </cell>
          <cell r="Z98">
            <v>14</v>
          </cell>
          <cell r="AA98">
            <v>4</v>
          </cell>
          <cell r="AB98">
            <v>65</v>
          </cell>
          <cell r="AC98">
            <v>0</v>
          </cell>
          <cell r="AD98">
            <v>4</v>
          </cell>
        </row>
        <row r="99">
          <cell r="B99">
            <v>45</v>
          </cell>
          <cell r="C99">
            <v>88</v>
          </cell>
          <cell r="D99">
            <v>8</v>
          </cell>
          <cell r="E99">
            <v>30</v>
          </cell>
          <cell r="F99">
            <v>8</v>
          </cell>
          <cell r="G99">
            <v>3</v>
          </cell>
          <cell r="H99">
            <v>2</v>
          </cell>
          <cell r="I99">
            <v>3</v>
          </cell>
          <cell r="J99">
            <v>3</v>
          </cell>
          <cell r="K99">
            <v>10</v>
          </cell>
          <cell r="M99">
            <v>0</v>
          </cell>
          <cell r="N99">
            <v>60</v>
          </cell>
          <cell r="O99">
            <v>73.11</v>
          </cell>
          <cell r="P99">
            <v>1.64</v>
          </cell>
          <cell r="T99">
            <v>200</v>
          </cell>
          <cell r="U99">
            <v>0</v>
          </cell>
          <cell r="V99">
            <v>3.07</v>
          </cell>
          <cell r="W99">
            <v>2.5</v>
          </cell>
          <cell r="X99">
            <v>4.000000000923996</v>
          </cell>
          <cell r="Y99">
            <v>10</v>
          </cell>
          <cell r="Z99">
            <v>14</v>
          </cell>
          <cell r="AA99">
            <v>4</v>
          </cell>
          <cell r="AB99">
            <v>65</v>
          </cell>
          <cell r="AC99">
            <v>0</v>
          </cell>
          <cell r="AD99">
            <v>4</v>
          </cell>
        </row>
        <row r="100">
          <cell r="B100">
            <v>32</v>
          </cell>
          <cell r="C100">
            <v>88</v>
          </cell>
          <cell r="D100">
            <v>8</v>
          </cell>
          <cell r="E100">
            <v>30</v>
          </cell>
          <cell r="F100">
            <v>8</v>
          </cell>
          <cell r="G100">
            <v>3</v>
          </cell>
          <cell r="H100">
            <v>2</v>
          </cell>
          <cell r="I100">
            <v>3</v>
          </cell>
          <cell r="J100">
            <v>3</v>
          </cell>
          <cell r="K100">
            <v>10</v>
          </cell>
          <cell r="M100">
            <v>0</v>
          </cell>
          <cell r="N100">
            <v>60</v>
          </cell>
          <cell r="O100">
            <v>73.11</v>
          </cell>
          <cell r="P100">
            <v>1.64</v>
          </cell>
          <cell r="T100">
            <v>200</v>
          </cell>
          <cell r="U100">
            <v>0</v>
          </cell>
          <cell r="V100">
            <v>3.07</v>
          </cell>
          <cell r="W100">
            <v>2.5</v>
          </cell>
          <cell r="X100">
            <v>4.000000000923996</v>
          </cell>
          <cell r="Y100">
            <v>10</v>
          </cell>
          <cell r="Z100">
            <v>14</v>
          </cell>
          <cell r="AA100">
            <v>4</v>
          </cell>
          <cell r="AB100">
            <v>65</v>
          </cell>
          <cell r="AC100">
            <v>0</v>
          </cell>
          <cell r="AD100">
            <v>4</v>
          </cell>
        </row>
        <row r="101">
          <cell r="B101">
            <v>32</v>
          </cell>
          <cell r="C101">
            <v>88</v>
          </cell>
          <cell r="D101">
            <v>8</v>
          </cell>
          <cell r="E101">
            <v>30</v>
          </cell>
          <cell r="F101">
            <v>8</v>
          </cell>
          <cell r="G101">
            <v>3</v>
          </cell>
          <cell r="H101">
            <v>2</v>
          </cell>
          <cell r="I101">
            <v>3</v>
          </cell>
          <cell r="J101">
            <v>3</v>
          </cell>
          <cell r="K101">
            <v>10</v>
          </cell>
          <cell r="M101">
            <v>0</v>
          </cell>
          <cell r="N101">
            <v>0</v>
          </cell>
          <cell r="O101">
            <v>73.11</v>
          </cell>
          <cell r="P101">
            <v>1.64</v>
          </cell>
          <cell r="T101">
            <v>150</v>
          </cell>
          <cell r="U101">
            <v>0</v>
          </cell>
          <cell r="V101">
            <v>3.07</v>
          </cell>
          <cell r="W101">
            <v>2.5</v>
          </cell>
          <cell r="X101">
            <v>4.000000000923996</v>
          </cell>
          <cell r="Y101">
            <v>10</v>
          </cell>
          <cell r="Z101">
            <v>14</v>
          </cell>
          <cell r="AA101">
            <v>4</v>
          </cell>
          <cell r="AB101">
            <v>65</v>
          </cell>
          <cell r="AC101">
            <v>0</v>
          </cell>
          <cell r="AD101">
            <v>4</v>
          </cell>
        </row>
        <row r="102">
          <cell r="B102">
            <v>32</v>
          </cell>
          <cell r="C102">
            <v>88</v>
          </cell>
          <cell r="D102">
            <v>8</v>
          </cell>
          <cell r="E102">
            <v>18</v>
          </cell>
          <cell r="F102">
            <v>8</v>
          </cell>
          <cell r="G102">
            <v>3</v>
          </cell>
          <cell r="H102">
            <v>2</v>
          </cell>
          <cell r="I102">
            <v>3</v>
          </cell>
          <cell r="J102">
            <v>3</v>
          </cell>
          <cell r="K102">
            <v>10</v>
          </cell>
          <cell r="M102">
            <v>0</v>
          </cell>
          <cell r="N102">
            <v>0</v>
          </cell>
          <cell r="O102">
            <v>73.11</v>
          </cell>
          <cell r="P102">
            <v>1.64</v>
          </cell>
          <cell r="T102">
            <v>150</v>
          </cell>
          <cell r="U102">
            <v>0</v>
          </cell>
          <cell r="V102">
            <v>3.07</v>
          </cell>
          <cell r="W102">
            <v>2.5</v>
          </cell>
          <cell r="X102">
            <v>4.000000000923996</v>
          </cell>
          <cell r="Y102">
            <v>10</v>
          </cell>
          <cell r="Z102">
            <v>14</v>
          </cell>
          <cell r="AA102">
            <v>4</v>
          </cell>
          <cell r="AB102">
            <v>65</v>
          </cell>
          <cell r="AC102">
            <v>0</v>
          </cell>
          <cell r="AD102">
            <v>4</v>
          </cell>
        </row>
        <row r="103">
          <cell r="B103">
            <v>32</v>
          </cell>
          <cell r="C103">
            <v>88</v>
          </cell>
          <cell r="D103">
            <v>8</v>
          </cell>
          <cell r="E103">
            <v>18</v>
          </cell>
          <cell r="F103">
            <v>8</v>
          </cell>
          <cell r="G103">
            <v>3</v>
          </cell>
          <cell r="H103">
            <v>2</v>
          </cell>
          <cell r="I103">
            <v>3</v>
          </cell>
          <cell r="J103">
            <v>3</v>
          </cell>
          <cell r="K103">
            <v>10</v>
          </cell>
          <cell r="M103">
            <v>0</v>
          </cell>
          <cell r="N103">
            <v>0</v>
          </cell>
          <cell r="O103">
            <v>73.11</v>
          </cell>
          <cell r="P103">
            <v>1.64</v>
          </cell>
          <cell r="T103">
            <v>110</v>
          </cell>
          <cell r="U103">
            <v>0</v>
          </cell>
          <cell r="V103">
            <v>3.07</v>
          </cell>
          <cell r="W103">
            <v>2.5</v>
          </cell>
          <cell r="X103">
            <v>4.000000000923996</v>
          </cell>
          <cell r="Y103">
            <v>10</v>
          </cell>
          <cell r="Z103">
            <v>14</v>
          </cell>
          <cell r="AA103">
            <v>4</v>
          </cell>
          <cell r="AB103">
            <v>65</v>
          </cell>
          <cell r="AC103">
            <v>0</v>
          </cell>
          <cell r="AD103">
            <v>4</v>
          </cell>
        </row>
        <row r="104">
          <cell r="B104">
            <v>32</v>
          </cell>
          <cell r="C104">
            <v>20</v>
          </cell>
          <cell r="D104">
            <v>8</v>
          </cell>
          <cell r="E104">
            <v>18</v>
          </cell>
          <cell r="F104">
            <v>8</v>
          </cell>
          <cell r="G104">
            <v>3</v>
          </cell>
          <cell r="H104">
            <v>2</v>
          </cell>
          <cell r="I104">
            <v>3</v>
          </cell>
          <cell r="J104">
            <v>3</v>
          </cell>
          <cell r="K104">
            <v>10</v>
          </cell>
          <cell r="M104">
            <v>0</v>
          </cell>
          <cell r="N104">
            <v>0</v>
          </cell>
          <cell r="O104">
            <v>36.56</v>
          </cell>
          <cell r="P104">
            <v>1.64</v>
          </cell>
          <cell r="T104">
            <v>110</v>
          </cell>
          <cell r="U104">
            <v>0</v>
          </cell>
          <cell r="V104">
            <v>3.07</v>
          </cell>
          <cell r="W104">
            <v>2.5</v>
          </cell>
          <cell r="X104">
            <v>4.000000000923996</v>
          </cell>
          <cell r="Y104">
            <v>10</v>
          </cell>
          <cell r="Z104">
            <v>14</v>
          </cell>
          <cell r="AA104">
            <v>4</v>
          </cell>
          <cell r="AB104">
            <v>65</v>
          </cell>
          <cell r="AC104">
            <v>0</v>
          </cell>
          <cell r="AD104">
            <v>4</v>
          </cell>
        </row>
        <row r="105">
          <cell r="B105">
            <v>32</v>
          </cell>
          <cell r="C105">
            <v>20</v>
          </cell>
          <cell r="D105">
            <v>8</v>
          </cell>
          <cell r="E105">
            <v>18</v>
          </cell>
          <cell r="F105">
            <v>8</v>
          </cell>
          <cell r="G105">
            <v>3</v>
          </cell>
          <cell r="H105">
            <v>2</v>
          </cell>
          <cell r="I105">
            <v>3</v>
          </cell>
          <cell r="J105">
            <v>3</v>
          </cell>
          <cell r="K105">
            <v>10</v>
          </cell>
          <cell r="M105">
            <v>0</v>
          </cell>
          <cell r="N105">
            <v>0</v>
          </cell>
          <cell r="O105">
            <v>0</v>
          </cell>
          <cell r="P105">
            <v>1.64</v>
          </cell>
          <cell r="T105">
            <v>110</v>
          </cell>
          <cell r="U105">
            <v>0</v>
          </cell>
          <cell r="V105">
            <v>3.07</v>
          </cell>
          <cell r="W105">
            <v>2.5</v>
          </cell>
          <cell r="X105">
            <v>4.000000000923996</v>
          </cell>
          <cell r="Y105">
            <v>10</v>
          </cell>
          <cell r="Z105">
            <v>14</v>
          </cell>
          <cell r="AA105">
            <v>4</v>
          </cell>
          <cell r="AB105">
            <v>65</v>
          </cell>
          <cell r="AC105">
            <v>0</v>
          </cell>
          <cell r="AD105">
            <v>4</v>
          </cell>
        </row>
        <row r="106">
          <cell r="B106">
            <v>32</v>
          </cell>
          <cell r="C106">
            <v>20</v>
          </cell>
          <cell r="D106">
            <v>8</v>
          </cell>
          <cell r="E106">
            <v>18</v>
          </cell>
          <cell r="F106">
            <v>8</v>
          </cell>
          <cell r="G106">
            <v>3</v>
          </cell>
          <cell r="H106">
            <v>2</v>
          </cell>
          <cell r="I106">
            <v>3</v>
          </cell>
          <cell r="J106">
            <v>3</v>
          </cell>
          <cell r="K106">
            <v>10</v>
          </cell>
          <cell r="M106">
            <v>0</v>
          </cell>
          <cell r="N106">
            <v>0</v>
          </cell>
          <cell r="O106">
            <v>0</v>
          </cell>
          <cell r="P106">
            <v>1.64</v>
          </cell>
          <cell r="T106">
            <v>110</v>
          </cell>
          <cell r="U106">
            <v>0</v>
          </cell>
          <cell r="V106">
            <v>2.97</v>
          </cell>
          <cell r="W106">
            <v>2.5</v>
          </cell>
          <cell r="X106">
            <v>4.000000000923996</v>
          </cell>
          <cell r="Y106">
            <v>10</v>
          </cell>
          <cell r="Z106">
            <v>14</v>
          </cell>
          <cell r="AA106">
            <v>4</v>
          </cell>
          <cell r="AB106">
            <v>65</v>
          </cell>
          <cell r="AC106">
            <v>0</v>
          </cell>
          <cell r="AD106">
            <v>4</v>
          </cell>
        </row>
        <row r="107">
          <cell r="B107">
            <v>32</v>
          </cell>
          <cell r="C107">
            <v>20</v>
          </cell>
          <cell r="D107">
            <v>8</v>
          </cell>
          <cell r="E107">
            <v>18</v>
          </cell>
          <cell r="F107">
            <v>8</v>
          </cell>
          <cell r="G107">
            <v>3</v>
          </cell>
          <cell r="H107">
            <v>2</v>
          </cell>
          <cell r="I107">
            <v>3</v>
          </cell>
          <cell r="J107">
            <v>3</v>
          </cell>
          <cell r="K107">
            <v>10</v>
          </cell>
          <cell r="M107">
            <v>0</v>
          </cell>
          <cell r="N107">
            <v>0</v>
          </cell>
          <cell r="O107">
            <v>0</v>
          </cell>
          <cell r="P107">
            <v>1.64</v>
          </cell>
          <cell r="T107">
            <v>80</v>
          </cell>
          <cell r="U107">
            <v>0</v>
          </cell>
          <cell r="V107">
            <v>2.97</v>
          </cell>
          <cell r="W107">
            <v>2.5</v>
          </cell>
          <cell r="X107">
            <v>4.000000000923996</v>
          </cell>
          <cell r="Y107">
            <v>10</v>
          </cell>
          <cell r="Z107">
            <v>14</v>
          </cell>
          <cell r="AA107">
            <v>4</v>
          </cell>
          <cell r="AB107">
            <v>65</v>
          </cell>
          <cell r="AC107">
            <v>0</v>
          </cell>
          <cell r="AD107">
            <v>4</v>
          </cell>
        </row>
        <row r="108">
          <cell r="B108">
            <v>32</v>
          </cell>
          <cell r="C108">
            <v>20</v>
          </cell>
          <cell r="D108">
            <v>8</v>
          </cell>
          <cell r="E108">
            <v>18</v>
          </cell>
          <cell r="F108">
            <v>8</v>
          </cell>
          <cell r="G108">
            <v>3</v>
          </cell>
          <cell r="H108">
            <v>2</v>
          </cell>
          <cell r="I108">
            <v>3</v>
          </cell>
          <cell r="J108">
            <v>3</v>
          </cell>
          <cell r="K108">
            <v>10</v>
          </cell>
          <cell r="M108">
            <v>0</v>
          </cell>
          <cell r="N108">
            <v>0</v>
          </cell>
          <cell r="O108">
            <v>0</v>
          </cell>
          <cell r="P108">
            <v>1.64</v>
          </cell>
          <cell r="T108">
            <v>30</v>
          </cell>
          <cell r="U108">
            <v>0</v>
          </cell>
          <cell r="V108">
            <v>2.97</v>
          </cell>
          <cell r="W108">
            <v>2.5</v>
          </cell>
          <cell r="X108">
            <v>4.000000000923996</v>
          </cell>
          <cell r="Y108">
            <v>10</v>
          </cell>
          <cell r="Z108">
            <v>14</v>
          </cell>
          <cell r="AA108">
            <v>4</v>
          </cell>
          <cell r="AB108">
            <v>65</v>
          </cell>
          <cell r="AC108">
            <v>0</v>
          </cell>
          <cell r="AD108">
            <v>4</v>
          </cell>
        </row>
        <row r="109">
          <cell r="B109">
            <v>32</v>
          </cell>
          <cell r="C109">
            <v>20</v>
          </cell>
          <cell r="D109">
            <v>8</v>
          </cell>
          <cell r="E109">
            <v>18</v>
          </cell>
          <cell r="F109">
            <v>8</v>
          </cell>
          <cell r="G109">
            <v>3</v>
          </cell>
          <cell r="H109">
            <v>2</v>
          </cell>
          <cell r="I109">
            <v>3</v>
          </cell>
          <cell r="J109">
            <v>3</v>
          </cell>
          <cell r="K109">
            <v>10</v>
          </cell>
          <cell r="M109">
            <v>0</v>
          </cell>
          <cell r="N109">
            <v>0</v>
          </cell>
          <cell r="O109">
            <v>0</v>
          </cell>
          <cell r="P109">
            <v>1.64</v>
          </cell>
          <cell r="T109">
            <v>0</v>
          </cell>
          <cell r="U109">
            <v>0</v>
          </cell>
          <cell r="V109">
            <v>2.97</v>
          </cell>
          <cell r="W109">
            <v>2.5</v>
          </cell>
          <cell r="X109">
            <v>4.000000000923996</v>
          </cell>
          <cell r="Y109">
            <v>10</v>
          </cell>
          <cell r="Z109">
            <v>14</v>
          </cell>
          <cell r="AA109">
            <v>4</v>
          </cell>
          <cell r="AB109">
            <v>65</v>
          </cell>
          <cell r="AC109">
            <v>0</v>
          </cell>
          <cell r="AD109">
            <v>4</v>
          </cell>
        </row>
        <row r="110">
          <cell r="B110">
            <v>32</v>
          </cell>
          <cell r="C110">
            <v>20</v>
          </cell>
          <cell r="D110">
            <v>8</v>
          </cell>
          <cell r="E110">
            <v>18</v>
          </cell>
          <cell r="F110">
            <v>8</v>
          </cell>
          <cell r="G110">
            <v>3</v>
          </cell>
          <cell r="H110">
            <v>2</v>
          </cell>
          <cell r="I110">
            <v>3</v>
          </cell>
          <cell r="J110">
            <v>3</v>
          </cell>
          <cell r="K110">
            <v>10</v>
          </cell>
          <cell r="M110">
            <v>0</v>
          </cell>
          <cell r="N110">
            <v>0</v>
          </cell>
          <cell r="O110">
            <v>0</v>
          </cell>
          <cell r="P110">
            <v>1.64</v>
          </cell>
          <cell r="T110">
            <v>0</v>
          </cell>
          <cell r="U110">
            <v>0</v>
          </cell>
          <cell r="V110">
            <v>2.97</v>
          </cell>
          <cell r="W110">
            <v>2.5</v>
          </cell>
          <cell r="X110">
            <v>4.000000000923996</v>
          </cell>
          <cell r="Y110">
            <v>10</v>
          </cell>
          <cell r="Z110">
            <v>14</v>
          </cell>
          <cell r="AA110">
            <v>4</v>
          </cell>
          <cell r="AB110">
            <v>65</v>
          </cell>
          <cell r="AC110">
            <v>0</v>
          </cell>
          <cell r="AD110">
            <v>4</v>
          </cell>
        </row>
        <row r="111">
          <cell r="B111">
            <v>32</v>
          </cell>
          <cell r="C111">
            <v>20</v>
          </cell>
          <cell r="D111">
            <v>8</v>
          </cell>
          <cell r="E111">
            <v>18</v>
          </cell>
          <cell r="F111">
            <v>8</v>
          </cell>
          <cell r="G111">
            <v>3</v>
          </cell>
          <cell r="H111">
            <v>2</v>
          </cell>
          <cell r="I111">
            <v>3</v>
          </cell>
          <cell r="J111">
            <v>3</v>
          </cell>
          <cell r="K111">
            <v>10</v>
          </cell>
          <cell r="M111">
            <v>0</v>
          </cell>
          <cell r="N111">
            <v>0</v>
          </cell>
          <cell r="O111">
            <v>0</v>
          </cell>
          <cell r="P111">
            <v>1.64</v>
          </cell>
          <cell r="T111">
            <v>0</v>
          </cell>
          <cell r="U111">
            <v>0</v>
          </cell>
          <cell r="V111">
            <v>2.97</v>
          </cell>
          <cell r="W111">
            <v>2.5</v>
          </cell>
          <cell r="X111">
            <v>4.000000000923996</v>
          </cell>
          <cell r="Y111">
            <v>10</v>
          </cell>
          <cell r="Z111">
            <v>14</v>
          </cell>
          <cell r="AA111">
            <v>4</v>
          </cell>
          <cell r="AB111">
            <v>65</v>
          </cell>
          <cell r="AC111">
            <v>0</v>
          </cell>
          <cell r="AD111">
            <v>4</v>
          </cell>
        </row>
        <row r="112">
          <cell r="B112">
            <v>32</v>
          </cell>
          <cell r="C112">
            <v>20</v>
          </cell>
          <cell r="D112">
            <v>8</v>
          </cell>
          <cell r="E112">
            <v>18</v>
          </cell>
          <cell r="F112">
            <v>8</v>
          </cell>
          <cell r="G112">
            <v>3</v>
          </cell>
          <cell r="H112">
            <v>2</v>
          </cell>
          <cell r="I112">
            <v>3</v>
          </cell>
          <cell r="J112">
            <v>3</v>
          </cell>
          <cell r="K112">
            <v>10</v>
          </cell>
          <cell r="M112">
            <v>0</v>
          </cell>
          <cell r="N112">
            <v>0</v>
          </cell>
          <cell r="O112">
            <v>0</v>
          </cell>
          <cell r="P112">
            <v>1.64</v>
          </cell>
          <cell r="T112">
            <v>0</v>
          </cell>
          <cell r="U112">
            <v>0</v>
          </cell>
          <cell r="V112">
            <v>2.97</v>
          </cell>
          <cell r="W112">
            <v>2.5</v>
          </cell>
          <cell r="X112">
            <v>4.000000000923996</v>
          </cell>
          <cell r="Y112">
            <v>10</v>
          </cell>
          <cell r="Z112">
            <v>14</v>
          </cell>
          <cell r="AA112">
            <v>4</v>
          </cell>
          <cell r="AB112">
            <v>65</v>
          </cell>
          <cell r="AC112">
            <v>0</v>
          </cell>
          <cell r="AD112">
            <v>4</v>
          </cell>
        </row>
        <row r="113">
          <cell r="B113">
            <v>32</v>
          </cell>
          <cell r="C113">
            <v>20</v>
          </cell>
          <cell r="D113">
            <v>8</v>
          </cell>
          <cell r="E113">
            <v>18</v>
          </cell>
          <cell r="F113">
            <v>8</v>
          </cell>
          <cell r="G113">
            <v>3</v>
          </cell>
          <cell r="H113">
            <v>2</v>
          </cell>
          <cell r="I113">
            <v>3</v>
          </cell>
          <cell r="J113">
            <v>3</v>
          </cell>
          <cell r="K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1.64</v>
          </cell>
          <cell r="T113">
            <v>0</v>
          </cell>
          <cell r="U113">
            <v>0</v>
          </cell>
          <cell r="V113">
            <v>2.97</v>
          </cell>
          <cell r="W113">
            <v>2.5</v>
          </cell>
          <cell r="X113">
            <v>4.000000000923996</v>
          </cell>
          <cell r="Y113">
            <v>10</v>
          </cell>
          <cell r="Z113">
            <v>14</v>
          </cell>
          <cell r="AA113">
            <v>4</v>
          </cell>
          <cell r="AB113">
            <v>65</v>
          </cell>
          <cell r="AC113">
            <v>0</v>
          </cell>
          <cell r="AD113">
            <v>4</v>
          </cell>
        </row>
      </sheetData>
      <sheetData sheetId="27"/>
      <sheetData sheetId="28">
        <row r="12">
          <cell r="C12">
            <v>1002</v>
          </cell>
          <cell r="F12">
            <v>0</v>
          </cell>
        </row>
        <row r="13">
          <cell r="C13">
            <v>993</v>
          </cell>
          <cell r="F13">
            <v>0</v>
          </cell>
        </row>
        <row r="14">
          <cell r="C14">
            <v>984.99999999999989</v>
          </cell>
          <cell r="F14">
            <v>0</v>
          </cell>
        </row>
        <row r="15">
          <cell r="C15">
            <v>982</v>
          </cell>
        </row>
        <row r="16">
          <cell r="C16">
            <v>975.00000000000011</v>
          </cell>
          <cell r="F16">
            <v>0</v>
          </cell>
        </row>
        <row r="17">
          <cell r="C17">
            <v>960</v>
          </cell>
          <cell r="F17">
            <v>0</v>
          </cell>
        </row>
        <row r="18">
          <cell r="C18">
            <v>960</v>
          </cell>
          <cell r="F18">
            <v>0</v>
          </cell>
        </row>
        <row r="19">
          <cell r="C19">
            <v>962.99999999999989</v>
          </cell>
          <cell r="F19">
            <v>0</v>
          </cell>
        </row>
        <row r="20">
          <cell r="C20">
            <v>946</v>
          </cell>
          <cell r="F20">
            <v>0</v>
          </cell>
        </row>
        <row r="21">
          <cell r="C21">
            <v>956</v>
          </cell>
          <cell r="F21">
            <v>0</v>
          </cell>
        </row>
        <row r="22">
          <cell r="C22">
            <v>956</v>
          </cell>
          <cell r="F22">
            <v>0</v>
          </cell>
        </row>
        <row r="23">
          <cell r="C23">
            <v>942</v>
          </cell>
          <cell r="F23">
            <v>0</v>
          </cell>
        </row>
        <row r="24">
          <cell r="C24">
            <v>945</v>
          </cell>
          <cell r="F24">
            <v>0</v>
          </cell>
        </row>
        <row r="25">
          <cell r="C25">
            <v>940</v>
          </cell>
          <cell r="F25">
            <v>0</v>
          </cell>
        </row>
        <row r="26">
          <cell r="C26">
            <v>957</v>
          </cell>
          <cell r="F26">
            <v>0</v>
          </cell>
        </row>
        <row r="27">
          <cell r="C27">
            <v>952</v>
          </cell>
          <cell r="F27">
            <v>0</v>
          </cell>
        </row>
        <row r="28">
          <cell r="C28">
            <v>954</v>
          </cell>
          <cell r="F28">
            <v>0</v>
          </cell>
        </row>
        <row r="29">
          <cell r="C29">
            <v>979</v>
          </cell>
          <cell r="F29">
            <v>0</v>
          </cell>
        </row>
        <row r="30">
          <cell r="C30">
            <v>990.99999999999989</v>
          </cell>
          <cell r="F30">
            <v>0</v>
          </cell>
        </row>
        <row r="31">
          <cell r="C31">
            <v>1015</v>
          </cell>
          <cell r="F31">
            <v>0</v>
          </cell>
        </row>
        <row r="32">
          <cell r="C32">
            <v>1057</v>
          </cell>
          <cell r="F32">
            <v>0</v>
          </cell>
        </row>
        <row r="33">
          <cell r="C33">
            <v>1094</v>
          </cell>
          <cell r="F33">
            <v>0</v>
          </cell>
        </row>
        <row r="34">
          <cell r="C34">
            <v>1136</v>
          </cell>
          <cell r="F34">
            <v>0</v>
          </cell>
        </row>
        <row r="35">
          <cell r="C35">
            <v>1196</v>
          </cell>
          <cell r="F35">
            <v>0</v>
          </cell>
        </row>
        <row r="36">
          <cell r="C36">
            <v>1281</v>
          </cell>
          <cell r="F36">
            <v>0</v>
          </cell>
        </row>
        <row r="37">
          <cell r="C37">
            <v>1394</v>
          </cell>
          <cell r="F37">
            <v>0</v>
          </cell>
        </row>
        <row r="38">
          <cell r="C38">
            <v>1484</v>
          </cell>
          <cell r="F38">
            <v>0</v>
          </cell>
        </row>
        <row r="39">
          <cell r="C39">
            <v>1583</v>
          </cell>
          <cell r="F39">
            <v>0</v>
          </cell>
        </row>
        <row r="40">
          <cell r="C40">
            <v>1684</v>
          </cell>
          <cell r="F40">
            <v>0</v>
          </cell>
        </row>
        <row r="41">
          <cell r="C41">
            <v>1790.9999999999998</v>
          </cell>
          <cell r="F41">
            <v>0</v>
          </cell>
        </row>
        <row r="42">
          <cell r="C42">
            <v>1878</v>
          </cell>
          <cell r="F42">
            <v>0</v>
          </cell>
        </row>
        <row r="43">
          <cell r="C43">
            <v>1900.0000000000002</v>
          </cell>
          <cell r="F43">
            <v>0</v>
          </cell>
        </row>
        <row r="44">
          <cell r="C44">
            <v>1891.0000000000002</v>
          </cell>
          <cell r="F44">
            <v>0</v>
          </cell>
        </row>
        <row r="45">
          <cell r="C45">
            <v>1894.0000000000002</v>
          </cell>
          <cell r="F45">
            <v>0</v>
          </cell>
        </row>
        <row r="46">
          <cell r="C46">
            <v>1884</v>
          </cell>
          <cell r="F46">
            <v>0</v>
          </cell>
        </row>
        <row r="47">
          <cell r="C47">
            <v>1861</v>
          </cell>
          <cell r="F47">
            <v>0</v>
          </cell>
        </row>
        <row r="48">
          <cell r="C48">
            <v>1867</v>
          </cell>
          <cell r="F48">
            <v>0</v>
          </cell>
        </row>
        <row r="49">
          <cell r="C49">
            <v>1861</v>
          </cell>
          <cell r="F49">
            <v>0</v>
          </cell>
        </row>
        <row r="50">
          <cell r="C50">
            <v>1856.0000000000002</v>
          </cell>
          <cell r="F50">
            <v>0</v>
          </cell>
        </row>
        <row r="51">
          <cell r="C51">
            <v>1831.9999999999998</v>
          </cell>
          <cell r="F51">
            <v>0</v>
          </cell>
        </row>
        <row r="52">
          <cell r="C52">
            <v>1816</v>
          </cell>
          <cell r="F52">
            <v>0</v>
          </cell>
        </row>
        <row r="53">
          <cell r="C53">
            <v>1804</v>
          </cell>
          <cell r="F53">
            <v>0</v>
          </cell>
        </row>
        <row r="54">
          <cell r="C54">
            <v>1771.3333333333333</v>
          </cell>
          <cell r="F54">
            <v>0</v>
          </cell>
        </row>
        <row r="55">
          <cell r="C55">
            <v>1731</v>
          </cell>
          <cell r="F55">
            <v>0</v>
          </cell>
        </row>
        <row r="56">
          <cell r="C56">
            <v>1718</v>
          </cell>
          <cell r="F56">
            <v>0</v>
          </cell>
        </row>
        <row r="57">
          <cell r="C57">
            <v>1706.0000000000002</v>
          </cell>
          <cell r="F57">
            <v>0</v>
          </cell>
        </row>
        <row r="58">
          <cell r="C58">
            <v>1684.9999999999998</v>
          </cell>
          <cell r="F58">
            <v>0</v>
          </cell>
        </row>
        <row r="59">
          <cell r="C59">
            <v>1643.9999999999998</v>
          </cell>
          <cell r="F59">
            <v>0</v>
          </cell>
        </row>
        <row r="60">
          <cell r="C60">
            <v>1617</v>
          </cell>
          <cell r="F60">
            <v>0</v>
          </cell>
        </row>
        <row r="61">
          <cell r="C61">
            <v>1583.666666666667</v>
          </cell>
          <cell r="F61">
            <v>0</v>
          </cell>
        </row>
        <row r="62">
          <cell r="C62">
            <v>1534</v>
          </cell>
          <cell r="F62">
            <v>0</v>
          </cell>
        </row>
        <row r="63">
          <cell r="C63">
            <v>1514</v>
          </cell>
          <cell r="F63">
            <v>0</v>
          </cell>
        </row>
        <row r="64">
          <cell r="C64">
            <v>1458</v>
          </cell>
          <cell r="F64">
            <v>0</v>
          </cell>
        </row>
        <row r="65">
          <cell r="C65">
            <v>1426</v>
          </cell>
          <cell r="F65">
            <v>0</v>
          </cell>
        </row>
        <row r="66">
          <cell r="C66">
            <v>1426</v>
          </cell>
          <cell r="F66">
            <v>0</v>
          </cell>
        </row>
        <row r="67">
          <cell r="C67">
            <v>1427.0000000000002</v>
          </cell>
          <cell r="F67">
            <v>0</v>
          </cell>
        </row>
        <row r="68">
          <cell r="C68">
            <v>1429</v>
          </cell>
          <cell r="F68">
            <v>0</v>
          </cell>
        </row>
        <row r="69">
          <cell r="C69">
            <v>1405.9999999999998</v>
          </cell>
          <cell r="F69">
            <v>0</v>
          </cell>
        </row>
        <row r="70">
          <cell r="C70">
            <v>1398</v>
          </cell>
          <cell r="F70">
            <v>0</v>
          </cell>
        </row>
        <row r="71">
          <cell r="C71">
            <v>1394</v>
          </cell>
          <cell r="F71">
            <v>0</v>
          </cell>
        </row>
        <row r="72">
          <cell r="C72">
            <v>1378</v>
          </cell>
          <cell r="F72">
            <v>0</v>
          </cell>
        </row>
        <row r="73">
          <cell r="C73">
            <v>1374.0000000000002</v>
          </cell>
          <cell r="F73">
            <v>0</v>
          </cell>
        </row>
        <row r="74">
          <cell r="C74">
            <v>1376</v>
          </cell>
          <cell r="F74">
            <v>0</v>
          </cell>
        </row>
        <row r="75">
          <cell r="C75">
            <v>1386</v>
          </cell>
          <cell r="F75">
            <v>0</v>
          </cell>
        </row>
        <row r="76">
          <cell r="C76">
            <v>1399.9999999999998</v>
          </cell>
          <cell r="F76">
            <v>0</v>
          </cell>
        </row>
        <row r="77">
          <cell r="C77">
            <v>1408</v>
          </cell>
          <cell r="F77">
            <v>0</v>
          </cell>
        </row>
        <row r="78">
          <cell r="C78">
            <v>1393</v>
          </cell>
          <cell r="F78">
            <v>0</v>
          </cell>
        </row>
        <row r="79">
          <cell r="C79">
            <v>1411</v>
          </cell>
          <cell r="F79">
            <v>0</v>
          </cell>
        </row>
        <row r="80">
          <cell r="C80">
            <v>1342</v>
          </cell>
          <cell r="F80">
            <v>0</v>
          </cell>
        </row>
        <row r="81">
          <cell r="C81">
            <v>1389</v>
          </cell>
          <cell r="F81">
            <v>0</v>
          </cell>
        </row>
        <row r="82">
          <cell r="C82">
            <v>1422</v>
          </cell>
          <cell r="F82">
            <v>0</v>
          </cell>
        </row>
        <row r="83">
          <cell r="C83">
            <v>1471.0000000000002</v>
          </cell>
          <cell r="F83">
            <v>0</v>
          </cell>
        </row>
        <row r="84">
          <cell r="C84">
            <v>1517</v>
          </cell>
          <cell r="F84">
            <v>0</v>
          </cell>
        </row>
        <row r="85">
          <cell r="C85">
            <v>1577</v>
          </cell>
          <cell r="F85">
            <v>0</v>
          </cell>
        </row>
        <row r="86">
          <cell r="C86">
            <v>1631</v>
          </cell>
          <cell r="F86">
            <v>0</v>
          </cell>
        </row>
        <row r="87">
          <cell r="C87">
            <v>1664</v>
          </cell>
          <cell r="F87">
            <v>0</v>
          </cell>
        </row>
        <row r="88">
          <cell r="C88">
            <v>1629</v>
          </cell>
          <cell r="F88">
            <v>0</v>
          </cell>
        </row>
        <row r="89">
          <cell r="C89">
            <v>1620</v>
          </cell>
          <cell r="F89">
            <v>0</v>
          </cell>
        </row>
        <row r="90">
          <cell r="C90">
            <v>1631</v>
          </cell>
          <cell r="F90">
            <v>0</v>
          </cell>
        </row>
        <row r="91">
          <cell r="C91">
            <v>1627</v>
          </cell>
          <cell r="F91">
            <v>0</v>
          </cell>
        </row>
        <row r="92">
          <cell r="C92">
            <v>1606.0000000000002</v>
          </cell>
          <cell r="F92">
            <v>0</v>
          </cell>
        </row>
        <row r="93">
          <cell r="C93">
            <v>1596.9999999999998</v>
          </cell>
          <cell r="F93">
            <v>0</v>
          </cell>
        </row>
        <row r="94">
          <cell r="C94">
            <v>1562.0000000000002</v>
          </cell>
          <cell r="F94">
            <v>0</v>
          </cell>
        </row>
        <row r="95">
          <cell r="C95">
            <v>1532</v>
          </cell>
          <cell r="F95">
            <v>0</v>
          </cell>
        </row>
        <row r="96">
          <cell r="C96">
            <v>1496</v>
          </cell>
          <cell r="F96">
            <v>0</v>
          </cell>
        </row>
        <row r="97">
          <cell r="C97">
            <v>1442</v>
          </cell>
          <cell r="F97">
            <v>0</v>
          </cell>
        </row>
        <row r="98">
          <cell r="C98">
            <v>1388</v>
          </cell>
          <cell r="F98">
            <v>0</v>
          </cell>
        </row>
        <row r="99">
          <cell r="C99">
            <v>1334</v>
          </cell>
          <cell r="F99">
            <v>0</v>
          </cell>
        </row>
        <row r="100">
          <cell r="C100">
            <v>1265</v>
          </cell>
          <cell r="F100">
            <v>0</v>
          </cell>
        </row>
        <row r="101">
          <cell r="C101">
            <v>1227</v>
          </cell>
          <cell r="F101">
            <v>0</v>
          </cell>
        </row>
        <row r="102">
          <cell r="C102">
            <v>1173</v>
          </cell>
          <cell r="F102">
            <v>0</v>
          </cell>
        </row>
        <row r="103">
          <cell r="C103">
            <v>1133</v>
          </cell>
          <cell r="F103">
            <v>0</v>
          </cell>
        </row>
        <row r="104">
          <cell r="C104">
            <v>1100</v>
          </cell>
          <cell r="F104">
            <v>0</v>
          </cell>
        </row>
        <row r="105">
          <cell r="C105">
            <v>1056</v>
          </cell>
          <cell r="F105">
            <v>0</v>
          </cell>
        </row>
        <row r="106">
          <cell r="C106">
            <v>1037</v>
          </cell>
          <cell r="F106">
            <v>0</v>
          </cell>
        </row>
        <row r="107">
          <cell r="C107">
            <v>1018</v>
          </cell>
          <cell r="F107">
            <v>0</v>
          </cell>
        </row>
      </sheetData>
      <sheetData sheetId="29">
        <row r="13">
          <cell r="N13">
            <v>46.98</v>
          </cell>
        </row>
        <row r="14">
          <cell r="N14">
            <v>46.98</v>
          </cell>
        </row>
        <row r="15">
          <cell r="N15">
            <v>46.98</v>
          </cell>
        </row>
        <row r="16">
          <cell r="N16">
            <v>46.98</v>
          </cell>
        </row>
        <row r="17">
          <cell r="N17">
            <v>46.98</v>
          </cell>
        </row>
        <row r="18">
          <cell r="N18">
            <v>46.98</v>
          </cell>
        </row>
        <row r="19">
          <cell r="N19">
            <v>46.98</v>
          </cell>
        </row>
        <row r="20">
          <cell r="N20">
            <v>46.98</v>
          </cell>
        </row>
        <row r="21">
          <cell r="N21">
            <v>46.98</v>
          </cell>
        </row>
        <row r="22">
          <cell r="N22">
            <v>46.98</v>
          </cell>
        </row>
        <row r="23">
          <cell r="N23">
            <v>46.98</v>
          </cell>
        </row>
        <row r="24">
          <cell r="N24">
            <v>46.98</v>
          </cell>
        </row>
        <row r="25">
          <cell r="N25">
            <v>46.98</v>
          </cell>
        </row>
        <row r="26">
          <cell r="N26">
            <v>46.98</v>
          </cell>
        </row>
        <row r="27">
          <cell r="N27">
            <v>46.98</v>
          </cell>
        </row>
        <row r="28">
          <cell r="N28">
            <v>46.98</v>
          </cell>
        </row>
        <row r="29">
          <cell r="N29">
            <v>46.98</v>
          </cell>
        </row>
        <row r="30">
          <cell r="N30">
            <v>46.98</v>
          </cell>
        </row>
        <row r="31">
          <cell r="N31">
            <v>46.98</v>
          </cell>
        </row>
        <row r="32">
          <cell r="N32">
            <v>46.98</v>
          </cell>
        </row>
        <row r="33">
          <cell r="N33">
            <v>46.98</v>
          </cell>
        </row>
        <row r="34">
          <cell r="N34">
            <v>46.98</v>
          </cell>
        </row>
        <row r="35">
          <cell r="N35">
            <v>46.98</v>
          </cell>
        </row>
        <row r="36">
          <cell r="N36">
            <v>46.98</v>
          </cell>
        </row>
        <row r="37">
          <cell r="N37">
            <v>46.98</v>
          </cell>
        </row>
        <row r="38">
          <cell r="N38">
            <v>46.98</v>
          </cell>
        </row>
        <row r="39">
          <cell r="N39">
            <v>46.98</v>
          </cell>
        </row>
        <row r="40">
          <cell r="N40">
            <v>46.98</v>
          </cell>
        </row>
        <row r="41">
          <cell r="N41">
            <v>46.98</v>
          </cell>
        </row>
        <row r="42">
          <cell r="N42">
            <v>46.98</v>
          </cell>
        </row>
        <row r="43">
          <cell r="N43">
            <v>46.98</v>
          </cell>
        </row>
        <row r="44">
          <cell r="N44">
            <v>46.98</v>
          </cell>
        </row>
        <row r="45">
          <cell r="N45">
            <v>46.98</v>
          </cell>
        </row>
        <row r="46">
          <cell r="N46">
            <v>46.98</v>
          </cell>
        </row>
        <row r="47">
          <cell r="N47">
            <v>46.98</v>
          </cell>
        </row>
        <row r="48">
          <cell r="N48">
            <v>46.98</v>
          </cell>
        </row>
        <row r="49">
          <cell r="N49">
            <v>46.98</v>
          </cell>
        </row>
        <row r="50">
          <cell r="N50">
            <v>46.98</v>
          </cell>
        </row>
        <row r="51">
          <cell r="N51">
            <v>46.98</v>
          </cell>
        </row>
        <row r="52">
          <cell r="N52">
            <v>46.98</v>
          </cell>
        </row>
        <row r="53">
          <cell r="N53">
            <v>46.98</v>
          </cell>
        </row>
        <row r="54">
          <cell r="N54">
            <v>46.98</v>
          </cell>
        </row>
        <row r="55">
          <cell r="N55">
            <v>46.98</v>
          </cell>
        </row>
        <row r="56">
          <cell r="N56">
            <v>46.98</v>
          </cell>
        </row>
        <row r="57">
          <cell r="N57">
            <v>46.98</v>
          </cell>
        </row>
        <row r="58">
          <cell r="N58">
            <v>46.98</v>
          </cell>
        </row>
        <row r="59">
          <cell r="N59">
            <v>46.98</v>
          </cell>
        </row>
        <row r="60">
          <cell r="N60">
            <v>46.98</v>
          </cell>
        </row>
        <row r="61">
          <cell r="N61">
            <v>46.98</v>
          </cell>
        </row>
        <row r="62">
          <cell r="N62">
            <v>46.98</v>
          </cell>
        </row>
        <row r="63">
          <cell r="N63">
            <v>46.98</v>
          </cell>
        </row>
        <row r="64">
          <cell r="N64">
            <v>46.98</v>
          </cell>
        </row>
        <row r="65">
          <cell r="N65">
            <v>46.98</v>
          </cell>
        </row>
        <row r="66">
          <cell r="N66">
            <v>46.98</v>
          </cell>
        </row>
        <row r="67">
          <cell r="N67">
            <v>46.98</v>
          </cell>
        </row>
        <row r="68">
          <cell r="N68">
            <v>46.98</v>
          </cell>
        </row>
        <row r="69">
          <cell r="N69">
            <v>46.98</v>
          </cell>
        </row>
        <row r="70">
          <cell r="N70">
            <v>46.98</v>
          </cell>
        </row>
        <row r="71">
          <cell r="N71">
            <v>46.98</v>
          </cell>
        </row>
        <row r="72">
          <cell r="N72">
            <v>46.98</v>
          </cell>
        </row>
        <row r="73">
          <cell r="N73">
            <v>46.98</v>
          </cell>
        </row>
        <row r="74">
          <cell r="N74">
            <v>46.98</v>
          </cell>
        </row>
        <row r="75">
          <cell r="N75">
            <v>46.98</v>
          </cell>
        </row>
        <row r="76">
          <cell r="N76">
            <v>46.98</v>
          </cell>
        </row>
        <row r="77">
          <cell r="N77">
            <v>46.98</v>
          </cell>
        </row>
        <row r="78">
          <cell r="N78">
            <v>46.98</v>
          </cell>
        </row>
        <row r="79">
          <cell r="N79">
            <v>46.98</v>
          </cell>
        </row>
        <row r="80">
          <cell r="N80">
            <v>46.98</v>
          </cell>
        </row>
        <row r="81">
          <cell r="N81">
            <v>46.98</v>
          </cell>
        </row>
        <row r="82">
          <cell r="N82">
            <v>46.98</v>
          </cell>
        </row>
        <row r="83">
          <cell r="N83">
            <v>46.98</v>
          </cell>
        </row>
        <row r="84">
          <cell r="N84">
            <v>46.98</v>
          </cell>
        </row>
        <row r="85">
          <cell r="N85">
            <v>46.98</v>
          </cell>
        </row>
        <row r="86">
          <cell r="N86">
            <v>46.98</v>
          </cell>
        </row>
        <row r="87">
          <cell r="N87">
            <v>46.98</v>
          </cell>
        </row>
        <row r="88">
          <cell r="N88">
            <v>46.98</v>
          </cell>
        </row>
        <row r="89">
          <cell r="N89">
            <v>46.98</v>
          </cell>
        </row>
        <row r="90">
          <cell r="N90">
            <v>46.98</v>
          </cell>
        </row>
        <row r="91">
          <cell r="N91">
            <v>46.98</v>
          </cell>
        </row>
        <row r="92">
          <cell r="N92">
            <v>46.98</v>
          </cell>
        </row>
        <row r="93">
          <cell r="N93">
            <v>46.98</v>
          </cell>
        </row>
        <row r="94">
          <cell r="N94">
            <v>46.98</v>
          </cell>
        </row>
        <row r="95">
          <cell r="N95">
            <v>46.98</v>
          </cell>
        </row>
        <row r="96">
          <cell r="N96">
            <v>46.98</v>
          </cell>
        </row>
        <row r="97">
          <cell r="N97">
            <v>46.98</v>
          </cell>
        </row>
        <row r="98">
          <cell r="N98">
            <v>46.98</v>
          </cell>
        </row>
        <row r="99">
          <cell r="N99">
            <v>46.98</v>
          </cell>
        </row>
        <row r="100">
          <cell r="N100">
            <v>46.98</v>
          </cell>
        </row>
        <row r="101">
          <cell r="N101">
            <v>46.98</v>
          </cell>
        </row>
        <row r="102">
          <cell r="N102">
            <v>46.98</v>
          </cell>
        </row>
        <row r="103">
          <cell r="N103">
            <v>46.98</v>
          </cell>
        </row>
        <row r="104">
          <cell r="N104">
            <v>46.98</v>
          </cell>
        </row>
        <row r="105">
          <cell r="N105">
            <v>46.98</v>
          </cell>
        </row>
        <row r="106">
          <cell r="N106">
            <v>46.98</v>
          </cell>
        </row>
        <row r="107">
          <cell r="N107">
            <v>46.98</v>
          </cell>
        </row>
        <row r="108">
          <cell r="N108">
            <v>46.98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E83B5-F522-4F67-87EE-1E4A82BFB561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55" activePane="bottomRight" state="frozen"/>
      <selection activeCell="A115" sqref="A115"/>
      <selection pane="topRight" activeCell="A115" sqref="A115"/>
      <selection pane="bottomLeft" activeCell="A115" sqref="A115"/>
      <selection pane="bottomRight" activeCell="C12" sqref="C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44959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44958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No.25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44959</v>
      </c>
      <c r="AJ5" s="10"/>
      <c r="AK5" s="11"/>
      <c r="AL5" s="12" t="str">
        <f>"Based on Revision No." &amp; '[1]Frm-1 Anticipated Gen.'!$T$2 &amp; " of NRLDC"</f>
        <v>Based on Revision No.25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DA SOLAR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DA SOLAR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1002</v>
      </c>
      <c r="D12" s="42">
        <f>'[1]Frm-3 DEMAND'!F12</f>
        <v>0</v>
      </c>
      <c r="E12" s="43">
        <f>C12-D12</f>
        <v>1002</v>
      </c>
      <c r="F12" s="42">
        <f>'[1]Frm-1 Anticipated Gen.'!T18</f>
        <v>0</v>
      </c>
      <c r="G12" s="42">
        <f>'[1]Frm-1 Anticipated Gen.'!B18</f>
        <v>32</v>
      </c>
      <c r="H12" s="43">
        <f>'[1]Frm-1 Anticipated Gen.'!C18</f>
        <v>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139.63999999999999</v>
      </c>
      <c r="J12" s="43">
        <f>G12+H12+I12</f>
        <v>191.64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14.745999999999999</v>
      </c>
      <c r="L12" s="43">
        <f>'[1]Frm-4 Shared Projects'!N13</f>
        <v>46.98</v>
      </c>
      <c r="M12" s="43">
        <f>'[1]Annx-D (IE)'!Q7</f>
        <v>642.76405200000011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1.754</v>
      </c>
      <c r="R12" s="43">
        <f>'[1]GoHP POWER'!G5+'[1]GoHP POWER'!H5+'[1]GoHP POWER'!I5</f>
        <v>0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SECTOR'!BW9-R12-'[1]GoHP POWER'!F5</f>
        <v>178.66490520480002</v>
      </c>
      <c r="W12" s="43">
        <f>C12-(F12+G12+H12+I12+Q12+D12)</f>
        <v>808.60599999999999</v>
      </c>
      <c r="X12" s="43">
        <f>V12+F12+G12+H12+I12+M12+N12+O12+P12+Q12+R12-(S12+T12+U12)+L12</f>
        <v>1061.8029572048001</v>
      </c>
      <c r="Y12" s="43">
        <f>V12+M12+N12+P12+O12+R12-(S12+T12+U12)+L12</f>
        <v>868.40895720480012</v>
      </c>
      <c r="Z12" s="43">
        <f t="shared" ref="Z12:Z59" si="0">X12-C12+D12</f>
        <v>59.802957204800123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1617</v>
      </c>
      <c r="AK12" s="42">
        <f>'[1]Frm-3 DEMAND'!F60</f>
        <v>0</v>
      </c>
      <c r="AL12" s="43">
        <f>AJ12-AK12</f>
        <v>1617</v>
      </c>
      <c r="AM12" s="42">
        <f>'[1]Frm-1 Anticipated Gen.'!T66</f>
        <v>140</v>
      </c>
      <c r="AN12" s="42">
        <f>'[1]Frm-1 Anticipated Gen.'!B66</f>
        <v>32</v>
      </c>
      <c r="AO12" s="43">
        <f>'[1]Frm-1 Anticipated Gen.'!C66</f>
        <v>88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215.2457</v>
      </c>
      <c r="AQ12" s="43">
        <f>AN12+AO12+AP12</f>
        <v>335.2457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14.745999999999999</v>
      </c>
      <c r="AS12" s="43">
        <f>'[1]Frm-4 Shared Projects'!N61</f>
        <v>46.98</v>
      </c>
      <c r="AT12" s="43">
        <f>'[1]Annx-D (IE)'!Q55</f>
        <v>894.60806400000013</v>
      </c>
      <c r="AU12" s="43">
        <f>'[1]Annx-D (IE)'!S55</f>
        <v>0</v>
      </c>
      <c r="AV12" s="43">
        <f>'[1]Annx-D (IE)'!T55</f>
        <v>0</v>
      </c>
      <c r="AW12" s="43">
        <f>'[1]Annx-D (IE)'!V55</f>
        <v>0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1.754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SECTOR'!BW57-AY12-'[1]GoHP POWER'!F53</f>
        <v>212.24616700000004</v>
      </c>
      <c r="BD12" s="43">
        <f>AJ12-(AM12+AN12+AO12+AP12+AX12+AK12)</f>
        <v>1140.0002999999999</v>
      </c>
      <c r="BE12" s="43">
        <f>BC12+AM12+AN12+AO12+AP12+AT12+AU12+AV12+AW12+AX12+AY12-(AZ12+BA12+BB12)+AS12</f>
        <v>1630.8339310000001</v>
      </c>
      <c r="BF12" s="43">
        <f>BC12+AT12+AU12+AW12+AU12+AY12-(AZ12+BA12+BB12)+AS12</f>
        <v>1153.8342310000003</v>
      </c>
      <c r="BG12" s="43">
        <f t="shared" ref="BG12:BG59" si="1">BE12-AJ12+AK12</f>
        <v>13.833931000000121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993</v>
      </c>
      <c r="D13" s="42">
        <f>'[1]Frm-3 DEMAND'!F13</f>
        <v>0</v>
      </c>
      <c r="E13" s="43">
        <f t="shared" ref="E13:E59" si="2">C13-D13</f>
        <v>993</v>
      </c>
      <c r="F13" s="42">
        <f>'[1]Frm-1 Anticipated Gen.'!T19</f>
        <v>0</v>
      </c>
      <c r="G13" s="42">
        <f>'[1]Frm-1 Anticipated Gen.'!B19</f>
        <v>32</v>
      </c>
      <c r="H13" s="43">
        <f>'[1]Frm-1 Anticipated Gen.'!C19</f>
        <v>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139.63999999999999</v>
      </c>
      <c r="J13" s="43">
        <f t="shared" ref="J13:J59" si="3">G13+H13+I13</f>
        <v>191.64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14.745999999999999</v>
      </c>
      <c r="L13" s="43">
        <f>'[1]Frm-4 Shared Projects'!N14</f>
        <v>46.98</v>
      </c>
      <c r="M13" s="43">
        <f>'[1]Annx-D (IE)'!Q8</f>
        <v>642.76405200000011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1.754</v>
      </c>
      <c r="R13" s="43">
        <f>'[1]GoHP POWER'!G6+'[1]GoHP POWER'!H6+'[1]GoHP POWER'!I6</f>
        <v>0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SECTOR'!BW10-R13-'[1]GoHP POWER'!F6</f>
        <v>178.66468920480003</v>
      </c>
      <c r="W13" s="43">
        <f t="shared" ref="W13:W59" si="4">C13-(F13+G13+H13+I13+Q13+D13)</f>
        <v>799.60599999999999</v>
      </c>
      <c r="X13" s="43">
        <f t="shared" ref="X13:X59" si="5">V13+F13+G13+H13+I13+M13+N13+O13+P13+Q13+R13-(S13+T13+U13)+L13</f>
        <v>1061.8027412048</v>
      </c>
      <c r="Y13" s="43">
        <f t="shared" ref="Y13:Y59" si="6">V13+M13+N13+P13+O13+R13-(S13+T13+U13)+L13</f>
        <v>868.40874120480021</v>
      </c>
      <c r="Z13" s="43">
        <f t="shared" si="0"/>
        <v>68.802741204799986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1583.666666666667</v>
      </c>
      <c r="AK13" s="42">
        <f>'[1]Frm-3 DEMAND'!F61</f>
        <v>0</v>
      </c>
      <c r="AL13" s="43">
        <f t="shared" ref="AL13:AL59" si="7">AJ13-AK13</f>
        <v>1583.666666666667</v>
      </c>
      <c r="AM13" s="42">
        <f>'[1]Frm-1 Anticipated Gen.'!T67</f>
        <v>110</v>
      </c>
      <c r="AN13" s="42">
        <f>'[1]Frm-1 Anticipated Gen.'!B67</f>
        <v>32</v>
      </c>
      <c r="AO13" s="43">
        <f>'[1]Frm-1 Anticipated Gen.'!C67</f>
        <v>88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183.44719999999998</v>
      </c>
      <c r="AQ13" s="43">
        <f t="shared" ref="AQ13:AQ58" si="8">AN13+AO13+AP13</f>
        <v>303.44719999999995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14.745999999999999</v>
      </c>
      <c r="AS13" s="43">
        <f>'[1]Frm-4 Shared Projects'!N62</f>
        <v>46.98</v>
      </c>
      <c r="AT13" s="43">
        <f>'[1]Annx-D (IE)'!Q56</f>
        <v>894.60806400000013</v>
      </c>
      <c r="AU13" s="43">
        <f>'[1]Annx-D (IE)'!S56</f>
        <v>0</v>
      </c>
      <c r="AV13" s="43">
        <f>'[1]Annx-D (IE)'!T56</f>
        <v>0</v>
      </c>
      <c r="AW13" s="43">
        <f>'[1]Annx-D (IE)'!V56</f>
        <v>0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1.754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SECTOR'!BW58-AY13-'[1]GoHP POWER'!F54</f>
        <v>216.99766700000004</v>
      </c>
      <c r="BD13" s="43">
        <f t="shared" ref="BD13:BD59" si="9">AJ13-(AM13+AN13+AO13+AP13+AX13+AK13)</f>
        <v>1168.465466666667</v>
      </c>
      <c r="BE13" s="43">
        <f t="shared" ref="BE13:BE59" si="10">BC13+AM13+AN13+AO13+AP13+AT13+AU13+AV13+AW13+AX13+AY13-(AZ13+BA13+BB13)+AS13</f>
        <v>1573.7869310000001</v>
      </c>
      <c r="BF13" s="43">
        <f t="shared" ref="BF13:BF59" si="11">BC13+AT13+AU13+AW13+AU13+AY13-(AZ13+BA13+BB13)+AS13</f>
        <v>1158.5857310000001</v>
      </c>
      <c r="BG13" s="43">
        <f t="shared" si="1"/>
        <v>-9.8797356666668747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984.99999999999989</v>
      </c>
      <c r="D14" s="42">
        <f>'[1]Frm-3 DEMAND'!F14</f>
        <v>0</v>
      </c>
      <c r="E14" s="43">
        <f t="shared" si="2"/>
        <v>984.99999999999989</v>
      </c>
      <c r="F14" s="42">
        <f>'[1]Frm-1 Anticipated Gen.'!T20</f>
        <v>0</v>
      </c>
      <c r="G14" s="42">
        <f>'[1]Frm-1 Anticipated Gen.'!B20</f>
        <v>32</v>
      </c>
      <c r="H14" s="43">
        <f>'[1]Frm-1 Anticipated Gen.'!C20</f>
        <v>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139.63999999999999</v>
      </c>
      <c r="J14" s="43">
        <f t="shared" si="3"/>
        <v>191.64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14.745999999999999</v>
      </c>
      <c r="L14" s="43">
        <f>'[1]Frm-4 Shared Projects'!N15</f>
        <v>46.98</v>
      </c>
      <c r="M14" s="43">
        <f>'[1]Annx-D (IE)'!Q9</f>
        <v>642.76405200000011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1.754</v>
      </c>
      <c r="R14" s="43">
        <f>'[1]GoHP POWER'!G7+'[1]GoHP POWER'!H7+'[1]GoHP POWER'!I7</f>
        <v>0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SECTOR'!BW11-R14-'[1]GoHP POWER'!F7</f>
        <v>176.07905920480002</v>
      </c>
      <c r="W14" s="43">
        <f t="shared" si="4"/>
        <v>791.60599999999988</v>
      </c>
      <c r="X14" s="43">
        <f t="shared" si="5"/>
        <v>1059.2171112048002</v>
      </c>
      <c r="Y14" s="43">
        <f t="shared" si="6"/>
        <v>865.82311120480017</v>
      </c>
      <c r="Z14" s="43">
        <f t="shared" si="0"/>
        <v>74.21711120480029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1534</v>
      </c>
      <c r="AK14" s="42">
        <f>'[1]Frm-3 DEMAND'!F62</f>
        <v>0</v>
      </c>
      <c r="AL14" s="43">
        <f t="shared" si="7"/>
        <v>1534</v>
      </c>
      <c r="AM14" s="42">
        <f>'[1]Frm-1 Anticipated Gen.'!T68</f>
        <v>100</v>
      </c>
      <c r="AN14" s="42">
        <f>'[1]Frm-1 Anticipated Gen.'!B68</f>
        <v>32</v>
      </c>
      <c r="AO14" s="43">
        <f>'[1]Frm-1 Anticipated Gen.'!C68</f>
        <v>30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151.63999999999999</v>
      </c>
      <c r="AQ14" s="43">
        <f t="shared" si="8"/>
        <v>213.64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14.745999999999999</v>
      </c>
      <c r="AS14" s="43">
        <f>'[1]Frm-4 Shared Projects'!N63</f>
        <v>46.98</v>
      </c>
      <c r="AT14" s="43">
        <f>'[1]Annx-D (IE)'!Q57</f>
        <v>894.60806400000013</v>
      </c>
      <c r="AU14" s="43">
        <f>'[1]Annx-D (IE)'!S57</f>
        <v>0</v>
      </c>
      <c r="AV14" s="43">
        <f>'[1]Annx-D (IE)'!T57</f>
        <v>0</v>
      </c>
      <c r="AW14" s="43">
        <f>'[1]Annx-D (IE)'!V57</f>
        <v>0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1.754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SECTOR'!BW59-AY14-'[1]GoHP POWER'!F55</f>
        <v>220.34788300000005</v>
      </c>
      <c r="BD14" s="43">
        <f t="shared" si="9"/>
        <v>1218.606</v>
      </c>
      <c r="BE14" s="43">
        <f t="shared" si="10"/>
        <v>1477.3299470000002</v>
      </c>
      <c r="BF14" s="43">
        <f t="shared" si="11"/>
        <v>1161.9359470000002</v>
      </c>
      <c r="BG14" s="43">
        <f t="shared" si="1"/>
        <v>-56.670052999999825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982</v>
      </c>
      <c r="D15" s="42">
        <f>'[1]Frm-3 DEMAND'!F14</f>
        <v>0</v>
      </c>
      <c r="E15" s="43">
        <f t="shared" si="2"/>
        <v>982</v>
      </c>
      <c r="F15" s="42">
        <f>'[1]Frm-1 Anticipated Gen.'!T21</f>
        <v>0</v>
      </c>
      <c r="G15" s="42">
        <f>'[1]Frm-1 Anticipated Gen.'!B21</f>
        <v>32</v>
      </c>
      <c r="H15" s="43">
        <f>'[1]Frm-1 Anticipated Gen.'!C21</f>
        <v>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139.63999999999999</v>
      </c>
      <c r="J15" s="43">
        <f t="shared" si="3"/>
        <v>191.64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14.745999999999999</v>
      </c>
      <c r="L15" s="43">
        <f>'[1]Frm-4 Shared Projects'!N16</f>
        <v>46.98</v>
      </c>
      <c r="M15" s="43">
        <f>'[1]Annx-D (IE)'!Q10</f>
        <v>642.76405200000011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1.754</v>
      </c>
      <c r="R15" s="43">
        <f>'[1]GoHP POWER'!G8+'[1]GoHP POWER'!H8+'[1]GoHP POWER'!I8</f>
        <v>0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SECTOR'!BW12-R15-'[1]GoHP POWER'!F8</f>
        <v>175.55779620480001</v>
      </c>
      <c r="W15" s="43">
        <f t="shared" si="4"/>
        <v>788.60599999999999</v>
      </c>
      <c r="X15" s="43">
        <f t="shared" si="5"/>
        <v>1058.6958482048001</v>
      </c>
      <c r="Y15" s="43">
        <f t="shared" si="6"/>
        <v>865.30184820480008</v>
      </c>
      <c r="Z15" s="43">
        <f t="shared" si="0"/>
        <v>76.695848204800086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1514</v>
      </c>
      <c r="AK15" s="42">
        <f>'[1]Frm-3 DEMAND'!F63</f>
        <v>0</v>
      </c>
      <c r="AL15" s="43">
        <f t="shared" si="7"/>
        <v>1514</v>
      </c>
      <c r="AM15" s="42">
        <f>'[1]Frm-1 Anticipated Gen.'!T69</f>
        <v>100</v>
      </c>
      <c r="AN15" s="42">
        <f>'[1]Frm-1 Anticipated Gen.'!B69</f>
        <v>32</v>
      </c>
      <c r="AO15" s="43">
        <f>'[1]Frm-1 Anticipated Gen.'!C69</f>
        <v>30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151.63999999999999</v>
      </c>
      <c r="AQ15" s="43">
        <f t="shared" si="8"/>
        <v>213.64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14.745999999999999</v>
      </c>
      <c r="AS15" s="43">
        <f>'[1]Frm-4 Shared Projects'!N64</f>
        <v>46.98</v>
      </c>
      <c r="AT15" s="43">
        <f>'[1]Annx-D (IE)'!Q58</f>
        <v>894.60806400000013</v>
      </c>
      <c r="AU15" s="43">
        <f>'[1]Annx-D (IE)'!S58</f>
        <v>0</v>
      </c>
      <c r="AV15" s="43">
        <f>'[1]Annx-D (IE)'!T58</f>
        <v>0</v>
      </c>
      <c r="AW15" s="43">
        <f>'[1]Annx-D (IE)'!V58</f>
        <v>0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1.754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SECTOR'!BW60-AY15-'[1]GoHP POWER'!F56</f>
        <v>220.34726700000007</v>
      </c>
      <c r="BD15" s="43">
        <f t="shared" si="9"/>
        <v>1198.606</v>
      </c>
      <c r="BE15" s="43">
        <f t="shared" si="10"/>
        <v>1477.3293310000001</v>
      </c>
      <c r="BF15" s="43">
        <f t="shared" si="11"/>
        <v>1161.9353310000001</v>
      </c>
      <c r="BG15" s="43">
        <f t="shared" si="1"/>
        <v>-36.670668999999862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975.00000000000011</v>
      </c>
      <c r="D16" s="42">
        <f>'[1]Frm-3 DEMAND'!F16</f>
        <v>0</v>
      </c>
      <c r="E16" s="43">
        <f t="shared" si="2"/>
        <v>975.00000000000011</v>
      </c>
      <c r="F16" s="42">
        <f>'[1]Frm-1 Anticipated Gen.'!T22</f>
        <v>0</v>
      </c>
      <c r="G16" s="42">
        <f>'[1]Frm-1 Anticipated Gen.'!B22</f>
        <v>32</v>
      </c>
      <c r="H16" s="43">
        <f>'[1]Frm-1 Anticipated Gen.'!C22</f>
        <v>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139.63999999999999</v>
      </c>
      <c r="J16" s="43">
        <f t="shared" si="3"/>
        <v>171.64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14.745999999999999</v>
      </c>
      <c r="L16" s="43">
        <f>'[1]Frm-4 Shared Projects'!N17</f>
        <v>46.98</v>
      </c>
      <c r="M16" s="43">
        <f>'[1]Annx-D (IE)'!Q11</f>
        <v>642.76405200000011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1.754</v>
      </c>
      <c r="R16" s="43">
        <f>'[1]GoHP POWER'!G9+'[1]GoHP POWER'!H9+'[1]GoHP POWER'!I9</f>
        <v>0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SECTOR'!BW13-R16-'[1]GoHP POWER'!F9</f>
        <v>175.55790920480001</v>
      </c>
      <c r="W16" s="43">
        <f t="shared" si="4"/>
        <v>801.60600000000011</v>
      </c>
      <c r="X16" s="43">
        <f t="shared" si="5"/>
        <v>1038.6959612048001</v>
      </c>
      <c r="Y16" s="43">
        <f t="shared" si="6"/>
        <v>865.30196120480014</v>
      </c>
      <c r="Z16" s="43">
        <f t="shared" si="0"/>
        <v>63.695961204800028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1458</v>
      </c>
      <c r="AK16" s="42">
        <f>'[1]Frm-3 DEMAND'!F64</f>
        <v>0</v>
      </c>
      <c r="AL16" s="43">
        <f t="shared" si="7"/>
        <v>1458</v>
      </c>
      <c r="AM16" s="42">
        <f>'[1]Frm-1 Anticipated Gen.'!T70</f>
        <v>60</v>
      </c>
      <c r="AN16" s="42">
        <f>'[1]Frm-1 Anticipated Gen.'!B70</f>
        <v>32</v>
      </c>
      <c r="AO16" s="43">
        <f>'[1]Frm-1 Anticipated Gen.'!C70</f>
        <v>30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151.63999999999999</v>
      </c>
      <c r="AQ16" s="43">
        <f t="shared" si="8"/>
        <v>213.64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14.745999999999999</v>
      </c>
      <c r="AS16" s="43">
        <f>'[1]Frm-4 Shared Projects'!N65</f>
        <v>46.98</v>
      </c>
      <c r="AT16" s="43">
        <f>'[1]Annx-D (IE)'!Q59</f>
        <v>894.60806400000013</v>
      </c>
      <c r="AU16" s="43">
        <f>'[1]Annx-D (IE)'!S59</f>
        <v>0</v>
      </c>
      <c r="AV16" s="43">
        <f>'[1]Annx-D (IE)'!T59</f>
        <v>0</v>
      </c>
      <c r="AW16" s="43">
        <f>'[1]Annx-D (IE)'!V59</f>
        <v>0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1.754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SECTOR'!BW61-AY16-'[1]GoHP POWER'!F57</f>
        <v>224.77215100000006</v>
      </c>
      <c r="BD16" s="43">
        <f t="shared" si="9"/>
        <v>1182.606</v>
      </c>
      <c r="BE16" s="43">
        <f t="shared" si="10"/>
        <v>1441.7542150000002</v>
      </c>
      <c r="BF16" s="43">
        <f t="shared" si="11"/>
        <v>1166.3602150000002</v>
      </c>
      <c r="BG16" s="43">
        <f t="shared" si="1"/>
        <v>-16.245784999999842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960</v>
      </c>
      <c r="D17" s="42">
        <f>'[1]Frm-3 DEMAND'!F17</f>
        <v>0</v>
      </c>
      <c r="E17" s="43">
        <f t="shared" si="2"/>
        <v>960</v>
      </c>
      <c r="F17" s="42">
        <f>'[1]Frm-1 Anticipated Gen.'!T23</f>
        <v>0</v>
      </c>
      <c r="G17" s="42">
        <f>'[1]Frm-1 Anticipated Gen.'!B23</f>
        <v>32</v>
      </c>
      <c r="H17" s="43">
        <f>'[1]Frm-1 Anticipated Gen.'!C23</f>
        <v>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139.63999999999999</v>
      </c>
      <c r="J17" s="43">
        <f t="shared" si="3"/>
        <v>171.64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14.745999999999999</v>
      </c>
      <c r="L17" s="43">
        <f>'[1]Frm-4 Shared Projects'!N18</f>
        <v>46.98</v>
      </c>
      <c r="M17" s="43">
        <f>'[1]Annx-D (IE)'!Q12</f>
        <v>642.76405200000011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1.754</v>
      </c>
      <c r="R17" s="43">
        <f>'[1]GoHP POWER'!G10+'[1]GoHP POWER'!H10+'[1]GoHP POWER'!I10</f>
        <v>0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SECTOR'!BW14-R17-'[1]GoHP POWER'!F10</f>
        <v>175.55761720480001</v>
      </c>
      <c r="W17" s="43">
        <f t="shared" si="4"/>
        <v>786.60599999999999</v>
      </c>
      <c r="X17" s="43">
        <f t="shared" si="5"/>
        <v>1038.6956692048</v>
      </c>
      <c r="Y17" s="43">
        <f t="shared" si="6"/>
        <v>865.30166920480019</v>
      </c>
      <c r="Z17" s="43">
        <f t="shared" si="0"/>
        <v>78.69566920479997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1426</v>
      </c>
      <c r="AK17" s="42">
        <f>'[1]Frm-3 DEMAND'!F65</f>
        <v>0</v>
      </c>
      <c r="AL17" s="43">
        <f t="shared" si="7"/>
        <v>1426</v>
      </c>
      <c r="AM17" s="42">
        <f>'[1]Frm-1 Anticipated Gen.'!T71</f>
        <v>50</v>
      </c>
      <c r="AN17" s="42">
        <f>'[1]Frm-1 Anticipated Gen.'!B71</f>
        <v>32</v>
      </c>
      <c r="AO17" s="43">
        <f>'[1]Frm-1 Anticipated Gen.'!C71</f>
        <v>30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151.63999999999999</v>
      </c>
      <c r="AQ17" s="43">
        <f t="shared" si="8"/>
        <v>213.64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14.745999999999999</v>
      </c>
      <c r="AS17" s="43">
        <f>'[1]Frm-4 Shared Projects'!N66</f>
        <v>46.98</v>
      </c>
      <c r="AT17" s="43">
        <f>'[1]Annx-D (IE)'!Q60</f>
        <v>894.60806400000013</v>
      </c>
      <c r="AU17" s="43">
        <f>'[1]Annx-D (IE)'!S60</f>
        <v>0</v>
      </c>
      <c r="AV17" s="43">
        <f>'[1]Annx-D (IE)'!T60</f>
        <v>0</v>
      </c>
      <c r="AW17" s="43">
        <f>'[1]Annx-D (IE)'!V60</f>
        <v>0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1.754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SECTOR'!BW62-AY17-'[1]GoHP POWER'!F58</f>
        <v>224.77215100000006</v>
      </c>
      <c r="BD17" s="43">
        <f t="shared" si="9"/>
        <v>1160.606</v>
      </c>
      <c r="BE17" s="43">
        <f t="shared" si="10"/>
        <v>1431.7542150000002</v>
      </c>
      <c r="BF17" s="43">
        <f t="shared" si="11"/>
        <v>1166.3602150000002</v>
      </c>
      <c r="BG17" s="43">
        <f t="shared" si="1"/>
        <v>5.7542150000001584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960</v>
      </c>
      <c r="D18" s="42">
        <f>'[1]Frm-3 DEMAND'!F18</f>
        <v>0</v>
      </c>
      <c r="E18" s="43">
        <f t="shared" si="2"/>
        <v>960</v>
      </c>
      <c r="F18" s="42">
        <f>'[1]Frm-1 Anticipated Gen.'!T24</f>
        <v>0</v>
      </c>
      <c r="G18" s="42">
        <f>'[1]Frm-1 Anticipated Gen.'!B24</f>
        <v>32</v>
      </c>
      <c r="H18" s="43">
        <f>'[1]Frm-1 Anticipated Gen.'!C24</f>
        <v>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139.63999999999999</v>
      </c>
      <c r="J18" s="43">
        <f t="shared" si="3"/>
        <v>171.64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14.745999999999999</v>
      </c>
      <c r="L18" s="43">
        <f>'[1]Frm-4 Shared Projects'!N19</f>
        <v>46.98</v>
      </c>
      <c r="M18" s="43">
        <f>'[1]Annx-D (IE)'!Q13</f>
        <v>642.76405200000011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1.754</v>
      </c>
      <c r="R18" s="43">
        <f>'[1]GoHP POWER'!G11+'[1]GoHP POWER'!H11+'[1]GoHP POWER'!I11</f>
        <v>0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SECTOR'!BW15-R18-'[1]GoHP POWER'!F11</f>
        <v>175.55790920480001</v>
      </c>
      <c r="W18" s="43">
        <f t="shared" si="4"/>
        <v>786.60599999999999</v>
      </c>
      <c r="X18" s="43">
        <f t="shared" si="5"/>
        <v>1038.6959612048001</v>
      </c>
      <c r="Y18" s="43">
        <f t="shared" si="6"/>
        <v>865.30196120480014</v>
      </c>
      <c r="Z18" s="43">
        <f t="shared" si="0"/>
        <v>78.695961204800142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1426</v>
      </c>
      <c r="AK18" s="42">
        <f>'[1]Frm-3 DEMAND'!F66</f>
        <v>0</v>
      </c>
      <c r="AL18" s="43">
        <f t="shared" si="7"/>
        <v>1426</v>
      </c>
      <c r="AM18" s="42">
        <f>'[1]Frm-1 Anticipated Gen.'!T72</f>
        <v>0</v>
      </c>
      <c r="AN18" s="42">
        <f>'[1]Frm-1 Anticipated Gen.'!B72</f>
        <v>32</v>
      </c>
      <c r="AO18" s="43">
        <f>'[1]Frm-1 Anticipated Gen.'!C72</f>
        <v>30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151.63999999999999</v>
      </c>
      <c r="AQ18" s="43">
        <f t="shared" si="8"/>
        <v>213.64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14.745999999999999</v>
      </c>
      <c r="AS18" s="43">
        <f>'[1]Frm-4 Shared Projects'!N67</f>
        <v>46.98</v>
      </c>
      <c r="AT18" s="43">
        <f>'[1]Annx-D (IE)'!Q61</f>
        <v>894.60806400000013</v>
      </c>
      <c r="AU18" s="43">
        <f>'[1]Annx-D (IE)'!S61</f>
        <v>0</v>
      </c>
      <c r="AV18" s="43">
        <f>'[1]Annx-D (IE)'!T61</f>
        <v>0</v>
      </c>
      <c r="AW18" s="43">
        <f>'[1]Annx-D (IE)'!V61</f>
        <v>0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1.754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SECTOR'!BW63-AY18-'[1]GoHP POWER'!F59</f>
        <v>224.77215100000006</v>
      </c>
      <c r="BD18" s="43">
        <f t="shared" si="9"/>
        <v>1210.606</v>
      </c>
      <c r="BE18" s="43">
        <f t="shared" si="10"/>
        <v>1381.7542150000002</v>
      </c>
      <c r="BF18" s="43">
        <f t="shared" si="11"/>
        <v>1166.3602150000002</v>
      </c>
      <c r="BG18" s="43">
        <f t="shared" si="1"/>
        <v>-44.245784999999842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962.99999999999989</v>
      </c>
      <c r="D19" s="42">
        <f>'[1]Frm-3 DEMAND'!F19</f>
        <v>0</v>
      </c>
      <c r="E19" s="43">
        <f t="shared" si="2"/>
        <v>962.99999999999989</v>
      </c>
      <c r="F19" s="42">
        <f>'[1]Frm-1 Anticipated Gen.'!T25</f>
        <v>0</v>
      </c>
      <c r="G19" s="42">
        <f>'[1]Frm-1 Anticipated Gen.'!B25</f>
        <v>32</v>
      </c>
      <c r="H19" s="43">
        <f>'[1]Frm-1 Anticipated Gen.'!C25</f>
        <v>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139.63999999999999</v>
      </c>
      <c r="J19" s="43">
        <f t="shared" si="3"/>
        <v>171.64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14.745999999999999</v>
      </c>
      <c r="L19" s="43">
        <f>'[1]Frm-4 Shared Projects'!N20</f>
        <v>46.98</v>
      </c>
      <c r="M19" s="43">
        <f>'[1]Annx-D (IE)'!Q14</f>
        <v>642.76405200000011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1.754</v>
      </c>
      <c r="R19" s="43">
        <f>'[1]GoHP POWER'!G12+'[1]GoHP POWER'!H12+'[1]GoHP POWER'!I12</f>
        <v>0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SECTOR'!BW16-R19-'[1]GoHP POWER'!F12</f>
        <v>175.55761720480001</v>
      </c>
      <c r="W19" s="43">
        <f t="shared" si="4"/>
        <v>789.60599999999988</v>
      </c>
      <c r="X19" s="43">
        <f t="shared" si="5"/>
        <v>1038.6956692048</v>
      </c>
      <c r="Y19" s="43">
        <f t="shared" si="6"/>
        <v>865.30166920480019</v>
      </c>
      <c r="Z19" s="43">
        <f t="shared" si="0"/>
        <v>75.695669204800083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1427.0000000000002</v>
      </c>
      <c r="AK19" s="42">
        <f>'[1]Frm-3 DEMAND'!F67</f>
        <v>0</v>
      </c>
      <c r="AL19" s="43">
        <f t="shared" si="7"/>
        <v>1427.0000000000002</v>
      </c>
      <c r="AM19" s="42">
        <f>'[1]Frm-1 Anticipated Gen.'!T73</f>
        <v>0</v>
      </c>
      <c r="AN19" s="42">
        <f>'[1]Frm-1 Anticipated Gen.'!B73</f>
        <v>32</v>
      </c>
      <c r="AO19" s="43">
        <f>'[1]Frm-1 Anticipated Gen.'!C73</f>
        <v>30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151.63999999999999</v>
      </c>
      <c r="AQ19" s="43">
        <f t="shared" si="8"/>
        <v>213.64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14.745999999999999</v>
      </c>
      <c r="AS19" s="43">
        <f>'[1]Frm-4 Shared Projects'!N68</f>
        <v>46.98</v>
      </c>
      <c r="AT19" s="43">
        <f>'[1]Annx-D (IE)'!Q62</f>
        <v>894.60806400000013</v>
      </c>
      <c r="AU19" s="43">
        <f>'[1]Annx-D (IE)'!S62</f>
        <v>0</v>
      </c>
      <c r="AV19" s="43">
        <f>'[1]Annx-D (IE)'!T62</f>
        <v>0</v>
      </c>
      <c r="AW19" s="43">
        <f>'[1]Annx-D (IE)'!V62</f>
        <v>0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1.754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SECTOR'!BW64-AY19-'[1]GoHP POWER'!F60</f>
        <v>224.57215100000005</v>
      </c>
      <c r="BD19" s="43">
        <f t="shared" si="9"/>
        <v>1211.6060000000002</v>
      </c>
      <c r="BE19" s="43">
        <f t="shared" si="10"/>
        <v>1381.5542150000001</v>
      </c>
      <c r="BF19" s="43">
        <f t="shared" si="11"/>
        <v>1166.1602150000001</v>
      </c>
      <c r="BG19" s="43">
        <f t="shared" si="1"/>
        <v>-45.445785000000114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946</v>
      </c>
      <c r="D20" s="42">
        <f>'[1]Frm-3 DEMAND'!F20</f>
        <v>0</v>
      </c>
      <c r="E20" s="43">
        <f t="shared" si="2"/>
        <v>946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139.63999999999999</v>
      </c>
      <c r="J20" s="43">
        <f t="shared" si="3"/>
        <v>139.63999999999999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14.745999999999999</v>
      </c>
      <c r="L20" s="43">
        <f>'[1]Frm-4 Shared Projects'!N21</f>
        <v>46.98</v>
      </c>
      <c r="M20" s="43">
        <f>'[1]Annx-D (IE)'!Q15</f>
        <v>642.76405200000011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1.754</v>
      </c>
      <c r="R20" s="43">
        <f>'[1]GoHP POWER'!G13+'[1]GoHP POWER'!H13+'[1]GoHP POWER'!I13</f>
        <v>0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SECTOR'!BW17-R20-'[1]GoHP POWER'!F13</f>
        <v>175.55803720480003</v>
      </c>
      <c r="W20" s="43">
        <f t="shared" si="4"/>
        <v>804.60599999999999</v>
      </c>
      <c r="X20" s="43">
        <f t="shared" si="5"/>
        <v>1006.6960892048002</v>
      </c>
      <c r="Y20" s="43">
        <f t="shared" si="6"/>
        <v>865.30208920480015</v>
      </c>
      <c r="Z20" s="43">
        <f t="shared" si="0"/>
        <v>60.69608920480016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1429</v>
      </c>
      <c r="AK20" s="42">
        <f>'[1]Frm-3 DEMAND'!F68</f>
        <v>0</v>
      </c>
      <c r="AL20" s="43">
        <f t="shared" si="7"/>
        <v>1429</v>
      </c>
      <c r="AM20" s="42">
        <f>'[1]Frm-1 Anticipated Gen.'!T74</f>
        <v>0</v>
      </c>
      <c r="AN20" s="42">
        <f>'[1]Frm-1 Anticipated Gen.'!B74</f>
        <v>32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151.63999999999999</v>
      </c>
      <c r="AQ20" s="43">
        <f t="shared" si="8"/>
        <v>183.64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14.745999999999999</v>
      </c>
      <c r="AS20" s="43">
        <f>'[1]Frm-4 Shared Projects'!N69</f>
        <v>46.98</v>
      </c>
      <c r="AT20" s="43">
        <f>'[1]Annx-D (IE)'!Q63</f>
        <v>894.60806400000013</v>
      </c>
      <c r="AU20" s="43">
        <f>'[1]Annx-D (IE)'!S63</f>
        <v>0</v>
      </c>
      <c r="AV20" s="43">
        <f>'[1]Annx-D (IE)'!T63</f>
        <v>0</v>
      </c>
      <c r="AW20" s="43">
        <f>'[1]Annx-D (IE)'!V63</f>
        <v>0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1.754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SECTOR'!BW65-AY20-'[1]GoHP POWER'!F61</f>
        <v>219.97872800000007</v>
      </c>
      <c r="BD20" s="43">
        <f t="shared" si="9"/>
        <v>1243.606</v>
      </c>
      <c r="BE20" s="43">
        <f t="shared" si="10"/>
        <v>1346.9607920000001</v>
      </c>
      <c r="BF20" s="43">
        <f t="shared" si="11"/>
        <v>1161.5667920000003</v>
      </c>
      <c r="BG20" s="43">
        <f t="shared" si="1"/>
        <v>-82.039207999999917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956</v>
      </c>
      <c r="D21" s="42">
        <f>'[1]Frm-3 DEMAND'!F21</f>
        <v>0</v>
      </c>
      <c r="E21" s="43">
        <f t="shared" si="2"/>
        <v>956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121.64</v>
      </c>
      <c r="J21" s="43">
        <f t="shared" si="3"/>
        <v>121.64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14.745999999999999</v>
      </c>
      <c r="L21" s="43">
        <f>'[1]Frm-4 Shared Projects'!N22</f>
        <v>46.98</v>
      </c>
      <c r="M21" s="43">
        <f>'[1]Annx-D (IE)'!Q16</f>
        <v>642.76405200000011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1.754</v>
      </c>
      <c r="R21" s="43">
        <f>'[1]GoHP POWER'!G14+'[1]GoHP POWER'!H14+'[1]GoHP POWER'!I14</f>
        <v>0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SECTOR'!BW18-R21-'[1]GoHP POWER'!F14</f>
        <v>175.55774520480003</v>
      </c>
      <c r="W21" s="43">
        <f t="shared" si="4"/>
        <v>832.60599999999999</v>
      </c>
      <c r="X21" s="43">
        <f t="shared" si="5"/>
        <v>988.69579720480021</v>
      </c>
      <c r="Y21" s="43">
        <f t="shared" si="6"/>
        <v>865.3017972048001</v>
      </c>
      <c r="Z21" s="43">
        <f t="shared" si="0"/>
        <v>32.695797204800215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1405.9999999999998</v>
      </c>
      <c r="AK21" s="42">
        <f>'[1]Frm-3 DEMAND'!F69</f>
        <v>0</v>
      </c>
      <c r="AL21" s="43">
        <f t="shared" si="7"/>
        <v>1405.9999999999998</v>
      </c>
      <c r="AM21" s="42">
        <f>'[1]Frm-1 Anticipated Gen.'!T75</f>
        <v>0</v>
      </c>
      <c r="AN21" s="42">
        <f>'[1]Frm-1 Anticipated Gen.'!B75</f>
        <v>32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151.63999999999999</v>
      </c>
      <c r="AQ21" s="43">
        <f t="shared" si="8"/>
        <v>183.64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14.745999999999999</v>
      </c>
      <c r="AS21" s="43">
        <f>'[1]Frm-4 Shared Projects'!N70</f>
        <v>46.98</v>
      </c>
      <c r="AT21" s="43">
        <f>'[1]Annx-D (IE)'!Q64</f>
        <v>894.60806400000013</v>
      </c>
      <c r="AU21" s="43">
        <f>'[1]Annx-D (IE)'!S64</f>
        <v>0</v>
      </c>
      <c r="AV21" s="43">
        <f>'[1]Annx-D (IE)'!T64</f>
        <v>0</v>
      </c>
      <c r="AW21" s="43">
        <f>'[1]Annx-D (IE)'!V64</f>
        <v>0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1.754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SECTOR'!BW66-AY21-'[1]GoHP POWER'!F62</f>
        <v>219.56872800000008</v>
      </c>
      <c r="BD21" s="43">
        <f t="shared" si="9"/>
        <v>1220.6059999999998</v>
      </c>
      <c r="BE21" s="43">
        <f t="shared" si="10"/>
        <v>1346.550792</v>
      </c>
      <c r="BF21" s="43">
        <f t="shared" si="11"/>
        <v>1161.1567920000002</v>
      </c>
      <c r="BG21" s="43">
        <f t="shared" si="1"/>
        <v>-59.449207999999771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956</v>
      </c>
      <c r="D22" s="42">
        <f>'[1]Frm-3 DEMAND'!F22</f>
        <v>0</v>
      </c>
      <c r="E22" s="43">
        <f t="shared" si="2"/>
        <v>956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121.64</v>
      </c>
      <c r="J22" s="43">
        <f t="shared" si="3"/>
        <v>121.64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14.745999999999999</v>
      </c>
      <c r="L22" s="43">
        <f>'[1]Frm-4 Shared Projects'!N23</f>
        <v>46.98</v>
      </c>
      <c r="M22" s="43">
        <f>'[1]Annx-D (IE)'!Q17</f>
        <v>642.76405200000011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1.754</v>
      </c>
      <c r="R22" s="43">
        <f>'[1]GoHP POWER'!G15+'[1]GoHP POWER'!H15+'[1]GoHP POWER'!I15</f>
        <v>0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SECTOR'!BW19-R22-'[1]GoHP POWER'!F15</f>
        <v>175.55803720480003</v>
      </c>
      <c r="W22" s="43">
        <f t="shared" si="4"/>
        <v>832.60599999999999</v>
      </c>
      <c r="X22" s="43">
        <f t="shared" si="5"/>
        <v>988.69608920480016</v>
      </c>
      <c r="Y22" s="43">
        <f t="shared" si="6"/>
        <v>865.30208920480015</v>
      </c>
      <c r="Z22" s="43">
        <f t="shared" si="0"/>
        <v>32.69608920480016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1398</v>
      </c>
      <c r="AK22" s="42">
        <f>'[1]Frm-3 DEMAND'!F70</f>
        <v>0</v>
      </c>
      <c r="AL22" s="43">
        <f t="shared" si="7"/>
        <v>1398</v>
      </c>
      <c r="AM22" s="42">
        <f>'[1]Frm-1 Anticipated Gen.'!T76</f>
        <v>0</v>
      </c>
      <c r="AN22" s="42">
        <f>'[1]Frm-1 Anticipated Gen.'!B76</f>
        <v>32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151.63999999999999</v>
      </c>
      <c r="AQ22" s="43">
        <f t="shared" si="8"/>
        <v>183.64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14.745999999999999</v>
      </c>
      <c r="AS22" s="43">
        <f>'[1]Frm-4 Shared Projects'!N71</f>
        <v>46.98</v>
      </c>
      <c r="AT22" s="43">
        <f>'[1]Annx-D (IE)'!Q65</f>
        <v>894.60806400000013</v>
      </c>
      <c r="AU22" s="43">
        <f>'[1]Annx-D (IE)'!S65</f>
        <v>0</v>
      </c>
      <c r="AV22" s="43">
        <f>'[1]Annx-D (IE)'!T65</f>
        <v>0</v>
      </c>
      <c r="AW22" s="43">
        <f>'[1]Annx-D (IE)'!V65</f>
        <v>0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1.754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SECTOR'!BW67-AY22-'[1]GoHP POWER'!F63</f>
        <v>219.09872800000008</v>
      </c>
      <c r="BD22" s="43">
        <f t="shared" si="9"/>
        <v>1212.606</v>
      </c>
      <c r="BE22" s="43">
        <f t="shared" si="10"/>
        <v>1346.0807920000002</v>
      </c>
      <c r="BF22" s="43">
        <f t="shared" si="11"/>
        <v>1160.6867920000002</v>
      </c>
      <c r="BG22" s="43">
        <f t="shared" si="1"/>
        <v>-51.919207999999799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942</v>
      </c>
      <c r="D23" s="42">
        <f>'[1]Frm-3 DEMAND'!F23</f>
        <v>0</v>
      </c>
      <c r="E23" s="43">
        <f t="shared" si="2"/>
        <v>942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121.64</v>
      </c>
      <c r="J23" s="43">
        <f t="shared" si="3"/>
        <v>121.64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14.745999999999999</v>
      </c>
      <c r="L23" s="43">
        <f>'[1]Frm-4 Shared Projects'!N24</f>
        <v>46.98</v>
      </c>
      <c r="M23" s="43">
        <f>'[1]Annx-D (IE)'!Q18</f>
        <v>642.76405200000011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1.754</v>
      </c>
      <c r="R23" s="43">
        <f>'[1]GoHP POWER'!G16+'[1]GoHP POWER'!H16+'[1]GoHP POWER'!I16</f>
        <v>0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SECTOR'!BW20-R23-'[1]GoHP POWER'!F16</f>
        <v>175.55761720480001</v>
      </c>
      <c r="W23" s="43">
        <f t="shared" si="4"/>
        <v>818.60599999999999</v>
      </c>
      <c r="X23" s="43">
        <f t="shared" si="5"/>
        <v>988.69566920480008</v>
      </c>
      <c r="Y23" s="43">
        <f t="shared" si="6"/>
        <v>865.30166920480019</v>
      </c>
      <c r="Z23" s="43">
        <f t="shared" si="0"/>
        <v>46.695669204800083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1394</v>
      </c>
      <c r="AK23" s="42">
        <f>'[1]Frm-3 DEMAND'!F71</f>
        <v>0</v>
      </c>
      <c r="AL23" s="43">
        <f t="shared" si="7"/>
        <v>1394</v>
      </c>
      <c r="AM23" s="42">
        <f>'[1]Frm-1 Anticipated Gen.'!T77</f>
        <v>0</v>
      </c>
      <c r="AN23" s="42">
        <f>'[1]Frm-1 Anticipated Gen.'!B77</f>
        <v>32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121.64</v>
      </c>
      <c r="AQ23" s="43">
        <f t="shared" si="8"/>
        <v>153.63999999999999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14.745999999999999</v>
      </c>
      <c r="AS23" s="43">
        <f>'[1]Frm-4 Shared Projects'!N72</f>
        <v>46.98</v>
      </c>
      <c r="AT23" s="43">
        <f>'[1]Annx-D (IE)'!Q66</f>
        <v>894.60806400000013</v>
      </c>
      <c r="AU23" s="43">
        <f>'[1]Annx-D (IE)'!S66</f>
        <v>0</v>
      </c>
      <c r="AV23" s="43">
        <f>'[1]Annx-D (IE)'!T66</f>
        <v>0</v>
      </c>
      <c r="AW23" s="43">
        <f>'[1]Annx-D (IE)'!V66</f>
        <v>0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1.754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SECTOR'!BW68-AY23-'[1]GoHP POWER'!F64</f>
        <v>218.41872800000007</v>
      </c>
      <c r="BD23" s="43">
        <f t="shared" si="9"/>
        <v>1238.606</v>
      </c>
      <c r="BE23" s="43">
        <f t="shared" si="10"/>
        <v>1315.4007920000001</v>
      </c>
      <c r="BF23" s="43">
        <f t="shared" si="11"/>
        <v>1160.0067920000001</v>
      </c>
      <c r="BG23" s="43">
        <f t="shared" si="1"/>
        <v>-78.599207999999862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945</v>
      </c>
      <c r="D24" s="42">
        <f>'[1]Frm-3 DEMAND'!F24</f>
        <v>0</v>
      </c>
      <c r="E24" s="43">
        <f t="shared" si="2"/>
        <v>945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121.64</v>
      </c>
      <c r="J24" s="43">
        <f t="shared" si="3"/>
        <v>121.64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14.745999999999999</v>
      </c>
      <c r="L24" s="43">
        <f>'[1]Frm-4 Shared Projects'!N25</f>
        <v>46.98</v>
      </c>
      <c r="M24" s="43">
        <f>'[1]Annx-D (IE)'!Q19</f>
        <v>642.76405200000011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1.754</v>
      </c>
      <c r="R24" s="43">
        <f>'[1]GoHP POWER'!G17+'[1]GoHP POWER'!H17+'[1]GoHP POWER'!I17</f>
        <v>0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SECTOR'!BW21-R24-'[1]GoHP POWER'!F17</f>
        <v>173.99512620480004</v>
      </c>
      <c r="W24" s="43">
        <f t="shared" si="4"/>
        <v>821.60599999999999</v>
      </c>
      <c r="X24" s="43">
        <f t="shared" si="5"/>
        <v>987.13317820480017</v>
      </c>
      <c r="Y24" s="43">
        <f t="shared" si="6"/>
        <v>863.73917820480017</v>
      </c>
      <c r="Z24" s="43">
        <f t="shared" si="0"/>
        <v>42.133178204800174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1378</v>
      </c>
      <c r="AK24" s="42">
        <f>'[1]Frm-3 DEMAND'!F72</f>
        <v>0</v>
      </c>
      <c r="AL24" s="43">
        <f t="shared" si="7"/>
        <v>1378</v>
      </c>
      <c r="AM24" s="42">
        <f>'[1]Frm-1 Anticipated Gen.'!T78</f>
        <v>0</v>
      </c>
      <c r="AN24" s="42">
        <f>'[1]Frm-1 Anticipated Gen.'!B78</f>
        <v>32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121.64</v>
      </c>
      <c r="AQ24" s="43">
        <f t="shared" si="8"/>
        <v>153.63999999999999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14.745999999999999</v>
      </c>
      <c r="AS24" s="43">
        <f>'[1]Frm-4 Shared Projects'!N73</f>
        <v>46.98</v>
      </c>
      <c r="AT24" s="43">
        <f>'[1]Annx-D (IE)'!Q67</f>
        <v>894.60806400000013</v>
      </c>
      <c r="AU24" s="43">
        <f>'[1]Annx-D (IE)'!S67</f>
        <v>0</v>
      </c>
      <c r="AV24" s="43">
        <f>'[1]Annx-D (IE)'!T67</f>
        <v>0</v>
      </c>
      <c r="AW24" s="43">
        <f>'[1]Annx-D (IE)'!V67</f>
        <v>0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1.754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SECTOR'!BW69-AY24-'[1]GoHP POWER'!F65</f>
        <v>217.56872800000008</v>
      </c>
      <c r="BD24" s="43">
        <f t="shared" si="9"/>
        <v>1222.606</v>
      </c>
      <c r="BE24" s="43">
        <f t="shared" si="10"/>
        <v>1314.550792</v>
      </c>
      <c r="BF24" s="43">
        <f t="shared" si="11"/>
        <v>1159.1567920000002</v>
      </c>
      <c r="BG24" s="43">
        <f t="shared" si="1"/>
        <v>-63.449207999999999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940</v>
      </c>
      <c r="D25" s="42">
        <f>'[1]Frm-3 DEMAND'!F25</f>
        <v>0</v>
      </c>
      <c r="E25" s="43">
        <f t="shared" si="2"/>
        <v>940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121.64</v>
      </c>
      <c r="J25" s="43">
        <f t="shared" si="3"/>
        <v>121.64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14.745999999999999</v>
      </c>
      <c r="L25" s="43">
        <f>'[1]Frm-4 Shared Projects'!N26</f>
        <v>46.98</v>
      </c>
      <c r="M25" s="43">
        <f>'[1]Annx-D (IE)'!Q20</f>
        <v>642.76405200000011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1.754</v>
      </c>
      <c r="R25" s="43">
        <f>'[1]GoHP POWER'!G18+'[1]GoHP POWER'!H18+'[1]GoHP POWER'!I18</f>
        <v>0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SECTOR'!BW22-R25-'[1]GoHP POWER'!F18</f>
        <v>173.99483420480004</v>
      </c>
      <c r="W25" s="43">
        <f t="shared" si="4"/>
        <v>816.60599999999999</v>
      </c>
      <c r="X25" s="43">
        <f t="shared" si="5"/>
        <v>987.13288620480023</v>
      </c>
      <c r="Y25" s="43">
        <f t="shared" si="6"/>
        <v>863.73888620480011</v>
      </c>
      <c r="Z25" s="43">
        <f t="shared" si="0"/>
        <v>47.132886204800229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1374.0000000000002</v>
      </c>
      <c r="AK25" s="42">
        <f>'[1]Frm-3 DEMAND'!F73</f>
        <v>0</v>
      </c>
      <c r="AL25" s="43">
        <f t="shared" si="7"/>
        <v>1374.0000000000002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121.64</v>
      </c>
      <c r="AQ25" s="43">
        <f t="shared" si="8"/>
        <v>121.64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18.096800000774032</v>
      </c>
      <c r="AS25" s="43">
        <f>'[1]Frm-4 Shared Projects'!N74</f>
        <v>46.98</v>
      </c>
      <c r="AT25" s="43">
        <f>'[1]Annx-D (IE)'!Q68</f>
        <v>894.60806400000013</v>
      </c>
      <c r="AU25" s="43">
        <f>'[1]Annx-D (IE)'!S68</f>
        <v>0</v>
      </c>
      <c r="AV25" s="43">
        <f>'[1]Annx-D (IE)'!T68</f>
        <v>0</v>
      </c>
      <c r="AW25" s="43">
        <f>'[1]Annx-D (IE)'!V68</f>
        <v>0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2.4032000001499645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SECTOR'!BW70-AY25-'[1]GoHP POWER'!F66</f>
        <v>216.68872800000008</v>
      </c>
      <c r="BD25" s="43">
        <f t="shared" si="9"/>
        <v>1249.9567999998503</v>
      </c>
      <c r="BE25" s="43">
        <f t="shared" si="10"/>
        <v>1282.3199920001503</v>
      </c>
      <c r="BF25" s="43">
        <f t="shared" si="11"/>
        <v>1158.2767920000001</v>
      </c>
      <c r="BG25" s="43">
        <f t="shared" si="1"/>
        <v>-91.680007999849977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957</v>
      </c>
      <c r="D26" s="42">
        <f>'[1]Frm-3 DEMAND'!F26</f>
        <v>0</v>
      </c>
      <c r="E26" s="43">
        <f t="shared" si="2"/>
        <v>957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121.64</v>
      </c>
      <c r="J26" s="43">
        <f t="shared" si="3"/>
        <v>121.64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14.745999999999999</v>
      </c>
      <c r="L26" s="43">
        <f>'[1]Frm-4 Shared Projects'!N27</f>
        <v>46.98</v>
      </c>
      <c r="M26" s="43">
        <f>'[1]Annx-D (IE)'!Q21</f>
        <v>642.76405200000011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1.754</v>
      </c>
      <c r="R26" s="43">
        <f>'[1]GoHP POWER'!G19+'[1]GoHP POWER'!H19+'[1]GoHP POWER'!I19</f>
        <v>0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SECTOR'!BW23-R26-'[1]GoHP POWER'!F19</f>
        <v>173.99530420480005</v>
      </c>
      <c r="W26" s="43">
        <f t="shared" si="4"/>
        <v>833.60599999999999</v>
      </c>
      <c r="X26" s="43">
        <f t="shared" si="5"/>
        <v>987.13335620480018</v>
      </c>
      <c r="Y26" s="43">
        <f t="shared" si="6"/>
        <v>863.73935620480017</v>
      </c>
      <c r="Z26" s="43">
        <f t="shared" si="0"/>
        <v>30.13335620480018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1376</v>
      </c>
      <c r="AK26" s="42">
        <f>'[1]Frm-3 DEMAND'!F74</f>
        <v>0</v>
      </c>
      <c r="AL26" s="43">
        <f t="shared" si="7"/>
        <v>1376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121.64</v>
      </c>
      <c r="AQ26" s="43">
        <f t="shared" si="8"/>
        <v>121.64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34.013099885317047</v>
      </c>
      <c r="AS26" s="43">
        <f>'[1]Frm-4 Shared Projects'!N75</f>
        <v>46.98</v>
      </c>
      <c r="AT26" s="43">
        <f>'[1]Annx-D (IE)'!Q69</f>
        <v>894.60806400000013</v>
      </c>
      <c r="AU26" s="43">
        <f>'[1]Annx-D (IE)'!S69</f>
        <v>0</v>
      </c>
      <c r="AV26" s="43">
        <f>'[1]Annx-D (IE)'!T69</f>
        <v>0</v>
      </c>
      <c r="AW26" s="43">
        <f>'[1]Annx-D (IE)'!V69</f>
        <v>0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5.4868999777807774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SECTOR'!BW71-AY26-'[1]GoHP POWER'!F67</f>
        <v>215.66872800000007</v>
      </c>
      <c r="BD26" s="43">
        <f t="shared" si="9"/>
        <v>1248.8731000222192</v>
      </c>
      <c r="BE26" s="43">
        <f t="shared" si="10"/>
        <v>1284.3836919777809</v>
      </c>
      <c r="BF26" s="43">
        <f t="shared" si="11"/>
        <v>1157.2567920000001</v>
      </c>
      <c r="BG26" s="43">
        <f t="shared" si="1"/>
        <v>-91.616308022219073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952</v>
      </c>
      <c r="D27" s="42">
        <f>'[1]Frm-3 DEMAND'!F27</f>
        <v>0</v>
      </c>
      <c r="E27" s="43">
        <f t="shared" si="2"/>
        <v>952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121.64</v>
      </c>
      <c r="J27" s="43">
        <f t="shared" si="3"/>
        <v>121.64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14.745999999999999</v>
      </c>
      <c r="L27" s="43">
        <f>'[1]Frm-4 Shared Projects'!N28</f>
        <v>46.98</v>
      </c>
      <c r="M27" s="43">
        <f>'[1]Annx-D (IE)'!Q22</f>
        <v>642.76405200000011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1.754</v>
      </c>
      <c r="R27" s="43">
        <f>'[1]GoHP POWER'!G20+'[1]GoHP POWER'!H20+'[1]GoHP POWER'!I20</f>
        <v>0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SECTOR'!BW24-R27-'[1]GoHP POWER'!F20</f>
        <v>173.99501220480005</v>
      </c>
      <c r="W27" s="43">
        <f t="shared" si="4"/>
        <v>828.60599999999999</v>
      </c>
      <c r="X27" s="43">
        <f t="shared" si="5"/>
        <v>987.13306420480023</v>
      </c>
      <c r="Y27" s="43">
        <f t="shared" si="6"/>
        <v>863.73906420480012</v>
      </c>
      <c r="Z27" s="43">
        <f t="shared" si="0"/>
        <v>35.133064204800235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1386</v>
      </c>
      <c r="AK27" s="42">
        <f>'[1]Frm-3 DEMAND'!F75</f>
        <v>0</v>
      </c>
      <c r="AL27" s="43">
        <f t="shared" si="7"/>
        <v>1386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121.64</v>
      </c>
      <c r="AQ27" s="43">
        <f t="shared" si="8"/>
        <v>121.64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34.013099885317047</v>
      </c>
      <c r="AS27" s="43">
        <f>'[1]Frm-4 Shared Projects'!N76</f>
        <v>46.98</v>
      </c>
      <c r="AT27" s="43">
        <f>'[1]Annx-D (IE)'!Q70</f>
        <v>894.60806400000013</v>
      </c>
      <c r="AU27" s="43">
        <f>'[1]Annx-D (IE)'!S70</f>
        <v>0</v>
      </c>
      <c r="AV27" s="43">
        <f>'[1]Annx-D (IE)'!T70</f>
        <v>0</v>
      </c>
      <c r="AW27" s="43">
        <f>'[1]Annx-D (IE)'!V70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5.4868999777807774</v>
      </c>
      <c r="AY27" s="43">
        <f>'[1]GoHP POWER'!G68+'[1]GoHP POWER'!H68+'[1]GoHP POWER'!I68</f>
        <v>0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SECTOR'!BW72-AY27-'[1]GoHP POWER'!F68</f>
        <v>214.56872800000008</v>
      </c>
      <c r="BD27" s="43">
        <f t="shared" si="9"/>
        <v>1258.8731000222192</v>
      </c>
      <c r="BE27" s="43">
        <f t="shared" si="10"/>
        <v>1283.2836919777808</v>
      </c>
      <c r="BF27" s="43">
        <f t="shared" si="11"/>
        <v>1156.1567920000002</v>
      </c>
      <c r="BG27" s="43">
        <f t="shared" si="1"/>
        <v>-102.71630802221921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954</v>
      </c>
      <c r="D28" s="42">
        <f>'[1]Frm-3 DEMAND'!F28</f>
        <v>0</v>
      </c>
      <c r="E28" s="43">
        <f t="shared" si="2"/>
        <v>954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121.64</v>
      </c>
      <c r="J28" s="43">
        <f t="shared" si="3"/>
        <v>121.64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14.745999999999999</v>
      </c>
      <c r="L28" s="43">
        <f>'[1]Frm-4 Shared Projects'!N29</f>
        <v>46.98</v>
      </c>
      <c r="M28" s="43">
        <f>'[1]Annx-D (IE)'!Q23</f>
        <v>642.76405200000011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1.754</v>
      </c>
      <c r="R28" s="43">
        <f>'[1]GoHP POWER'!G21+'[1]GoHP POWER'!H21+'[1]GoHP POWER'!I21</f>
        <v>0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SECTOR'!BW25-R28-'[1]GoHP POWER'!F21</f>
        <v>206.82778920480007</v>
      </c>
      <c r="W28" s="43">
        <f t="shared" si="4"/>
        <v>830.60599999999999</v>
      </c>
      <c r="X28" s="43">
        <f t="shared" si="5"/>
        <v>1019.9658412048002</v>
      </c>
      <c r="Y28" s="43">
        <f t="shared" si="6"/>
        <v>896.57184120480019</v>
      </c>
      <c r="Z28" s="43">
        <f t="shared" si="0"/>
        <v>65.965841204800199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1399.9999999999998</v>
      </c>
      <c r="AK28" s="42">
        <f>'[1]Frm-3 DEMAND'!F76</f>
        <v>0</v>
      </c>
      <c r="AL28" s="43">
        <f t="shared" si="7"/>
        <v>1399.9999999999998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146.63999999999999</v>
      </c>
      <c r="AQ28" s="43">
        <f t="shared" si="8"/>
        <v>146.63999999999999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34.013099885317047</v>
      </c>
      <c r="AS28" s="43">
        <f>'[1]Frm-4 Shared Projects'!N77</f>
        <v>46.98</v>
      </c>
      <c r="AT28" s="43">
        <f>'[1]Annx-D (IE)'!Q71</f>
        <v>894.60806400000013</v>
      </c>
      <c r="AU28" s="43">
        <f>'[1]Annx-D (IE)'!S71</f>
        <v>0</v>
      </c>
      <c r="AV28" s="43">
        <f>'[1]Annx-D (IE)'!T71</f>
        <v>0</v>
      </c>
      <c r="AW28" s="43">
        <f>'[1]Annx-D (IE)'!V71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5.4868999777807774</v>
      </c>
      <c r="AY28" s="43">
        <f>'[1]GoHP POWER'!G69+'[1]GoHP POWER'!H69+'[1]GoHP POWER'!I69</f>
        <v>0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SECTOR'!BW73-AY28-'[1]GoHP POWER'!F69</f>
        <v>214.49985100000006</v>
      </c>
      <c r="BD28" s="43">
        <f t="shared" si="9"/>
        <v>1247.873100022219</v>
      </c>
      <c r="BE28" s="43">
        <f t="shared" si="10"/>
        <v>1308.2148149777809</v>
      </c>
      <c r="BF28" s="43">
        <f t="shared" si="11"/>
        <v>1156.0879150000003</v>
      </c>
      <c r="BG28" s="43">
        <f t="shared" si="1"/>
        <v>-91.785185022218911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979</v>
      </c>
      <c r="D29" s="42">
        <f>'[1]Frm-3 DEMAND'!F29</f>
        <v>0</v>
      </c>
      <c r="E29" s="43">
        <f t="shared" si="2"/>
        <v>979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121.64</v>
      </c>
      <c r="J29" s="43">
        <f t="shared" si="3"/>
        <v>121.64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14.745999999999999</v>
      </c>
      <c r="L29" s="43">
        <f>'[1]Frm-4 Shared Projects'!N30</f>
        <v>46.98</v>
      </c>
      <c r="M29" s="43">
        <f>'[1]Annx-D (IE)'!Q24</f>
        <v>642.76405200000011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1.754</v>
      </c>
      <c r="R29" s="43">
        <f>'[1]GoHP POWER'!G22+'[1]GoHP POWER'!H22+'[1]GoHP POWER'!I22</f>
        <v>0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SECTOR'!BW26-R29-'[1]GoHP POWER'!F22</f>
        <v>206.82778920480007</v>
      </c>
      <c r="W29" s="43">
        <f t="shared" si="4"/>
        <v>855.60599999999999</v>
      </c>
      <c r="X29" s="43">
        <f t="shared" si="5"/>
        <v>1019.9658412048002</v>
      </c>
      <c r="Y29" s="43">
        <f t="shared" si="6"/>
        <v>896.57184120480019</v>
      </c>
      <c r="Z29" s="43">
        <f t="shared" si="0"/>
        <v>40.965841204800199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1408</v>
      </c>
      <c r="AK29" s="42">
        <f>'[1]Frm-3 DEMAND'!F77</f>
        <v>0</v>
      </c>
      <c r="AL29" s="43">
        <f t="shared" si="7"/>
        <v>1408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146.63999999999999</v>
      </c>
      <c r="AQ29" s="43">
        <f t="shared" si="8"/>
        <v>146.63999999999999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34.013099885317047</v>
      </c>
      <c r="AS29" s="43">
        <f>'[1]Frm-4 Shared Projects'!N78</f>
        <v>46.98</v>
      </c>
      <c r="AT29" s="43">
        <f>'[1]Annx-D (IE)'!Q72</f>
        <v>894.60806400000013</v>
      </c>
      <c r="AU29" s="43">
        <f>'[1]Annx-D (IE)'!S72</f>
        <v>0</v>
      </c>
      <c r="AV29" s="43">
        <f>'[1]Annx-D (IE)'!T72</f>
        <v>0</v>
      </c>
      <c r="AW29" s="43">
        <f>'[1]Annx-D (IE)'!V72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5.4868999777807774</v>
      </c>
      <c r="AY29" s="43">
        <f>'[1]GoHP POWER'!G70+'[1]GoHP POWER'!H70+'[1]GoHP POWER'!I70</f>
        <v>9.8500000000000014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SECTOR'!BW74-AY29-'[1]GoHP POWER'!F70</f>
        <v>212.75905100000006</v>
      </c>
      <c r="BD29" s="43">
        <f t="shared" si="9"/>
        <v>1255.8731000222192</v>
      </c>
      <c r="BE29" s="43">
        <f t="shared" si="10"/>
        <v>1316.3240149777807</v>
      </c>
      <c r="BF29" s="43">
        <f t="shared" si="11"/>
        <v>1164.1971150000002</v>
      </c>
      <c r="BG29" s="43">
        <f t="shared" si="1"/>
        <v>-91.675985022219265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990.99999999999989</v>
      </c>
      <c r="D30" s="42">
        <f>'[1]Frm-3 DEMAND'!F30</f>
        <v>0</v>
      </c>
      <c r="E30" s="43">
        <f t="shared" si="2"/>
        <v>990.99999999999989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121.64</v>
      </c>
      <c r="J30" s="43">
        <f t="shared" si="3"/>
        <v>121.64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14.745999999999999</v>
      </c>
      <c r="L30" s="43">
        <f>'[1]Frm-4 Shared Projects'!N31</f>
        <v>46.98</v>
      </c>
      <c r="M30" s="43">
        <f>'[1]Annx-D (IE)'!Q25</f>
        <v>642.76405200000011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1.754</v>
      </c>
      <c r="R30" s="43">
        <f>'[1]GoHP POWER'!G23+'[1]GoHP POWER'!H23+'[1]GoHP POWER'!I23</f>
        <v>0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SECTOR'!BW27-R30-'[1]GoHP POWER'!F23</f>
        <v>206.82778920480007</v>
      </c>
      <c r="W30" s="43">
        <f t="shared" si="4"/>
        <v>867.60599999999988</v>
      </c>
      <c r="X30" s="43">
        <f t="shared" si="5"/>
        <v>1019.9658412048002</v>
      </c>
      <c r="Y30" s="43">
        <f t="shared" si="6"/>
        <v>896.57184120480019</v>
      </c>
      <c r="Z30" s="43">
        <f t="shared" si="0"/>
        <v>28.965841204800313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1393</v>
      </c>
      <c r="AK30" s="42">
        <f>'[1]Frm-3 DEMAND'!F78</f>
        <v>0</v>
      </c>
      <c r="AL30" s="43">
        <f t="shared" si="7"/>
        <v>1393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146.63999999999999</v>
      </c>
      <c r="AQ30" s="43">
        <f t="shared" si="8"/>
        <v>146.63999999999999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34.013099885317047</v>
      </c>
      <c r="AS30" s="43">
        <f>'[1]Frm-4 Shared Projects'!N79</f>
        <v>46.98</v>
      </c>
      <c r="AT30" s="43">
        <f>'[1]Annx-D (IE)'!Q73</f>
        <v>894.60806400000013</v>
      </c>
      <c r="AU30" s="43">
        <f>'[1]Annx-D (IE)'!S73</f>
        <v>0</v>
      </c>
      <c r="AV30" s="43">
        <f>'[1]Annx-D (IE)'!T73</f>
        <v>0</v>
      </c>
      <c r="AW30" s="43">
        <f>'[1]Annx-D (IE)'!V73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5.4868999777807774</v>
      </c>
      <c r="AY30" s="43">
        <f>'[1]GoHP POWER'!G71+'[1]GoHP POWER'!H71+'[1]GoHP POWER'!I71</f>
        <v>72.19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SECTOR'!BW75-AY30-'[1]GoHP POWER'!F71</f>
        <v>208.78488420479999</v>
      </c>
      <c r="BD30" s="43">
        <f t="shared" si="9"/>
        <v>1240.8731000222192</v>
      </c>
      <c r="BE30" s="43">
        <f t="shared" si="10"/>
        <v>1374.6898481825808</v>
      </c>
      <c r="BF30" s="43">
        <f t="shared" si="11"/>
        <v>1222.5629482048003</v>
      </c>
      <c r="BG30" s="43">
        <f t="shared" si="1"/>
        <v>-18.310151817419182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1015</v>
      </c>
      <c r="D31" s="42">
        <f>'[1]Frm-3 DEMAND'!F31</f>
        <v>0</v>
      </c>
      <c r="E31" s="43">
        <f t="shared" si="2"/>
        <v>1015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121.64</v>
      </c>
      <c r="J31" s="43">
        <f t="shared" si="3"/>
        <v>121.64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14.745999999999999</v>
      </c>
      <c r="L31" s="43">
        <f>'[1]Frm-4 Shared Projects'!N32</f>
        <v>46.98</v>
      </c>
      <c r="M31" s="43">
        <f>'[1]Annx-D (IE)'!Q26</f>
        <v>642.76405200000011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1.754</v>
      </c>
      <c r="R31" s="43">
        <f>'[1]GoHP POWER'!G24+'[1]GoHP POWER'!H24+'[1]GoHP POWER'!I24</f>
        <v>0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SECTOR'!BW28-R31-'[1]GoHP POWER'!F24</f>
        <v>207.08827420480006</v>
      </c>
      <c r="W31" s="43">
        <f t="shared" si="4"/>
        <v>891.60599999999999</v>
      </c>
      <c r="X31" s="43">
        <f t="shared" si="5"/>
        <v>1020.2263262048002</v>
      </c>
      <c r="Y31" s="43">
        <f t="shared" si="6"/>
        <v>896.83232620480021</v>
      </c>
      <c r="Z31" s="43">
        <f t="shared" si="0"/>
        <v>5.2263262048002161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1411</v>
      </c>
      <c r="AK31" s="42">
        <f>'[1]Frm-3 DEMAND'!F79</f>
        <v>0</v>
      </c>
      <c r="AL31" s="43">
        <f t="shared" si="7"/>
        <v>1411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146.63999999999999</v>
      </c>
      <c r="AQ31" s="43">
        <f t="shared" si="8"/>
        <v>146.63999999999999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51.186899885317047</v>
      </c>
      <c r="AS31" s="43">
        <f>'[1]Frm-4 Shared Projects'!N80</f>
        <v>46.98</v>
      </c>
      <c r="AT31" s="43">
        <f>'[1]Annx-D (IE)'!Q74</f>
        <v>894.60806400000013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8.0530999777807768</v>
      </c>
      <c r="AY31" s="43">
        <f>'[1]GoHP POWER'!G72+'[1]GoHP POWER'!H72+'[1]GoHP POWER'!I72</f>
        <v>148.29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SECTOR'!BW76-AY31-'[1]GoHP POWER'!F72</f>
        <v>211.3541422048001</v>
      </c>
      <c r="BD31" s="43">
        <f t="shared" si="9"/>
        <v>1256.3069000222192</v>
      </c>
      <c r="BE31" s="43">
        <f t="shared" si="10"/>
        <v>1455.9253061825809</v>
      </c>
      <c r="BF31" s="43">
        <f t="shared" si="11"/>
        <v>1301.2322062048001</v>
      </c>
      <c r="BG31" s="43">
        <f t="shared" si="1"/>
        <v>44.925306182580925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1057</v>
      </c>
      <c r="D32" s="42">
        <f>'[1]Frm-3 DEMAND'!F32</f>
        <v>0</v>
      </c>
      <c r="E32" s="43">
        <f t="shared" si="2"/>
        <v>1057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121.64</v>
      </c>
      <c r="J32" s="43">
        <f t="shared" si="3"/>
        <v>121.64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14.745999999999999</v>
      </c>
      <c r="L32" s="43">
        <f>'[1]Frm-4 Shared Projects'!N33</f>
        <v>46.98</v>
      </c>
      <c r="M32" s="43">
        <f>'[1]Annx-D (IE)'!Q27</f>
        <v>628.3460520000001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1.754</v>
      </c>
      <c r="R32" s="43">
        <f>'[1]GoHP POWER'!G25+'[1]GoHP POWER'!H25+'[1]GoHP POWER'!I25</f>
        <v>0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SECTOR'!BW29-R32-'[1]GoHP POWER'!F25</f>
        <v>211.51652320480005</v>
      </c>
      <c r="W32" s="43">
        <f t="shared" si="4"/>
        <v>933.60599999999999</v>
      </c>
      <c r="X32" s="43">
        <f t="shared" si="5"/>
        <v>1010.2365752048003</v>
      </c>
      <c r="Y32" s="43">
        <f t="shared" si="6"/>
        <v>886.84257520480014</v>
      </c>
      <c r="Z32" s="43">
        <f t="shared" si="0"/>
        <v>-46.763424795199739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1342</v>
      </c>
      <c r="AK32" s="42">
        <f>'[1]Frm-3 DEMAND'!F80</f>
        <v>0</v>
      </c>
      <c r="AL32" s="43">
        <f t="shared" si="7"/>
        <v>1342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146.63999999999999</v>
      </c>
      <c r="AQ32" s="43">
        <f t="shared" si="8"/>
        <v>146.63999999999999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69.618200000774038</v>
      </c>
      <c r="AS32" s="43">
        <f>'[1]Frm-4 Shared Projects'!N81</f>
        <v>46.98</v>
      </c>
      <c r="AT32" s="43">
        <f>'[1]Annx-D (IE)'!Q75</f>
        <v>880.19006400000012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10.101800000149964</v>
      </c>
      <c r="AY32" s="43">
        <f>'[1]GoHP POWER'!G73+'[1]GoHP POWER'!H73+'[1]GoHP POWER'!I73</f>
        <v>160.58999999999997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SECTOR'!BW77-AY32-'[1]GoHP POWER'!F73</f>
        <v>219.29825820480005</v>
      </c>
      <c r="BD32" s="43">
        <f t="shared" si="9"/>
        <v>1185.2581999998501</v>
      </c>
      <c r="BE32" s="43">
        <f t="shared" si="10"/>
        <v>1463.80012220495</v>
      </c>
      <c r="BF32" s="43">
        <f t="shared" si="11"/>
        <v>1307.0583222048001</v>
      </c>
      <c r="BG32" s="43">
        <f t="shared" si="1"/>
        <v>121.80012220494996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1094</v>
      </c>
      <c r="D33" s="42">
        <f>'[1]Frm-3 DEMAND'!F33</f>
        <v>0</v>
      </c>
      <c r="E33" s="43">
        <f t="shared" si="2"/>
        <v>1094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121.64</v>
      </c>
      <c r="J33" s="43">
        <f t="shared" si="3"/>
        <v>121.64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14.745999999999999</v>
      </c>
      <c r="L33" s="43">
        <f>'[1]Frm-4 Shared Projects'!N34</f>
        <v>46.98</v>
      </c>
      <c r="M33" s="43">
        <f>'[1]Annx-D (IE)'!Q28</f>
        <v>628.3460520000001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1.754</v>
      </c>
      <c r="R33" s="43">
        <f>'[1]GoHP POWER'!G26+'[1]GoHP POWER'!H26+'[1]GoHP POWER'!I26</f>
        <v>0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SECTOR'!BW30-R33-'[1]GoHP POWER'!F26</f>
        <v>211.51652320480005</v>
      </c>
      <c r="W33" s="43">
        <f t="shared" si="4"/>
        <v>970.60599999999999</v>
      </c>
      <c r="X33" s="43">
        <f t="shared" si="5"/>
        <v>1010.2365752048003</v>
      </c>
      <c r="Y33" s="43">
        <f t="shared" si="6"/>
        <v>886.84257520480014</v>
      </c>
      <c r="Z33" s="43">
        <f t="shared" si="0"/>
        <v>-83.763424795199739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1389</v>
      </c>
      <c r="AK33" s="42">
        <f>'[1]Frm-3 DEMAND'!F81</f>
        <v>0</v>
      </c>
      <c r="AL33" s="43">
        <f t="shared" si="7"/>
        <v>1389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146.63999999999999</v>
      </c>
      <c r="AQ33" s="43">
        <f t="shared" si="8"/>
        <v>146.63999999999999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81.645600000774039</v>
      </c>
      <c r="AS33" s="43">
        <f>'[1]Frm-4 Shared Projects'!N82</f>
        <v>46.98</v>
      </c>
      <c r="AT33" s="43">
        <f>'[1]Annx-D (IE)'!Q76</f>
        <v>880.19006400000012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13.694400000149965</v>
      </c>
      <c r="AY33" s="43">
        <f>'[1]GoHP POWER'!G74+'[1]GoHP POWER'!H74+'[1]GoHP POWER'!I74</f>
        <v>315.95999999999998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SECTOR'!BW78-AY33-'[1]GoHP POWER'!F74</f>
        <v>228.91217437079999</v>
      </c>
      <c r="BD33" s="43">
        <f t="shared" si="9"/>
        <v>1228.66559999985</v>
      </c>
      <c r="BE33" s="43">
        <f t="shared" si="10"/>
        <v>1632.3766383709501</v>
      </c>
      <c r="BF33" s="43">
        <f t="shared" si="11"/>
        <v>1472.0422383708001</v>
      </c>
      <c r="BG33" s="43">
        <f t="shared" si="1"/>
        <v>243.3766383709501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1136</v>
      </c>
      <c r="D34" s="42">
        <f>'[1]Frm-3 DEMAND'!F34</f>
        <v>0</v>
      </c>
      <c r="E34" s="43">
        <f t="shared" si="2"/>
        <v>1136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121.64</v>
      </c>
      <c r="J34" s="43">
        <f t="shared" si="3"/>
        <v>121.64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14.745999999999999</v>
      </c>
      <c r="L34" s="43">
        <f>'[1]Frm-4 Shared Projects'!N35</f>
        <v>46.98</v>
      </c>
      <c r="M34" s="43">
        <f>'[1]Annx-D (IE)'!Q29</f>
        <v>628.3460520000001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1.754</v>
      </c>
      <c r="R34" s="43">
        <f>'[1]GoHP POWER'!G27+'[1]GoHP POWER'!H27+'[1]GoHP POWER'!I27</f>
        <v>9.8500000000000014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SECTOR'!BW31-R34-'[1]GoHP POWER'!F27</f>
        <v>207.11413020480006</v>
      </c>
      <c r="W34" s="43">
        <f t="shared" si="4"/>
        <v>1012.606</v>
      </c>
      <c r="X34" s="43">
        <f t="shared" si="5"/>
        <v>1015.6841822048002</v>
      </c>
      <c r="Y34" s="43">
        <f t="shared" si="6"/>
        <v>892.2901822048002</v>
      </c>
      <c r="Z34" s="43">
        <f t="shared" si="0"/>
        <v>-120.31581779519979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1422</v>
      </c>
      <c r="AK34" s="42">
        <f>'[1]Frm-3 DEMAND'!F82</f>
        <v>0</v>
      </c>
      <c r="AL34" s="43">
        <f t="shared" si="7"/>
        <v>1422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146.63999999999999</v>
      </c>
      <c r="AQ34" s="43">
        <f t="shared" si="8"/>
        <v>146.63999999999999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99.686700000774024</v>
      </c>
      <c r="AS34" s="43">
        <f>'[1]Frm-4 Shared Projects'!N83</f>
        <v>46.98</v>
      </c>
      <c r="AT34" s="43">
        <f>'[1]Annx-D (IE)'!Q77</f>
        <v>880.19006400000012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19.083300000149965</v>
      </c>
      <c r="AY34" s="43">
        <f>'[1]GoHP POWER'!G75+'[1]GoHP POWER'!H75+'[1]GoHP POWER'!I75</f>
        <v>441.39000000000004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SECTOR'!BW79-AY34-'[1]GoHP POWER'!F75</f>
        <v>223.42186657559995</v>
      </c>
      <c r="BD34" s="43">
        <f t="shared" si="9"/>
        <v>1256.2766999998501</v>
      </c>
      <c r="BE34" s="43">
        <f t="shared" si="10"/>
        <v>1757.7052305757502</v>
      </c>
      <c r="BF34" s="43">
        <f t="shared" si="11"/>
        <v>1591.9819305756002</v>
      </c>
      <c r="BG34" s="43">
        <f t="shared" si="1"/>
        <v>335.70523057575019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1196</v>
      </c>
      <c r="D35" s="42">
        <f>'[1]Frm-3 DEMAND'!F35</f>
        <v>0</v>
      </c>
      <c r="E35" s="43">
        <f t="shared" si="2"/>
        <v>1196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121.64</v>
      </c>
      <c r="J35" s="43">
        <f t="shared" si="3"/>
        <v>121.64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14.745999999999999</v>
      </c>
      <c r="L35" s="43">
        <f>'[1]Frm-4 Shared Projects'!N36</f>
        <v>46.98</v>
      </c>
      <c r="M35" s="43">
        <f>'[1]Annx-D (IE)'!Q30</f>
        <v>628.3460520000001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1.754</v>
      </c>
      <c r="R35" s="43">
        <f>'[1]GoHP POWER'!G28+'[1]GoHP POWER'!H28+'[1]GoHP POWER'!I28</f>
        <v>74.17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SECTOR'!BW32-R35-'[1]GoHP POWER'!F28</f>
        <v>204.58641620479995</v>
      </c>
      <c r="W35" s="43">
        <f t="shared" si="4"/>
        <v>1072.606</v>
      </c>
      <c r="X35" s="43">
        <f t="shared" si="5"/>
        <v>1077.4764682048001</v>
      </c>
      <c r="Y35" s="43">
        <f t="shared" si="6"/>
        <v>954.08246820479997</v>
      </c>
      <c r="Z35" s="43">
        <f t="shared" si="0"/>
        <v>-118.52353179519991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1471.0000000000002</v>
      </c>
      <c r="AK35" s="42">
        <f>'[1]Frm-3 DEMAND'!F83</f>
        <v>0</v>
      </c>
      <c r="AL35" s="43">
        <f t="shared" si="7"/>
        <v>1471.0000000000002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146.63999999999999</v>
      </c>
      <c r="AQ35" s="43">
        <f t="shared" si="8"/>
        <v>146.63999999999999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99.686700000774024</v>
      </c>
      <c r="AS35" s="43">
        <f>'[1]Frm-4 Shared Projects'!N84</f>
        <v>46.98</v>
      </c>
      <c r="AT35" s="43">
        <f>'[1]Annx-D (IE)'!Q78</f>
        <v>880.19006400000012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19.083300000149965</v>
      </c>
      <c r="AY35" s="43">
        <f>'[1]GoHP POWER'!G76+'[1]GoHP POWER'!H76+'[1]GoHP POWER'!I76</f>
        <v>523.20999999999992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SECTOR'!BW80-AY35-'[1]GoHP POWER'!F76</f>
        <v>222.08397657560027</v>
      </c>
      <c r="BD35" s="43">
        <f t="shared" si="9"/>
        <v>1305.2766999998503</v>
      </c>
      <c r="BE35" s="43">
        <f t="shared" si="10"/>
        <v>1838.1873405757506</v>
      </c>
      <c r="BF35" s="43">
        <f t="shared" si="11"/>
        <v>1672.4640405756004</v>
      </c>
      <c r="BG35" s="43">
        <f t="shared" si="1"/>
        <v>367.18734057575034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1281</v>
      </c>
      <c r="D36" s="42">
        <f>'[1]Frm-3 DEMAND'!F36</f>
        <v>0</v>
      </c>
      <c r="E36" s="43">
        <f t="shared" si="2"/>
        <v>1281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20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121.64</v>
      </c>
      <c r="J36" s="43">
        <f t="shared" si="3"/>
        <v>141.63999999999999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18.096800000774032</v>
      </c>
      <c r="L36" s="43">
        <f>'[1]Frm-4 Shared Projects'!N37</f>
        <v>46.98</v>
      </c>
      <c r="M36" s="43">
        <f>'[1]Annx-D (IE)'!Q31</f>
        <v>894.60806400000013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2.4032000001499645</v>
      </c>
      <c r="R36" s="43">
        <f>'[1]GoHP POWER'!G29+'[1]GoHP POWER'!H29+'[1]GoHP POWER'!I29</f>
        <v>81.62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SECTOR'!BW33-R36-'[1]GoHP POWER'!F29</f>
        <v>214.02929203679992</v>
      </c>
      <c r="W36" s="43">
        <f t="shared" si="4"/>
        <v>1136.9567999998501</v>
      </c>
      <c r="X36" s="43">
        <f t="shared" si="5"/>
        <v>1381.2805560369502</v>
      </c>
      <c r="Y36" s="43">
        <f t="shared" si="6"/>
        <v>1237.2373560368001</v>
      </c>
      <c r="Z36" s="43">
        <f t="shared" si="0"/>
        <v>100.2805560369502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1517</v>
      </c>
      <c r="AK36" s="42">
        <f>'[1]Frm-3 DEMAND'!F84</f>
        <v>0</v>
      </c>
      <c r="AL36" s="43">
        <f t="shared" si="7"/>
        <v>1517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146.63999999999999</v>
      </c>
      <c r="AQ36" s="43">
        <f t="shared" si="8"/>
        <v>146.63999999999999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99.686700000774024</v>
      </c>
      <c r="AS36" s="43">
        <f>'[1]Frm-4 Shared Projects'!N85</f>
        <v>46.98</v>
      </c>
      <c r="AT36" s="43">
        <f>'[1]Annx-D (IE)'!Q79</f>
        <v>613.92805200000009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19.083300000149965</v>
      </c>
      <c r="AY36" s="43">
        <f>'[1]GoHP POWER'!G77+'[1]GoHP POWER'!H77+'[1]GoHP POWER'!I77</f>
        <v>523.20999999999992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SECTOR'!BW81-AY36-'[1]GoHP POWER'!F77</f>
        <v>226.56612057560011</v>
      </c>
      <c r="BD36" s="43">
        <f t="shared" si="9"/>
        <v>1351.2766999998501</v>
      </c>
      <c r="BE36" s="43">
        <f t="shared" si="10"/>
        <v>1576.40747257575</v>
      </c>
      <c r="BF36" s="43">
        <f t="shared" si="11"/>
        <v>1410.6841725756003</v>
      </c>
      <c r="BG36" s="43">
        <f t="shared" si="1"/>
        <v>59.407472575750035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1394</v>
      </c>
      <c r="D37" s="42">
        <f>'[1]Frm-3 DEMAND'!F37</f>
        <v>0</v>
      </c>
      <c r="E37" s="43">
        <f t="shared" si="2"/>
        <v>1394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107.94</v>
      </c>
      <c r="J37" s="43">
        <f t="shared" si="3"/>
        <v>107.94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18.096800000774032</v>
      </c>
      <c r="L37" s="43">
        <f>'[1]Frm-4 Shared Projects'!N38</f>
        <v>46.98</v>
      </c>
      <c r="M37" s="43">
        <f>'[1]Annx-D (IE)'!Q32</f>
        <v>894.60806400000013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2.4032000001499645</v>
      </c>
      <c r="R37" s="43">
        <f>'[1]GoHP POWER'!G30+'[1]GoHP POWER'!H30+'[1]GoHP POWER'!I30</f>
        <v>190.84000000000003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SECTOR'!BW34-R37-'[1]GoHP POWER'!F30</f>
        <v>217.76789903679997</v>
      </c>
      <c r="W37" s="43">
        <f t="shared" si="4"/>
        <v>1283.6567999998501</v>
      </c>
      <c r="X37" s="43">
        <f t="shared" si="5"/>
        <v>1460.53916303695</v>
      </c>
      <c r="Y37" s="43">
        <f t="shared" si="6"/>
        <v>1350.1959630368001</v>
      </c>
      <c r="Z37" s="43">
        <f t="shared" si="0"/>
        <v>66.539163036949958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1577</v>
      </c>
      <c r="AK37" s="42">
        <f>'[1]Frm-3 DEMAND'!F85</f>
        <v>0</v>
      </c>
      <c r="AL37" s="43">
        <f t="shared" si="7"/>
        <v>1577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146.63999999999999</v>
      </c>
      <c r="AQ37" s="43">
        <f t="shared" si="8"/>
        <v>146.63999999999999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99.686700000774024</v>
      </c>
      <c r="AS37" s="43">
        <f>'[1]Frm-4 Shared Projects'!N86</f>
        <v>46.98</v>
      </c>
      <c r="AT37" s="43">
        <f>'[1]Annx-D (IE)'!Q80</f>
        <v>613.92805200000009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19.083300000149965</v>
      </c>
      <c r="AY37" s="43">
        <f>'[1]GoHP POWER'!G78+'[1]GoHP POWER'!H78+'[1]GoHP POWER'!I78</f>
        <v>523.20999999999992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SECTOR'!BW82-AY37-'[1]GoHP POWER'!F78</f>
        <v>226.40612057560003</v>
      </c>
      <c r="BD37" s="43">
        <f t="shared" si="9"/>
        <v>1411.2766999998501</v>
      </c>
      <c r="BE37" s="43">
        <f t="shared" si="10"/>
        <v>1576.24747257575</v>
      </c>
      <c r="BF37" s="43">
        <f t="shared" si="11"/>
        <v>1410.5241725756</v>
      </c>
      <c r="BG37" s="43">
        <f t="shared" si="1"/>
        <v>-0.75252742425004726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1484</v>
      </c>
      <c r="D38" s="42">
        <f>'[1]Frm-3 DEMAND'!F38</f>
        <v>0</v>
      </c>
      <c r="E38" s="43">
        <f t="shared" si="2"/>
        <v>1484</v>
      </c>
      <c r="F38" s="42">
        <f>'[1]Frm-1 Anticipated Gen.'!T44</f>
        <v>0</v>
      </c>
      <c r="G38" s="42">
        <f>'[1]Frm-1 Anticipated Gen.'!B44</f>
        <v>32</v>
      </c>
      <c r="H38" s="43">
        <f>'[1]Frm-1 Anticipated Gen.'!C44</f>
        <v>20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139.63999999999999</v>
      </c>
      <c r="J38" s="43">
        <f t="shared" si="3"/>
        <v>191.64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18.096800000774032</v>
      </c>
      <c r="L38" s="43">
        <f>'[1]Frm-4 Shared Projects'!N39</f>
        <v>46.98</v>
      </c>
      <c r="M38" s="43">
        <f>'[1]Annx-D (IE)'!Q33</f>
        <v>894.60806400000013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2.4032000001499645</v>
      </c>
      <c r="R38" s="43">
        <f>'[1]GoHP POWER'!G31+'[1]GoHP POWER'!H31+'[1]GoHP POWER'!I31</f>
        <v>291.96000000000004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SECTOR'!BW35-R38-'[1]GoHP POWER'!F31</f>
        <v>217.17321503679975</v>
      </c>
      <c r="W38" s="43">
        <f t="shared" si="4"/>
        <v>1289.9567999998501</v>
      </c>
      <c r="X38" s="43">
        <f t="shared" si="5"/>
        <v>1644.76447903695</v>
      </c>
      <c r="Y38" s="43">
        <f t="shared" si="6"/>
        <v>1450.7212790367998</v>
      </c>
      <c r="Z38" s="43">
        <f t="shared" si="0"/>
        <v>160.76447903694998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1631</v>
      </c>
      <c r="AK38" s="42">
        <f>'[1]Frm-3 DEMAND'!F86</f>
        <v>0</v>
      </c>
      <c r="AL38" s="43">
        <f t="shared" si="7"/>
        <v>1631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146.63999999999999</v>
      </c>
      <c r="AQ38" s="43">
        <f t="shared" si="8"/>
        <v>146.63999999999999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99.686700000774024</v>
      </c>
      <c r="AS38" s="43">
        <f>'[1]Frm-4 Shared Projects'!N87</f>
        <v>46.98</v>
      </c>
      <c r="AT38" s="43">
        <f>'[1]Annx-D (IE)'!Q81</f>
        <v>613.92805200000009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19.083300000149965</v>
      </c>
      <c r="AY38" s="43">
        <f>'[1]GoHP POWER'!G79+'[1]GoHP POWER'!H79+'[1]GoHP POWER'!I79</f>
        <v>523.20999999999992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SECTOR'!BW83-AY38-'[1]GoHP POWER'!F79</f>
        <v>226.40612057560003</v>
      </c>
      <c r="BD38" s="43">
        <f t="shared" si="9"/>
        <v>1465.2766999998501</v>
      </c>
      <c r="BE38" s="43">
        <f t="shared" si="10"/>
        <v>1576.24747257575</v>
      </c>
      <c r="BF38" s="43">
        <f t="shared" si="11"/>
        <v>1410.5241725756</v>
      </c>
      <c r="BG38" s="43">
        <f t="shared" si="1"/>
        <v>-54.752527424250047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1583</v>
      </c>
      <c r="D39" s="42">
        <f>'[1]Frm-3 DEMAND'!F39</f>
        <v>0</v>
      </c>
      <c r="E39" s="43">
        <f t="shared" si="2"/>
        <v>1583</v>
      </c>
      <c r="F39" s="42">
        <f>'[1]Frm-1 Anticipated Gen.'!T45</f>
        <v>0</v>
      </c>
      <c r="G39" s="42">
        <f>'[1]Frm-1 Anticipated Gen.'!B45</f>
        <v>32</v>
      </c>
      <c r="H39" s="43">
        <f>'[1]Frm-1 Anticipated Gen.'!C45</f>
        <v>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139.63999999999999</v>
      </c>
      <c r="J39" s="43">
        <f t="shared" si="3"/>
        <v>191.64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30.124200000774032</v>
      </c>
      <c r="L39" s="43">
        <f>'[1]Frm-4 Shared Projects'!N40</f>
        <v>46.98</v>
      </c>
      <c r="M39" s="43">
        <f>'[1]Annx-D (IE)'!Q34</f>
        <v>894.60806400000013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5.9958000001499654</v>
      </c>
      <c r="R39" s="43">
        <f>'[1]GoHP POWER'!G32+'[1]GoHP POWER'!H32+'[1]GoHP POWER'!I32</f>
        <v>391.19000000000005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SECTOR'!BW36-R39-'[1]GoHP POWER'!F32</f>
        <v>215.01653003679985</v>
      </c>
      <c r="W39" s="43">
        <f t="shared" si="4"/>
        <v>1385.3641999998501</v>
      </c>
      <c r="X39" s="43">
        <f t="shared" si="5"/>
        <v>1745.43039403695</v>
      </c>
      <c r="Y39" s="43">
        <f t="shared" si="6"/>
        <v>1547.7945940367999</v>
      </c>
      <c r="Z39" s="43">
        <f t="shared" si="0"/>
        <v>162.43039403695002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1664</v>
      </c>
      <c r="AK39" s="42">
        <f>'[1]Frm-3 DEMAND'!F87</f>
        <v>0</v>
      </c>
      <c r="AL39" s="43">
        <f t="shared" si="7"/>
        <v>1664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146.63999999999999</v>
      </c>
      <c r="AQ39" s="43">
        <f t="shared" si="8"/>
        <v>146.63999999999999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99.686700000774024</v>
      </c>
      <c r="AS39" s="43">
        <f>'[1]Frm-4 Shared Projects'!N88</f>
        <v>46.98</v>
      </c>
      <c r="AT39" s="43">
        <f>'[1]Annx-D (IE)'!Q82</f>
        <v>613.92805200000009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19.083300000149965</v>
      </c>
      <c r="AY39" s="43">
        <f>'[1]GoHP POWER'!G80+'[1]GoHP POWER'!H80+'[1]GoHP POWER'!I80</f>
        <v>489.00999999999993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SECTOR'!BW84-AY39-'[1]GoHP POWER'!F80</f>
        <v>224.64771257559994</v>
      </c>
      <c r="BD39" s="43">
        <f t="shared" si="9"/>
        <v>1498.2766999998501</v>
      </c>
      <c r="BE39" s="43">
        <f t="shared" si="10"/>
        <v>1540.28906457575</v>
      </c>
      <c r="BF39" s="43">
        <f t="shared" si="11"/>
        <v>1374.5657645756</v>
      </c>
      <c r="BG39" s="43">
        <f t="shared" si="1"/>
        <v>-123.71093542425001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1684</v>
      </c>
      <c r="D40" s="42">
        <f>'[1]Frm-3 DEMAND'!F40</f>
        <v>0</v>
      </c>
      <c r="E40" s="43">
        <f t="shared" si="2"/>
        <v>1684</v>
      </c>
      <c r="F40" s="42">
        <f>'[1]Frm-1 Anticipated Gen.'!T46</f>
        <v>0</v>
      </c>
      <c r="G40" s="42">
        <f>'[1]Frm-1 Anticipated Gen.'!B46</f>
        <v>32</v>
      </c>
      <c r="H40" s="43">
        <f>'[1]Frm-1 Anticipated Gen.'!C46</f>
        <v>20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139.63999999999999</v>
      </c>
      <c r="J40" s="43">
        <f t="shared" si="3"/>
        <v>191.64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48.165300000774025</v>
      </c>
      <c r="L40" s="43">
        <f>'[1]Frm-4 Shared Projects'!N41</f>
        <v>46.98</v>
      </c>
      <c r="M40" s="43">
        <f>'[1]Annx-D (IE)'!Q35</f>
        <v>880.19006400000012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11.384700000149964</v>
      </c>
      <c r="R40" s="43">
        <f>'[1]GoHP POWER'!G33+'[1]GoHP POWER'!H33+'[1]GoHP POWER'!I33</f>
        <v>427.59000000000003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SECTOR'!BW37-R40-'[1]GoHP POWER'!F33</f>
        <v>224.04077803679974</v>
      </c>
      <c r="W40" s="43">
        <f t="shared" si="4"/>
        <v>1480.97529999985</v>
      </c>
      <c r="X40" s="43">
        <f t="shared" si="5"/>
        <v>1781.8255420369496</v>
      </c>
      <c r="Y40" s="43">
        <f t="shared" si="6"/>
        <v>1578.8008420368001</v>
      </c>
      <c r="Z40" s="43">
        <f t="shared" si="0"/>
        <v>97.825542036949628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1629</v>
      </c>
      <c r="AK40" s="42">
        <f>'[1]Frm-3 DEMAND'!F88</f>
        <v>0</v>
      </c>
      <c r="AL40" s="43">
        <f t="shared" si="7"/>
        <v>1629</v>
      </c>
      <c r="AM40" s="42">
        <f>'[1]Frm-1 Anticipated Gen.'!T94</f>
        <v>30</v>
      </c>
      <c r="AN40" s="42">
        <f>'[1]Frm-1 Anticipated Gen.'!B94</f>
        <v>45</v>
      </c>
      <c r="AO40" s="43">
        <f>'[1]Frm-1 Anticipated Gen.'!C94</f>
        <v>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121.64</v>
      </c>
      <c r="AQ40" s="43">
        <f t="shared" si="8"/>
        <v>166.64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99.686700000774024</v>
      </c>
      <c r="AS40" s="43">
        <f>'[1]Frm-4 Shared Projects'!N89</f>
        <v>46.98</v>
      </c>
      <c r="AT40" s="43">
        <f>'[1]Annx-D (IE)'!Q83</f>
        <v>613.92805200000009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19.083300000149965</v>
      </c>
      <c r="AY40" s="43">
        <f>'[1]GoHP POWER'!G81+'[1]GoHP POWER'!H81+'[1]GoHP POWER'!I81</f>
        <v>387.38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SECTOR'!BW85-AY40-'[1]GoHP POWER'!F81</f>
        <v>220.8212663707998</v>
      </c>
      <c r="BD40" s="43">
        <f t="shared" si="9"/>
        <v>1413.2766999998501</v>
      </c>
      <c r="BE40" s="43">
        <f t="shared" si="10"/>
        <v>1484.8326183709501</v>
      </c>
      <c r="BF40" s="43">
        <f t="shared" si="11"/>
        <v>1269.1093183707999</v>
      </c>
      <c r="BG40" s="43">
        <f t="shared" si="1"/>
        <v>-144.16738162904994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1790.9999999999998</v>
      </c>
      <c r="D41" s="42">
        <f>'[1]Frm-3 DEMAND'!F41</f>
        <v>0</v>
      </c>
      <c r="E41" s="43">
        <f t="shared" si="2"/>
        <v>1790.9999999999998</v>
      </c>
      <c r="F41" s="42">
        <f>'[1]Frm-1 Anticipated Gen.'!T47</f>
        <v>0</v>
      </c>
      <c r="G41" s="42">
        <f>'[1]Frm-1 Anticipated Gen.'!B47</f>
        <v>32</v>
      </c>
      <c r="H41" s="43">
        <f>'[1]Frm-1 Anticipated Gen.'!C47</f>
        <v>20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139.63999999999999</v>
      </c>
      <c r="J41" s="43">
        <f t="shared" si="3"/>
        <v>191.64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48.165300000774025</v>
      </c>
      <c r="L41" s="43">
        <f>'[1]Frm-4 Shared Projects'!N42</f>
        <v>46.98</v>
      </c>
      <c r="M41" s="43">
        <f>'[1]Annx-D (IE)'!Q36</f>
        <v>880.19006400000012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11.384700000149964</v>
      </c>
      <c r="R41" s="43">
        <f>'[1]GoHP POWER'!G34+'[1]GoHP POWER'!H34+'[1]GoHP POWER'!I34</f>
        <v>523.20999999999992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SECTOR'!BW38-R41-'[1]GoHP POWER'!F34</f>
        <v>224.89792157560015</v>
      </c>
      <c r="W41" s="43">
        <f t="shared" si="4"/>
        <v>1587.9752999998498</v>
      </c>
      <c r="X41" s="43">
        <f t="shared" si="5"/>
        <v>1878.3026855757503</v>
      </c>
      <c r="Y41" s="43">
        <f t="shared" si="6"/>
        <v>1675.2779855756003</v>
      </c>
      <c r="Z41" s="43">
        <f t="shared" si="0"/>
        <v>87.302685575750502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1620</v>
      </c>
      <c r="AK41" s="42">
        <f>'[1]Frm-3 DEMAND'!F89</f>
        <v>0</v>
      </c>
      <c r="AL41" s="43">
        <f t="shared" si="7"/>
        <v>1620</v>
      </c>
      <c r="AM41" s="42">
        <f>'[1]Frm-1 Anticipated Gen.'!T95</f>
        <v>60</v>
      </c>
      <c r="AN41" s="42">
        <f>'[1]Frm-1 Anticipated Gen.'!B95</f>
        <v>45</v>
      </c>
      <c r="AO41" s="43">
        <f>'[1]Frm-1 Anticipated Gen.'!C95</f>
        <v>88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183.44719999999998</v>
      </c>
      <c r="AQ41" s="43">
        <f t="shared" si="8"/>
        <v>316.44719999999995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99.686700000774024</v>
      </c>
      <c r="AS41" s="43">
        <f>'[1]Frm-4 Shared Projects'!N90</f>
        <v>46.98</v>
      </c>
      <c r="AT41" s="43">
        <f>'[1]Annx-D (IE)'!Q84</f>
        <v>613.92805200000009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19.083300000149965</v>
      </c>
      <c r="AY41" s="43">
        <f>'[1]GoHP POWER'!G82+'[1]GoHP POWER'!H82+'[1]GoHP POWER'!I82</f>
        <v>291.15000000000003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SECTOR'!BW86-AY41-'[1]GoHP POWER'!F82</f>
        <v>208.03592920479974</v>
      </c>
      <c r="BD41" s="43">
        <f t="shared" si="9"/>
        <v>1224.4694999998501</v>
      </c>
      <c r="BE41" s="43">
        <f t="shared" si="10"/>
        <v>1555.6244812049501</v>
      </c>
      <c r="BF41" s="43">
        <f t="shared" si="11"/>
        <v>1160.0939812048</v>
      </c>
      <c r="BG41" s="43">
        <f t="shared" si="1"/>
        <v>-64.375518795049857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1878</v>
      </c>
      <c r="D42" s="42">
        <f>'[1]Frm-3 DEMAND'!F42</f>
        <v>0</v>
      </c>
      <c r="E42" s="43">
        <f t="shared" si="2"/>
        <v>1878</v>
      </c>
      <c r="F42" s="42">
        <f>'[1]Frm-1 Anticipated Gen.'!T48</f>
        <v>0</v>
      </c>
      <c r="G42" s="42">
        <f>'[1]Frm-1 Anticipated Gen.'!B48</f>
        <v>32</v>
      </c>
      <c r="H42" s="43">
        <f>'[1]Frm-1 Anticipated Gen.'!C48</f>
        <v>20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139.63999999999999</v>
      </c>
      <c r="J42" s="43">
        <f t="shared" si="3"/>
        <v>191.64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48.165300000774025</v>
      </c>
      <c r="L42" s="43">
        <f>'[1]Frm-4 Shared Projects'!N43</f>
        <v>46.98</v>
      </c>
      <c r="M42" s="43">
        <f>'[1]Annx-D (IE)'!Q37</f>
        <v>880.19006400000012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11.384700000149964</v>
      </c>
      <c r="R42" s="43">
        <f>'[1]GoHP POWER'!G35+'[1]GoHP POWER'!H35+'[1]GoHP POWER'!I35</f>
        <v>523.20999999999992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SECTOR'!BW39-R42-'[1]GoHP POWER'!F35</f>
        <v>224.97792157560008</v>
      </c>
      <c r="W42" s="43">
        <f t="shared" si="4"/>
        <v>1674.97529999985</v>
      </c>
      <c r="X42" s="43">
        <f t="shared" si="5"/>
        <v>1878.3826855757502</v>
      </c>
      <c r="Y42" s="43">
        <f t="shared" si="6"/>
        <v>1675.3579855756002</v>
      </c>
      <c r="Z42" s="43">
        <f t="shared" si="0"/>
        <v>0.38268557575020168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1631</v>
      </c>
      <c r="AK42" s="42">
        <f>'[1]Frm-3 DEMAND'!F90</f>
        <v>0</v>
      </c>
      <c r="AL42" s="43">
        <f t="shared" si="7"/>
        <v>1631</v>
      </c>
      <c r="AM42" s="42">
        <f>'[1]Frm-1 Anticipated Gen.'!T96</f>
        <v>100</v>
      </c>
      <c r="AN42" s="42">
        <f>'[1]Frm-1 Anticipated Gen.'!B96</f>
        <v>45</v>
      </c>
      <c r="AO42" s="43">
        <f>'[1]Frm-1 Anticipated Gen.'!C96</f>
        <v>88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267.44569999999999</v>
      </c>
      <c r="AQ42" s="43">
        <f t="shared" si="8"/>
        <v>400.44569999999999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151.88670000077403</v>
      </c>
      <c r="AS42" s="43">
        <f>'[1]Frm-4 Shared Projects'!N91</f>
        <v>46.98</v>
      </c>
      <c r="AT42" s="43">
        <f>'[1]Annx-D (IE)'!Q85</f>
        <v>613.92805200000009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26.883300000149966</v>
      </c>
      <c r="AY42" s="43">
        <f>'[1]GoHP POWER'!G83+'[1]GoHP POWER'!H83+'[1]GoHP POWER'!I83</f>
        <v>245.03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SECTOR'!BW87-AY42-'[1]GoHP POWER'!F83</f>
        <v>208.35498299999995</v>
      </c>
      <c r="BD42" s="43">
        <f t="shared" si="9"/>
        <v>1103.6709999998502</v>
      </c>
      <c r="BE42" s="43">
        <f t="shared" si="10"/>
        <v>1641.6220350001502</v>
      </c>
      <c r="BF42" s="43">
        <f t="shared" si="11"/>
        <v>1114.2930350000001</v>
      </c>
      <c r="BG42" s="43">
        <f t="shared" si="1"/>
        <v>10.622035000150163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1900.0000000000002</v>
      </c>
      <c r="D43" s="42">
        <f>'[1]Frm-3 DEMAND'!F43</f>
        <v>0</v>
      </c>
      <c r="E43" s="43">
        <f t="shared" si="2"/>
        <v>1900.0000000000002</v>
      </c>
      <c r="F43" s="42">
        <f>'[1]Frm-1 Anticipated Gen.'!T49</f>
        <v>0</v>
      </c>
      <c r="G43" s="42">
        <f>'[1]Frm-1 Anticipated Gen.'!B49</f>
        <v>32</v>
      </c>
      <c r="H43" s="43">
        <f>'[1]Frm-1 Anticipated Gen.'!C50</f>
        <v>20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139.63999999999999</v>
      </c>
      <c r="J43" s="43">
        <f t="shared" si="3"/>
        <v>191.64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48.165300000774025</v>
      </c>
      <c r="L43" s="43">
        <f>'[1]Frm-4 Shared Projects'!N44</f>
        <v>46.98</v>
      </c>
      <c r="M43" s="43">
        <f>'[1]Annx-D (IE)'!Q38</f>
        <v>880.19006400000012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11.384700000149964</v>
      </c>
      <c r="R43" s="43">
        <f>'[1]GoHP POWER'!G36+'[1]GoHP POWER'!H36+'[1]GoHP POWER'!I36</f>
        <v>523.20999999999992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SECTOR'!BW40-R43-'[1]GoHP POWER'!F36</f>
        <v>219.92773257560003</v>
      </c>
      <c r="W43" s="43">
        <f t="shared" si="4"/>
        <v>1696.9752999998502</v>
      </c>
      <c r="X43" s="43">
        <f t="shared" si="5"/>
        <v>1873.3324965757502</v>
      </c>
      <c r="Y43" s="43">
        <f t="shared" si="6"/>
        <v>1670.3077965756002</v>
      </c>
      <c r="Z43" s="43">
        <f t="shared" si="0"/>
        <v>-26.667503424250071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1627</v>
      </c>
      <c r="AK43" s="42">
        <f>'[1]Frm-3 DEMAND'!F91</f>
        <v>0</v>
      </c>
      <c r="AL43" s="43">
        <f t="shared" si="7"/>
        <v>1627</v>
      </c>
      <c r="AM43" s="42">
        <f>'[1]Frm-1 Anticipated Gen.'!T97</f>
        <v>160</v>
      </c>
      <c r="AN43" s="42">
        <f>'[1]Frm-1 Anticipated Gen.'!B97</f>
        <v>45</v>
      </c>
      <c r="AO43" s="43">
        <f>'[1]Frm-1 Anticipated Gen.'!C97</f>
        <v>88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267.44569999999999</v>
      </c>
      <c r="AQ43" s="43">
        <f t="shared" si="8"/>
        <v>400.44569999999999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151.88670000077403</v>
      </c>
      <c r="AS43" s="43">
        <f>'[1]Frm-4 Shared Projects'!N92</f>
        <v>46.98</v>
      </c>
      <c r="AT43" s="43">
        <f>'[1]Annx-D (IE)'!Q86</f>
        <v>613.92805200000009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26.883300000149966</v>
      </c>
      <c r="AY43" s="43">
        <f>'[1]GoHP POWER'!G84+'[1]GoHP POWER'!H84+'[1]GoHP POWER'!I84</f>
        <v>157.89000000000001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SECTOR'!BW88-AY43-'[1]GoHP POWER'!F84</f>
        <v>211.556352</v>
      </c>
      <c r="BD43" s="43">
        <f t="shared" si="9"/>
        <v>1039.6709999998502</v>
      </c>
      <c r="BE43" s="43">
        <f t="shared" si="10"/>
        <v>1617.6834040001502</v>
      </c>
      <c r="BF43" s="43">
        <f t="shared" si="11"/>
        <v>1030.3544039999999</v>
      </c>
      <c r="BG43" s="43">
        <f t="shared" si="1"/>
        <v>-9.3165959998498238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1891.0000000000002</v>
      </c>
      <c r="D44" s="42">
        <f>'[1]Frm-3 DEMAND'!F44</f>
        <v>0</v>
      </c>
      <c r="E44" s="43">
        <f t="shared" si="2"/>
        <v>1891.0000000000002</v>
      </c>
      <c r="F44" s="42">
        <f>'[1]Frm-1 Anticipated Gen.'!T50</f>
        <v>0</v>
      </c>
      <c r="G44" s="42">
        <f>'[1]Frm-1 Anticipated Gen.'!B50</f>
        <v>32</v>
      </c>
      <c r="H44" s="43">
        <f>'[1]Frm-1 Anticipated Gen.'!C51</f>
        <v>30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139.63999999999999</v>
      </c>
      <c r="J44" s="43">
        <f t="shared" si="3"/>
        <v>201.64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64.081599885317047</v>
      </c>
      <c r="L44" s="43">
        <f>'[1]Frm-4 Shared Projects'!N45</f>
        <v>46.98</v>
      </c>
      <c r="M44" s="43">
        <f>'[1]Annx-D (IE)'!Q39</f>
        <v>880.19006400000012</v>
      </c>
      <c r="N44" s="43">
        <f>'[1]Annx-D (IE)'!S39</f>
        <v>0</v>
      </c>
      <c r="O44" s="43">
        <f>'[1]Annx-D (IE)'!T39</f>
        <v>0</v>
      </c>
      <c r="P44" s="43">
        <f>'[1]Annx-D (IE)'!V39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14.468399977780777</v>
      </c>
      <c r="R44" s="43">
        <f>'[1]GoHP POWER'!G37+'[1]GoHP POWER'!H37+'[1]GoHP POWER'!I37</f>
        <v>523.20999999999992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SECTOR'!BW41-R44-'[1]GoHP POWER'!F37</f>
        <v>220.06676257560008</v>
      </c>
      <c r="W44" s="43">
        <f t="shared" si="4"/>
        <v>1674.8916000222193</v>
      </c>
      <c r="X44" s="43">
        <f t="shared" si="5"/>
        <v>1886.5552265533811</v>
      </c>
      <c r="Y44" s="43">
        <f t="shared" si="6"/>
        <v>1670.4468265756</v>
      </c>
      <c r="Z44" s="43">
        <f t="shared" si="0"/>
        <v>-4.4447734466191378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1606.0000000000002</v>
      </c>
      <c r="AK44" s="42">
        <f>'[1]Frm-3 DEMAND'!F92</f>
        <v>0</v>
      </c>
      <c r="AL44" s="43">
        <f t="shared" si="7"/>
        <v>1606.0000000000002</v>
      </c>
      <c r="AM44" s="42">
        <f>'[1]Frm-1 Anticipated Gen.'!T98</f>
        <v>180</v>
      </c>
      <c r="AN44" s="42">
        <f>'[1]Frm-1 Anticipated Gen.'!B98</f>
        <v>45</v>
      </c>
      <c r="AO44" s="43">
        <f>'[1]Frm-1 Anticipated Gen.'!C98</f>
        <v>88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267.44569999999999</v>
      </c>
      <c r="AQ44" s="43">
        <f t="shared" si="8"/>
        <v>400.44569999999999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70.296800000774027</v>
      </c>
      <c r="AS44" s="43">
        <f>'[1]Frm-4 Shared Projects'!N93</f>
        <v>46.98</v>
      </c>
      <c r="AT44" s="43">
        <f>'[1]Annx-D (IE)'!Q87</f>
        <v>613.92805200000009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10.203200000149966</v>
      </c>
      <c r="AY44" s="43">
        <f>'[1]GoHP POWER'!G85+'[1]GoHP POWER'!H85+'[1]GoHP POWER'!I85</f>
        <v>80.739999999999981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SECTOR'!BW89-AY44-'[1]GoHP POWER'!F85</f>
        <v>208.72301700000003</v>
      </c>
      <c r="BD44" s="43">
        <f t="shared" si="9"/>
        <v>1015.3510999998502</v>
      </c>
      <c r="BE44" s="43">
        <f t="shared" si="10"/>
        <v>1541.0199690001502</v>
      </c>
      <c r="BF44" s="43">
        <f t="shared" si="11"/>
        <v>950.37106900000015</v>
      </c>
      <c r="BG44" s="43">
        <f t="shared" si="1"/>
        <v>-64.980030999849987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1894.0000000000002</v>
      </c>
      <c r="D45" s="42">
        <f>'[1]Frm-3 DEMAND'!F45</f>
        <v>0</v>
      </c>
      <c r="E45" s="43">
        <f t="shared" si="2"/>
        <v>1894.0000000000002</v>
      </c>
      <c r="F45" s="42">
        <f>'[1]Frm-1 Anticipated Gen.'!T51</f>
        <v>0</v>
      </c>
      <c r="G45" s="42">
        <f>'[1]Frm-1 Anticipated Gen.'!B51</f>
        <v>32</v>
      </c>
      <c r="H45" s="43">
        <f>'[1]Frm-1 Anticipated Gen.'!C51</f>
        <v>30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139.63999999999999</v>
      </c>
      <c r="J45" s="43">
        <f t="shared" si="3"/>
        <v>201.64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64.081599885317047</v>
      </c>
      <c r="L45" s="43">
        <f>'[1]Frm-4 Shared Projects'!N46</f>
        <v>46.98</v>
      </c>
      <c r="M45" s="43">
        <f>'[1]Annx-D (IE)'!Q40</f>
        <v>894.60806400000013</v>
      </c>
      <c r="N45" s="43">
        <f>'[1]Annx-D (IE)'!S40</f>
        <v>0</v>
      </c>
      <c r="O45" s="43">
        <f>'[1]Annx-D (IE)'!T40</f>
        <v>0</v>
      </c>
      <c r="P45" s="43">
        <f>'[1]Annx-D (IE)'!V40</f>
        <v>0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14.468399977780777</v>
      </c>
      <c r="R45" s="43">
        <f>'[1]GoHP POWER'!G38+'[1]GoHP POWER'!H38+'[1]GoHP POWER'!I38</f>
        <v>519.1099999999999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SECTOR'!BW42-R45-'[1]GoHP POWER'!F38</f>
        <v>218.0249585755999</v>
      </c>
      <c r="W45" s="43">
        <f t="shared" si="4"/>
        <v>1677.8916000222193</v>
      </c>
      <c r="X45" s="43">
        <f t="shared" si="5"/>
        <v>1894.8314225533807</v>
      </c>
      <c r="Y45" s="43">
        <f t="shared" si="6"/>
        <v>1678.7230225756</v>
      </c>
      <c r="Z45" s="43">
        <f t="shared" si="0"/>
        <v>0.83142255338043469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1596.9999999999998</v>
      </c>
      <c r="AK45" s="42">
        <f>'[1]Frm-3 DEMAND'!F93</f>
        <v>0</v>
      </c>
      <c r="AL45" s="43">
        <f t="shared" si="7"/>
        <v>1596.9999999999998</v>
      </c>
      <c r="AM45" s="42">
        <f>'[1]Frm-1 Anticipated Gen.'!T99</f>
        <v>200</v>
      </c>
      <c r="AN45" s="42">
        <f>'[1]Frm-1 Anticipated Gen.'!B99</f>
        <v>45</v>
      </c>
      <c r="AO45" s="43">
        <f>'[1]Frm-1 Anticipated Gen.'!C99</f>
        <v>88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267.44569999999999</v>
      </c>
      <c r="AQ45" s="43">
        <f t="shared" si="8"/>
        <v>400.44569999999999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70.296800000774027</v>
      </c>
      <c r="AS45" s="43">
        <f>'[1]Frm-4 Shared Projects'!N94</f>
        <v>46.98</v>
      </c>
      <c r="AT45" s="43">
        <f>'[1]Annx-D (IE)'!Q88</f>
        <v>613.92805200000009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10.203200000149966</v>
      </c>
      <c r="AY45" s="43">
        <f>'[1]GoHP POWER'!G86+'[1]GoHP POWER'!H86+'[1]GoHP POWER'!I86</f>
        <v>9.8500000000000014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SECTOR'!BW90-AY45-'[1]GoHP POWER'!F86</f>
        <v>211.80966100000006</v>
      </c>
      <c r="BD45" s="43">
        <f t="shared" si="9"/>
        <v>986.35109999984979</v>
      </c>
      <c r="BE45" s="43">
        <f t="shared" si="10"/>
        <v>1493.2166130001501</v>
      </c>
      <c r="BF45" s="43">
        <f t="shared" si="11"/>
        <v>882.56771300000025</v>
      </c>
      <c r="BG45" s="43">
        <f t="shared" si="1"/>
        <v>-103.78338699984965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1884</v>
      </c>
      <c r="D46" s="42">
        <f>'[1]Frm-3 DEMAND'!F46</f>
        <v>0</v>
      </c>
      <c r="E46" s="43">
        <f t="shared" si="2"/>
        <v>1884</v>
      </c>
      <c r="F46" s="42">
        <f>'[1]Frm-1 Anticipated Gen.'!T52</f>
        <v>0</v>
      </c>
      <c r="G46" s="42">
        <f>'[1]Frm-1 Anticipated Gen.'!B52</f>
        <v>32</v>
      </c>
      <c r="H46" s="43">
        <f>'[1]Frm-1 Anticipated Gen.'!C52</f>
        <v>30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139.63999999999999</v>
      </c>
      <c r="J46" s="43">
        <f t="shared" si="3"/>
        <v>201.64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64.081599885317047</v>
      </c>
      <c r="L46" s="43">
        <f>'[1]Frm-4 Shared Projects'!N47</f>
        <v>46.98</v>
      </c>
      <c r="M46" s="43">
        <f>'[1]Annx-D (IE)'!Q41</f>
        <v>894.60806400000013</v>
      </c>
      <c r="N46" s="43">
        <f>'[1]Annx-D (IE)'!S41</f>
        <v>0</v>
      </c>
      <c r="O46" s="43">
        <f>'[1]Annx-D (IE)'!T41</f>
        <v>0</v>
      </c>
      <c r="P46" s="43">
        <f>'[1]Annx-D (IE)'!V41</f>
        <v>0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14.468399977780777</v>
      </c>
      <c r="R46" s="43">
        <f>'[1]GoHP POWER'!G39+'[1]GoHP POWER'!H39+'[1]GoHP POWER'!I39</f>
        <v>519.1099999999999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SECTOR'!BW43-R46-'[1]GoHP POWER'!F39</f>
        <v>216.55465557560018</v>
      </c>
      <c r="W46" s="43">
        <f t="shared" si="4"/>
        <v>1667.8916000222193</v>
      </c>
      <c r="X46" s="43">
        <f t="shared" si="5"/>
        <v>1893.3611195533811</v>
      </c>
      <c r="Y46" s="43">
        <f t="shared" si="6"/>
        <v>1677.2527195756002</v>
      </c>
      <c r="Z46" s="43">
        <f t="shared" si="0"/>
        <v>9.3611195533810587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1562.0000000000002</v>
      </c>
      <c r="AK46" s="42">
        <f>'[1]Frm-3 DEMAND'!F94</f>
        <v>0</v>
      </c>
      <c r="AL46" s="43">
        <f t="shared" si="7"/>
        <v>1562.0000000000002</v>
      </c>
      <c r="AM46" s="42">
        <f>'[1]Frm-1 Anticipated Gen.'!T100</f>
        <v>200</v>
      </c>
      <c r="AN46" s="42">
        <f>'[1]Frm-1 Anticipated Gen.'!B100</f>
        <v>32</v>
      </c>
      <c r="AO46" s="43">
        <f>'[1]Frm-1 Anticipated Gen.'!C100</f>
        <v>88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267.44569999999999</v>
      </c>
      <c r="AQ46" s="43">
        <f t="shared" si="8"/>
        <v>387.44569999999999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70.296800000774027</v>
      </c>
      <c r="AS46" s="43">
        <f>'[1]Frm-4 Shared Projects'!N95</f>
        <v>46.98</v>
      </c>
      <c r="AT46" s="43">
        <f>'[1]Annx-D (IE)'!Q89</f>
        <v>613.92805200000009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10.203200000149966</v>
      </c>
      <c r="AY46" s="43">
        <f>'[1]GoHP POWER'!G87+'[1]GoHP POWER'!H87+'[1]GoHP POWER'!I87</f>
        <v>0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SECTOR'!BW91-AY46-'[1]GoHP POWER'!F87</f>
        <v>202.82589700000005</v>
      </c>
      <c r="BD46" s="43">
        <f t="shared" si="9"/>
        <v>964.35109999985025</v>
      </c>
      <c r="BE46" s="43">
        <f t="shared" si="10"/>
        <v>1461.3828490001501</v>
      </c>
      <c r="BF46" s="43">
        <f t="shared" si="11"/>
        <v>863.73394900000017</v>
      </c>
      <c r="BG46" s="43">
        <f t="shared" si="1"/>
        <v>-100.61715099985008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1861</v>
      </c>
      <c r="D47" s="42">
        <f>'[1]Frm-3 DEMAND'!F47</f>
        <v>0</v>
      </c>
      <c r="E47" s="43">
        <f t="shared" si="2"/>
        <v>1861</v>
      </c>
      <c r="F47" s="42">
        <f>'[1]Frm-1 Anticipated Gen.'!T53</f>
        <v>30</v>
      </c>
      <c r="G47" s="42">
        <f>'[1]Frm-1 Anticipated Gen.'!B53</f>
        <v>32</v>
      </c>
      <c r="H47" s="43">
        <f>'[1]Frm-1 Anticipated Gen.'!C53</f>
        <v>30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139.63999999999999</v>
      </c>
      <c r="J47" s="43">
        <f t="shared" si="3"/>
        <v>201.64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64.081599885317047</v>
      </c>
      <c r="L47" s="43">
        <f>'[1]Frm-4 Shared Projects'!N48</f>
        <v>46.98</v>
      </c>
      <c r="M47" s="43">
        <f>'[1]Annx-D (IE)'!Q42</f>
        <v>894.60806400000013</v>
      </c>
      <c r="N47" s="43">
        <f>'[1]Annx-D (IE)'!S42</f>
        <v>0</v>
      </c>
      <c r="O47" s="43">
        <f>'[1]Annx-D (IE)'!T42</f>
        <v>0</v>
      </c>
      <c r="P47" s="43">
        <f>'[1]Annx-D (IE)'!V42</f>
        <v>0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14.468399977780777</v>
      </c>
      <c r="R47" s="43">
        <f>'[1]GoHP POWER'!G40+'[1]GoHP POWER'!H40+'[1]GoHP POWER'!I40</f>
        <v>423.49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SECTOR'!BW44-R47-'[1]GoHP POWER'!F40</f>
        <v>229.60176230400003</v>
      </c>
      <c r="W47" s="43">
        <f t="shared" si="4"/>
        <v>1614.8916000222193</v>
      </c>
      <c r="X47" s="43">
        <f t="shared" si="5"/>
        <v>1840.7882262817809</v>
      </c>
      <c r="Y47" s="43">
        <f t="shared" si="6"/>
        <v>1594.6798263040002</v>
      </c>
      <c r="Z47" s="43">
        <f t="shared" si="0"/>
        <v>-20.211773718219092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1532</v>
      </c>
      <c r="AK47" s="42">
        <f>'[1]Frm-3 DEMAND'!F95</f>
        <v>0</v>
      </c>
      <c r="AL47" s="43">
        <f t="shared" si="7"/>
        <v>1532</v>
      </c>
      <c r="AM47" s="42">
        <f>'[1]Frm-1 Anticipated Gen.'!T101</f>
        <v>150</v>
      </c>
      <c r="AN47" s="42">
        <f>'[1]Frm-1 Anticipated Gen.'!B101</f>
        <v>32</v>
      </c>
      <c r="AO47" s="43">
        <f>'[1]Frm-1 Anticipated Gen.'!C101</f>
        <v>88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215.2457</v>
      </c>
      <c r="AQ47" s="43">
        <f t="shared" si="8"/>
        <v>335.2457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18.096800000774032</v>
      </c>
      <c r="AS47" s="43">
        <f>'[1]Frm-4 Shared Projects'!N96</f>
        <v>46.98</v>
      </c>
      <c r="AT47" s="43">
        <f>'[1]Annx-D (IE)'!Q90</f>
        <v>613.92805200000009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2.4032000001499645</v>
      </c>
      <c r="AY47" s="43">
        <f>'[1]GoHP POWER'!G88+'[1]GoHP POWER'!H88+'[1]GoHP POWER'!I88</f>
        <v>0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SECTOR'!BW92-AY47-'[1]GoHP POWER'!F88</f>
        <v>202.82589700000005</v>
      </c>
      <c r="BD47" s="43">
        <f t="shared" si="9"/>
        <v>1044.35109999985</v>
      </c>
      <c r="BE47" s="43">
        <f t="shared" si="10"/>
        <v>1351.3828490001504</v>
      </c>
      <c r="BF47" s="43">
        <f t="shared" si="11"/>
        <v>863.73394900000017</v>
      </c>
      <c r="BG47" s="43">
        <f t="shared" si="1"/>
        <v>-180.61715099984963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1867</v>
      </c>
      <c r="D48" s="42">
        <f>'[1]Frm-3 DEMAND'!F48</f>
        <v>0</v>
      </c>
      <c r="E48" s="43">
        <f t="shared" si="2"/>
        <v>1867</v>
      </c>
      <c r="F48" s="42">
        <f>'[1]Frm-1 Anticipated Gen.'!T54</f>
        <v>30</v>
      </c>
      <c r="G48" s="42">
        <f>'[1]Frm-1 Anticipated Gen.'!B54</f>
        <v>32</v>
      </c>
      <c r="H48" s="43">
        <f>'[1]Frm-1 Anticipated Gen.'!C54</f>
        <v>30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196.44719999999998</v>
      </c>
      <c r="J48" s="43">
        <f t="shared" si="3"/>
        <v>258.44719999999995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64.081599885317047</v>
      </c>
      <c r="L48" s="43">
        <f>'[1]Frm-4 Shared Projects'!N49</f>
        <v>46.98</v>
      </c>
      <c r="M48" s="43">
        <f>'[1]Annx-D (IE)'!Q43</f>
        <v>894.60806400000013</v>
      </c>
      <c r="N48" s="43">
        <f>'[1]Annx-D (IE)'!S43</f>
        <v>0</v>
      </c>
      <c r="O48" s="43">
        <f>'[1]Annx-D (IE)'!T43</f>
        <v>0</v>
      </c>
      <c r="P48" s="43">
        <f>'[1]Annx-D (IE)'!V43</f>
        <v>0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14.468399977780777</v>
      </c>
      <c r="R48" s="43">
        <f>'[1]GoHP POWER'!G41+'[1]GoHP POWER'!H41+'[1]GoHP POWER'!I41</f>
        <v>341.86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SECTOR'!BW45-R48-'[1]GoHP POWER'!F41</f>
        <v>219.65426920479993</v>
      </c>
      <c r="W48" s="43">
        <f t="shared" si="4"/>
        <v>1564.0844000222191</v>
      </c>
      <c r="X48" s="43">
        <f t="shared" si="5"/>
        <v>1806.0179331825807</v>
      </c>
      <c r="Y48" s="43">
        <f t="shared" si="6"/>
        <v>1503.1023332048003</v>
      </c>
      <c r="Z48" s="43">
        <f t="shared" si="0"/>
        <v>-60.982066817419309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1496</v>
      </c>
      <c r="AK48" s="42">
        <f>'[1]Frm-3 DEMAND'!F96</f>
        <v>0</v>
      </c>
      <c r="AL48" s="43">
        <f t="shared" si="7"/>
        <v>1496</v>
      </c>
      <c r="AM48" s="42">
        <f>'[1]Frm-1 Anticipated Gen.'!T102</f>
        <v>150</v>
      </c>
      <c r="AN48" s="42">
        <f>'[1]Frm-1 Anticipated Gen.'!B102</f>
        <v>32</v>
      </c>
      <c r="AO48" s="43">
        <f>'[1]Frm-1 Anticipated Gen.'!C102</f>
        <v>88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203.2457</v>
      </c>
      <c r="AQ48" s="43">
        <f t="shared" si="8"/>
        <v>323.2457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18.096800000774032</v>
      </c>
      <c r="AS48" s="43">
        <f>'[1]Frm-4 Shared Projects'!N97</f>
        <v>46.98</v>
      </c>
      <c r="AT48" s="43">
        <f>'[1]Annx-D (IE)'!Q91</f>
        <v>613.92805200000009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2.4032000001499645</v>
      </c>
      <c r="AY48" s="43">
        <f>'[1]GoHP POWER'!G89+'[1]GoHP POWER'!H89+'[1]GoHP POWER'!I89</f>
        <v>0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SECTOR'!BW93-AY48-'[1]GoHP POWER'!F89</f>
        <v>202.82589700000005</v>
      </c>
      <c r="BD48" s="43">
        <f t="shared" si="9"/>
        <v>1020.35109999985</v>
      </c>
      <c r="BE48" s="43">
        <f t="shared" si="10"/>
        <v>1339.3828490001504</v>
      </c>
      <c r="BF48" s="43">
        <f t="shared" si="11"/>
        <v>863.73394900000017</v>
      </c>
      <c r="BG48" s="43">
        <f t="shared" si="1"/>
        <v>-156.61715099984963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1861</v>
      </c>
      <c r="D49" s="42">
        <f>'[1]Frm-3 DEMAND'!F49</f>
        <v>0</v>
      </c>
      <c r="E49" s="43">
        <f t="shared" si="2"/>
        <v>1861</v>
      </c>
      <c r="F49" s="42">
        <f>'[1]Frm-1 Anticipated Gen.'!T55</f>
        <v>150</v>
      </c>
      <c r="G49" s="42">
        <f>'[1]Frm-1 Anticipated Gen.'!B55</f>
        <v>32</v>
      </c>
      <c r="H49" s="43">
        <f>'[1]Frm-1 Anticipated Gen.'!C55</f>
        <v>30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196.44719999999998</v>
      </c>
      <c r="J49" s="43">
        <f t="shared" si="3"/>
        <v>258.44719999999995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64.081599885317047</v>
      </c>
      <c r="L49" s="43">
        <f>'[1]Frm-4 Shared Projects'!N50</f>
        <v>46.98</v>
      </c>
      <c r="M49" s="43">
        <f>'[1]Annx-D (IE)'!Q44</f>
        <v>894.60806400000013</v>
      </c>
      <c r="N49" s="43">
        <f>'[1]Annx-D (IE)'!S44</f>
        <v>0</v>
      </c>
      <c r="O49" s="43">
        <f>'[1]Annx-D (IE)'!T44</f>
        <v>0</v>
      </c>
      <c r="P49" s="43">
        <f>'[1]Annx-D (IE)'!V44</f>
        <v>0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14.468399977780777</v>
      </c>
      <c r="R49" s="43">
        <f>'[1]GoHP POWER'!G42+'[1]GoHP POWER'!H42+'[1]GoHP POWER'!I42</f>
        <v>341.86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SECTOR'!BW46-R49-'[1]GoHP POWER'!F42</f>
        <v>206.35013220479973</v>
      </c>
      <c r="W49" s="43">
        <f t="shared" si="4"/>
        <v>1438.0844000222191</v>
      </c>
      <c r="X49" s="43">
        <f t="shared" si="5"/>
        <v>1912.7137961825806</v>
      </c>
      <c r="Y49" s="43">
        <f t="shared" si="6"/>
        <v>1489.7981962047998</v>
      </c>
      <c r="Z49" s="43">
        <f t="shared" si="0"/>
        <v>51.713796182580609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1442</v>
      </c>
      <c r="AK49" s="42">
        <f>'[1]Frm-3 DEMAND'!F97</f>
        <v>0</v>
      </c>
      <c r="AL49" s="43">
        <f t="shared" si="7"/>
        <v>1442</v>
      </c>
      <c r="AM49" s="42">
        <f>'[1]Frm-1 Anticipated Gen.'!T103</f>
        <v>110</v>
      </c>
      <c r="AN49" s="42">
        <f>'[1]Frm-1 Anticipated Gen.'!B103</f>
        <v>32</v>
      </c>
      <c r="AO49" s="43">
        <f>'[1]Frm-1 Anticipated Gen.'!C103</f>
        <v>88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203.2457</v>
      </c>
      <c r="AQ49" s="43">
        <f t="shared" si="8"/>
        <v>323.2457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18.096800000774032</v>
      </c>
      <c r="AS49" s="43">
        <f>'[1]Frm-4 Shared Projects'!N98</f>
        <v>46.98</v>
      </c>
      <c r="AT49" s="43">
        <f>'[1]Annx-D (IE)'!Q92</f>
        <v>613.92805200000009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2.4032000001499645</v>
      </c>
      <c r="AY49" s="43">
        <f>'[1]GoHP POWER'!G90+'[1]GoHP POWER'!H90+'[1]GoHP POWER'!I90</f>
        <v>0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SECTOR'!BW94-AY49-'[1]GoHP POWER'!F90</f>
        <v>202.82589700000005</v>
      </c>
      <c r="BD49" s="43">
        <f t="shared" si="9"/>
        <v>1006.35109999985</v>
      </c>
      <c r="BE49" s="43">
        <f t="shared" si="10"/>
        <v>1299.3828490001504</v>
      </c>
      <c r="BF49" s="43">
        <f t="shared" si="11"/>
        <v>863.73394900000017</v>
      </c>
      <c r="BG49" s="43">
        <f t="shared" si="1"/>
        <v>-142.61715099984963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1856.0000000000002</v>
      </c>
      <c r="D50" s="42">
        <f>'[1]Frm-3 DEMAND'!F50</f>
        <v>0</v>
      </c>
      <c r="E50" s="43">
        <f t="shared" si="2"/>
        <v>1856.0000000000002</v>
      </c>
      <c r="F50" s="42">
        <f>'[1]Frm-1 Anticipated Gen.'!T56</f>
        <v>100</v>
      </c>
      <c r="G50" s="42">
        <f>'[1]Frm-1 Anticipated Gen.'!B56</f>
        <v>32</v>
      </c>
      <c r="H50" s="43">
        <f>'[1]Frm-1 Anticipated Gen.'!C56</f>
        <v>30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280.44569999999999</v>
      </c>
      <c r="J50" s="43">
        <f t="shared" si="3"/>
        <v>342.44569999999999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102.04069999999984</v>
      </c>
      <c r="L50" s="43">
        <f>'[1]Frm-4 Shared Projects'!N51</f>
        <v>46.98</v>
      </c>
      <c r="M50" s="43">
        <f>'[1]Annx-D (IE)'!Q45</f>
        <v>894.60806400000013</v>
      </c>
      <c r="N50" s="43">
        <f>'[1]Annx-D (IE)'!S45</f>
        <v>0</v>
      </c>
      <c r="O50" s="43">
        <f>'[1]Annx-D (IE)'!T45</f>
        <v>0</v>
      </c>
      <c r="P50" s="43">
        <f>'[1]Annx-D (IE)'!V45</f>
        <v>0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19.509299999999971</v>
      </c>
      <c r="R50" s="43">
        <f>'[1]GoHP POWER'!G43+'[1]GoHP POWER'!H43+'[1]GoHP POWER'!I43</f>
        <v>231.54000000000002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SECTOR'!BW47-R50-'[1]GoHP POWER'!F43</f>
        <v>198.04009220479989</v>
      </c>
      <c r="W50" s="43">
        <f t="shared" si="4"/>
        <v>1394.0450000000003</v>
      </c>
      <c r="X50" s="43">
        <f t="shared" si="5"/>
        <v>1833.1231562047999</v>
      </c>
      <c r="Y50" s="43">
        <f t="shared" si="6"/>
        <v>1371.1681562048</v>
      </c>
      <c r="Z50" s="43">
        <f t="shared" si="0"/>
        <v>-22.87684379520033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1388</v>
      </c>
      <c r="AK50" s="42">
        <f>'[1]Frm-3 DEMAND'!F98</f>
        <v>0</v>
      </c>
      <c r="AL50" s="43">
        <f t="shared" si="7"/>
        <v>1388</v>
      </c>
      <c r="AM50" s="42">
        <f>'[1]Frm-1 Anticipated Gen.'!T104</f>
        <v>110</v>
      </c>
      <c r="AN50" s="42">
        <f>'[1]Frm-1 Anticipated Gen.'!B104</f>
        <v>32</v>
      </c>
      <c r="AO50" s="43">
        <f>'[1]Frm-1 Anticipated Gen.'!C104</f>
        <v>20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171.44719999999998</v>
      </c>
      <c r="AQ50" s="43">
        <f t="shared" si="8"/>
        <v>223.44719999999998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18.096800000774032</v>
      </c>
      <c r="AS50" s="43">
        <f>'[1]Frm-4 Shared Projects'!N99</f>
        <v>46.98</v>
      </c>
      <c r="AT50" s="43">
        <f>'[1]Annx-D (IE)'!Q93</f>
        <v>613.92805200000009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2.4032000001499645</v>
      </c>
      <c r="AY50" s="43">
        <f>'[1]GoHP POWER'!G91+'[1]GoHP POWER'!H91+'[1]GoHP POWER'!I91</f>
        <v>0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SECTOR'!BW95-AY50-'[1]GoHP POWER'!F91</f>
        <v>207.57739700000005</v>
      </c>
      <c r="BD50" s="43">
        <f t="shared" si="9"/>
        <v>1052.1495999998501</v>
      </c>
      <c r="BE50" s="43">
        <f t="shared" si="10"/>
        <v>1204.3358490001501</v>
      </c>
      <c r="BF50" s="43">
        <f t="shared" si="11"/>
        <v>868.48544900000013</v>
      </c>
      <c r="BG50" s="43">
        <f t="shared" si="1"/>
        <v>-183.66415099984988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1831.9999999999998</v>
      </c>
      <c r="D51" s="42">
        <f>'[1]Frm-3 DEMAND'!F51</f>
        <v>0</v>
      </c>
      <c r="E51" s="43">
        <f t="shared" si="2"/>
        <v>1831.9999999999998</v>
      </c>
      <c r="F51" s="42">
        <f>'[1]Frm-1 Anticipated Gen.'!T57</f>
        <v>100</v>
      </c>
      <c r="G51" s="42">
        <f>'[1]Frm-1 Anticipated Gen.'!B57</f>
        <v>32</v>
      </c>
      <c r="H51" s="43">
        <f>'[1]Frm-1 Anticipated Gen.'!C57</f>
        <v>30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280.44569999999999</v>
      </c>
      <c r="J51" s="43">
        <f t="shared" si="3"/>
        <v>342.44569999999999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97.014499999999998</v>
      </c>
      <c r="L51" s="43">
        <f>'[1]Frm-4 Shared Projects'!N52</f>
        <v>46.98</v>
      </c>
      <c r="M51" s="43">
        <f>'[1]Annx-D (IE)'!Q46</f>
        <v>894.60806400000013</v>
      </c>
      <c r="N51" s="43">
        <f>'[1]Annx-D (IE)'!S46</f>
        <v>0</v>
      </c>
      <c r="O51" s="43">
        <f>'[1]Annx-D (IE)'!T46</f>
        <v>0</v>
      </c>
      <c r="P51" s="43">
        <f>'[1]Annx-D (IE)'!V46</f>
        <v>0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18.535499999999999</v>
      </c>
      <c r="R51" s="43">
        <f>'[1]GoHP POWER'!G44+'[1]GoHP POWER'!H44+'[1]GoHP POWER'!I44</f>
        <v>148.51999999999998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SECTOR'!BW48-R51-'[1]GoHP POWER'!F44</f>
        <v>202.91790420480001</v>
      </c>
      <c r="W51" s="43">
        <f t="shared" si="4"/>
        <v>1371.0187999999998</v>
      </c>
      <c r="X51" s="43">
        <f t="shared" si="5"/>
        <v>1754.0071682048001</v>
      </c>
      <c r="Y51" s="43">
        <f t="shared" si="6"/>
        <v>1293.0259682048002</v>
      </c>
      <c r="Z51" s="43">
        <f t="shared" si="0"/>
        <v>-77.992831795199663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1334</v>
      </c>
      <c r="AK51" s="42">
        <f>'[1]Frm-3 DEMAND'!F99</f>
        <v>0</v>
      </c>
      <c r="AL51" s="43">
        <f t="shared" si="7"/>
        <v>1334</v>
      </c>
      <c r="AM51" s="42">
        <f>'[1]Frm-1 Anticipated Gen.'!T105</f>
        <v>110</v>
      </c>
      <c r="AN51" s="42">
        <f>'[1]Frm-1 Anticipated Gen.'!B105</f>
        <v>32</v>
      </c>
      <c r="AO51" s="43">
        <f>'[1]Frm-1 Anticipated Gen.'!C105</f>
        <v>20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139.63999999999999</v>
      </c>
      <c r="AQ51" s="43">
        <f t="shared" si="8"/>
        <v>191.64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18.096800000774032</v>
      </c>
      <c r="AS51" s="43">
        <f>'[1]Frm-4 Shared Projects'!N100</f>
        <v>46.98</v>
      </c>
      <c r="AT51" s="43">
        <f>'[1]Annx-D (IE)'!Q94</f>
        <v>613.92805200000009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2.4032000001499645</v>
      </c>
      <c r="AY51" s="43">
        <f>'[1]GoHP POWER'!G92+'[1]GoHP POWER'!H92+'[1]GoHP POWER'!I92</f>
        <v>0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SECTOR'!BW96-AY51-'[1]GoHP POWER'!F92</f>
        <v>212.33019700000006</v>
      </c>
      <c r="BD51" s="43">
        <f t="shared" si="9"/>
        <v>1029.9567999998501</v>
      </c>
      <c r="BE51" s="43">
        <f t="shared" si="10"/>
        <v>1177.2814490001504</v>
      </c>
      <c r="BF51" s="43">
        <f t="shared" si="11"/>
        <v>873.23824900000022</v>
      </c>
      <c r="BG51" s="43">
        <f t="shared" si="1"/>
        <v>-156.71855099984964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1816</v>
      </c>
      <c r="D52" s="42">
        <f>'[1]Frm-3 DEMAND'!F52</f>
        <v>0</v>
      </c>
      <c r="E52" s="43">
        <f t="shared" si="2"/>
        <v>1816</v>
      </c>
      <c r="F52" s="42">
        <f>'[1]Frm-1 Anticipated Gen.'!T58</f>
        <v>120</v>
      </c>
      <c r="G52" s="42">
        <f>'[1]Frm-1 Anticipated Gen.'!B58</f>
        <v>45</v>
      </c>
      <c r="H52" s="43">
        <f>'[1]Frm-1 Anticipated Gen.'!C58</f>
        <v>30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280.44569999999999</v>
      </c>
      <c r="J52" s="43">
        <f t="shared" si="3"/>
        <v>355.44569999999999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66.945999999999998</v>
      </c>
      <c r="L52" s="43">
        <f>'[1]Frm-4 Shared Projects'!N53</f>
        <v>46.98</v>
      </c>
      <c r="M52" s="43">
        <f>'[1]Annx-D (IE)'!Q47</f>
        <v>894.60806400000013</v>
      </c>
      <c r="N52" s="43">
        <f>'[1]Annx-D (IE)'!S47</f>
        <v>0</v>
      </c>
      <c r="O52" s="43">
        <f>'[1]Annx-D (IE)'!T47</f>
        <v>0</v>
      </c>
      <c r="P52" s="43">
        <f>'[1]Annx-D (IE)'!V47</f>
        <v>0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9.5540000000000003</v>
      </c>
      <c r="R52" s="43">
        <f>'[1]GoHP POWER'!G45+'[1]GoHP POWER'!H45+'[1]GoHP POWER'!I45</f>
        <v>121.02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SECTOR'!BW49-R52-'[1]GoHP POWER'!F45</f>
        <v>201.89206520479996</v>
      </c>
      <c r="W52" s="43">
        <f t="shared" si="4"/>
        <v>1331.0003000000002</v>
      </c>
      <c r="X52" s="43">
        <f t="shared" si="5"/>
        <v>1749.4998292048003</v>
      </c>
      <c r="Y52" s="43">
        <f t="shared" si="6"/>
        <v>1264.5001292048</v>
      </c>
      <c r="Z52" s="43">
        <f t="shared" si="0"/>
        <v>-66.500170795199665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1265</v>
      </c>
      <c r="AK52" s="42">
        <f>'[1]Frm-3 DEMAND'!F100</f>
        <v>0</v>
      </c>
      <c r="AL52" s="43">
        <f t="shared" si="7"/>
        <v>1265</v>
      </c>
      <c r="AM52" s="42">
        <f>'[1]Frm-1 Anticipated Gen.'!T106</f>
        <v>110</v>
      </c>
      <c r="AN52" s="42">
        <f>'[1]Frm-1 Anticipated Gen.'!B106</f>
        <v>32</v>
      </c>
      <c r="AO52" s="43">
        <f>'[1]Frm-1 Anticipated Gen.'!C106</f>
        <v>20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139.63999999999999</v>
      </c>
      <c r="AQ52" s="43">
        <f t="shared" si="8"/>
        <v>191.64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18.096800000774032</v>
      </c>
      <c r="AS52" s="43">
        <f>'[1]Frm-4 Shared Projects'!N101</f>
        <v>46.98</v>
      </c>
      <c r="AT52" s="43">
        <f>'[1]Annx-D (IE)'!Q95</f>
        <v>613.92805200000009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2.4032000001499645</v>
      </c>
      <c r="AY52" s="43">
        <f>'[1]GoHP POWER'!G93+'[1]GoHP POWER'!H93+'[1]GoHP POWER'!I93</f>
        <v>0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SECTOR'!BW97-AY52-'[1]GoHP POWER'!F93</f>
        <v>212.33019700000006</v>
      </c>
      <c r="BD52" s="43">
        <f t="shared" si="9"/>
        <v>960.95679999985009</v>
      </c>
      <c r="BE52" s="43">
        <f t="shared" si="10"/>
        <v>1177.2814490001504</v>
      </c>
      <c r="BF52" s="43">
        <f t="shared" si="11"/>
        <v>873.23824900000022</v>
      </c>
      <c r="BG52" s="43">
        <f t="shared" si="1"/>
        <v>-87.71855099984964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1804</v>
      </c>
      <c r="D53" s="42">
        <f>'[1]Frm-3 DEMAND'!F53</f>
        <v>0</v>
      </c>
      <c r="E53" s="43">
        <f t="shared" si="2"/>
        <v>1804</v>
      </c>
      <c r="F53" s="42">
        <f>'[1]Frm-1 Anticipated Gen.'!T59</f>
        <v>150</v>
      </c>
      <c r="G53" s="42">
        <f>'[1]Frm-1 Anticipated Gen.'!B59</f>
        <v>45</v>
      </c>
      <c r="H53" s="43">
        <f>'[1]Frm-1 Anticipated Gen.'!C59</f>
        <v>30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292.44569999999999</v>
      </c>
      <c r="J53" s="43">
        <f t="shared" si="3"/>
        <v>367.44569999999999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66.945999999999998</v>
      </c>
      <c r="L53" s="43">
        <f>'[1]Frm-4 Shared Projects'!N54</f>
        <v>46.98</v>
      </c>
      <c r="M53" s="43">
        <f>'[1]Annx-D (IE)'!Q48</f>
        <v>894.60806400000013</v>
      </c>
      <c r="N53" s="43">
        <f>'[1]Annx-D (IE)'!S48</f>
        <v>0</v>
      </c>
      <c r="O53" s="43">
        <f>'[1]Annx-D (IE)'!T48</f>
        <v>0</v>
      </c>
      <c r="P53" s="43">
        <f>'[1]Annx-D (IE)'!V48</f>
        <v>0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9.5540000000000003</v>
      </c>
      <c r="R53" s="43">
        <f>'[1]GoHP POWER'!G46+'[1]GoHP POWER'!H46+'[1]GoHP POWER'!I46</f>
        <v>41.55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SECTOR'!BW50-R53-'[1]GoHP POWER'!F46</f>
        <v>205.10897320479992</v>
      </c>
      <c r="W53" s="43">
        <f t="shared" si="4"/>
        <v>1277.0003000000002</v>
      </c>
      <c r="X53" s="43">
        <f t="shared" si="5"/>
        <v>1715.2467372048002</v>
      </c>
      <c r="Y53" s="43">
        <f t="shared" si="6"/>
        <v>1188.2470372048001</v>
      </c>
      <c r="Z53" s="43">
        <f t="shared" si="0"/>
        <v>-88.753262795199817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1227</v>
      </c>
      <c r="AK53" s="42">
        <f>'[1]Frm-3 DEMAND'!F101</f>
        <v>0</v>
      </c>
      <c r="AL53" s="43">
        <f t="shared" si="7"/>
        <v>1227</v>
      </c>
      <c r="AM53" s="42">
        <f>'[1]Frm-1 Anticipated Gen.'!T107</f>
        <v>80</v>
      </c>
      <c r="AN53" s="42">
        <f>'[1]Frm-1 Anticipated Gen.'!B107</f>
        <v>32</v>
      </c>
      <c r="AO53" s="43">
        <f>'[1]Frm-1 Anticipated Gen.'!C107</f>
        <v>20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139.63999999999999</v>
      </c>
      <c r="AQ53" s="43">
        <f t="shared" si="8"/>
        <v>191.64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18.096800000774032</v>
      </c>
      <c r="AS53" s="43">
        <f>'[1]Frm-4 Shared Projects'!N102</f>
        <v>46.98</v>
      </c>
      <c r="AT53" s="43">
        <f>'[1]Annx-D (IE)'!Q96</f>
        <v>613.92805200000009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2.4032000001499645</v>
      </c>
      <c r="AY53" s="43">
        <f>'[1]GoHP POWER'!G94+'[1]GoHP POWER'!H94+'[1]GoHP POWER'!I94</f>
        <v>0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SECTOR'!BW98-AY53-'[1]GoHP POWER'!F94</f>
        <v>212.33019700000006</v>
      </c>
      <c r="BD53" s="43">
        <f t="shared" si="9"/>
        <v>952.95679999985009</v>
      </c>
      <c r="BE53" s="43">
        <f t="shared" si="10"/>
        <v>1147.2814490001501</v>
      </c>
      <c r="BF53" s="43">
        <f t="shared" si="11"/>
        <v>873.23824900000022</v>
      </c>
      <c r="BG53" s="43">
        <f t="shared" si="1"/>
        <v>-79.718550999849867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1771.3333333333333</v>
      </c>
      <c r="D54" s="42">
        <f>'[1]Frm-3 DEMAND'!F54</f>
        <v>0</v>
      </c>
      <c r="E54" s="43">
        <f t="shared" si="2"/>
        <v>1771.3333333333333</v>
      </c>
      <c r="F54" s="42">
        <f>'[1]Frm-1 Anticipated Gen.'!T60</f>
        <v>140</v>
      </c>
      <c r="G54" s="42">
        <f>'[1]Frm-1 Anticipated Gen.'!B60</f>
        <v>45</v>
      </c>
      <c r="H54" s="43">
        <f>'[1]Frm-1 Anticipated Gen.'!C60</f>
        <v>88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267.44569999999999</v>
      </c>
      <c r="J54" s="43">
        <f t="shared" si="3"/>
        <v>400.44569999999999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66.945999999999998</v>
      </c>
      <c r="L54" s="43">
        <f>'[1]Frm-4 Shared Projects'!N55</f>
        <v>46.98</v>
      </c>
      <c r="M54" s="43">
        <f>'[1]Annx-D (IE)'!Q49</f>
        <v>894.60806400000013</v>
      </c>
      <c r="N54" s="43">
        <f>'[1]Annx-D (IE)'!S49</f>
        <v>0</v>
      </c>
      <c r="O54" s="43">
        <f>'[1]Annx-D (IE)'!T49</f>
        <v>0</v>
      </c>
      <c r="P54" s="43">
        <f>'[1]Annx-D (IE)'!V49</f>
        <v>0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9.5540000000000003</v>
      </c>
      <c r="R54" s="43">
        <f>'[1]GoHP POWER'!G47+'[1]GoHP POWER'!H47+'[1]GoHP POWER'!I47</f>
        <v>12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SECTOR'!BW51-R54-'[1]GoHP POWER'!F47</f>
        <v>210.12599420480004</v>
      </c>
      <c r="W54" s="43">
        <f t="shared" si="4"/>
        <v>1221.3336333333332</v>
      </c>
      <c r="X54" s="43">
        <f t="shared" si="5"/>
        <v>1713.7137582048003</v>
      </c>
      <c r="Y54" s="43">
        <f t="shared" si="6"/>
        <v>1163.7140582048003</v>
      </c>
      <c r="Z54" s="43">
        <f t="shared" si="0"/>
        <v>-57.619575128532915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1173</v>
      </c>
      <c r="AK54" s="42">
        <f>'[1]Frm-3 DEMAND'!F102</f>
        <v>0</v>
      </c>
      <c r="AL54" s="43">
        <f t="shared" si="7"/>
        <v>1173</v>
      </c>
      <c r="AM54" s="42">
        <f>'[1]Frm-1 Anticipated Gen.'!T108</f>
        <v>30</v>
      </c>
      <c r="AN54" s="42">
        <f>'[1]Frm-1 Anticipated Gen.'!B108</f>
        <v>32</v>
      </c>
      <c r="AO54" s="43">
        <f>'[1]Frm-1 Anticipated Gen.'!C108</f>
        <v>20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139.63999999999999</v>
      </c>
      <c r="AQ54" s="43">
        <f t="shared" si="8"/>
        <v>191.64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18.096800000774032</v>
      </c>
      <c r="AS54" s="43">
        <f>'[1]Frm-4 Shared Projects'!N103</f>
        <v>46.98</v>
      </c>
      <c r="AT54" s="43">
        <f>'[1]Annx-D (IE)'!Q97</f>
        <v>613.92805200000009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2.4032000001499645</v>
      </c>
      <c r="AY54" s="43">
        <f>'[1]GoHP POWER'!G95+'[1]GoHP POWER'!H95+'[1]GoHP POWER'!I95</f>
        <v>0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SECTOR'!BW99-AY54-'[1]GoHP POWER'!F95</f>
        <v>204.69934400000005</v>
      </c>
      <c r="BD54" s="43">
        <f t="shared" si="9"/>
        <v>948.95679999985009</v>
      </c>
      <c r="BE54" s="43">
        <f t="shared" si="10"/>
        <v>1089.6505960001502</v>
      </c>
      <c r="BF54" s="43">
        <f t="shared" si="11"/>
        <v>865.60739600000011</v>
      </c>
      <c r="BG54" s="43">
        <f t="shared" si="1"/>
        <v>-83.349403999849756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1731</v>
      </c>
      <c r="D55" s="42">
        <f>'[1]Frm-3 DEMAND'!F55</f>
        <v>0</v>
      </c>
      <c r="E55" s="43">
        <f t="shared" si="2"/>
        <v>1731</v>
      </c>
      <c r="F55" s="42">
        <f>'[1]Frm-1 Anticipated Gen.'!T61</f>
        <v>140</v>
      </c>
      <c r="G55" s="42">
        <f>'[1]Frm-1 Anticipated Gen.'!B61</f>
        <v>45</v>
      </c>
      <c r="H55" s="43">
        <f>'[1]Frm-1 Anticipated Gen.'!C61</f>
        <v>88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215.2457</v>
      </c>
      <c r="J55" s="43">
        <f t="shared" si="3"/>
        <v>348.2457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14.745999999999999</v>
      </c>
      <c r="L55" s="43">
        <f>'[1]Frm-4 Shared Projects'!N56</f>
        <v>46.98</v>
      </c>
      <c r="M55" s="43">
        <f>'[1]Annx-D (IE)'!Q50</f>
        <v>894.60806400000013</v>
      </c>
      <c r="N55" s="43">
        <f>'[1]Annx-D (IE)'!S50</f>
        <v>0</v>
      </c>
      <c r="O55" s="43">
        <f>'[1]Annx-D (IE)'!T50</f>
        <v>0</v>
      </c>
      <c r="P55" s="43">
        <f>'[1]Annx-D (IE)'!V50</f>
        <v>0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1.754</v>
      </c>
      <c r="R55" s="43">
        <f>'[1]GoHP POWER'!G48+'[1]GoHP POWER'!H48+'[1]GoHP POWER'!I48</f>
        <v>9.4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SECTOR'!BW52-R55-'[1]GoHP POWER'!F48</f>
        <v>211.90149220480004</v>
      </c>
      <c r="W55" s="43">
        <f t="shared" si="4"/>
        <v>1241.0002999999999</v>
      </c>
      <c r="X55" s="43">
        <f t="shared" si="5"/>
        <v>1652.8892562048002</v>
      </c>
      <c r="Y55" s="43">
        <f t="shared" si="6"/>
        <v>1162.8895562048003</v>
      </c>
      <c r="Z55" s="43">
        <f t="shared" si="0"/>
        <v>-78.110743795199824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1133</v>
      </c>
      <c r="AK55" s="42">
        <f>'[1]Frm-3 DEMAND'!F103</f>
        <v>0</v>
      </c>
      <c r="AL55" s="43">
        <f t="shared" si="7"/>
        <v>1133</v>
      </c>
      <c r="AM55" s="42">
        <f>'[1]Frm-1 Anticipated Gen.'!T109</f>
        <v>0</v>
      </c>
      <c r="AN55" s="42">
        <f>'[1]Frm-1 Anticipated Gen.'!B109</f>
        <v>32</v>
      </c>
      <c r="AO55" s="43">
        <f>'[1]Frm-1 Anticipated Gen.'!C109</f>
        <v>20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139.63999999999999</v>
      </c>
      <c r="AQ55" s="43">
        <f t="shared" si="8"/>
        <v>191.64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18.096800000774032</v>
      </c>
      <c r="AS55" s="43">
        <f>'[1]Frm-4 Shared Projects'!N104</f>
        <v>46.98</v>
      </c>
      <c r="AT55" s="43">
        <f>'[1]Annx-D (IE)'!Q98</f>
        <v>613.92805200000009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2.4032000001499645</v>
      </c>
      <c r="AY55" s="43">
        <f>'[1]GoHP POWER'!G96+'[1]GoHP POWER'!H96+'[1]GoHP POWER'!I96</f>
        <v>0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SECTOR'!BW100-AY55-'[1]GoHP POWER'!F96</f>
        <v>204.69934400000005</v>
      </c>
      <c r="BD55" s="43">
        <f t="shared" si="9"/>
        <v>938.95679999985009</v>
      </c>
      <c r="BE55" s="43">
        <f t="shared" si="10"/>
        <v>1059.65059600015</v>
      </c>
      <c r="BF55" s="43">
        <f t="shared" si="11"/>
        <v>865.60739600000011</v>
      </c>
      <c r="BG55" s="43">
        <f t="shared" si="1"/>
        <v>-73.349403999849983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1718</v>
      </c>
      <c r="D56" s="42">
        <f>'[1]Frm-3 DEMAND'!F56</f>
        <v>0</v>
      </c>
      <c r="E56" s="43">
        <f t="shared" si="2"/>
        <v>1718</v>
      </c>
      <c r="F56" s="42">
        <f>'[1]Frm-1 Anticipated Gen.'!T62</f>
        <v>150</v>
      </c>
      <c r="G56" s="42">
        <f>'[1]Frm-1 Anticipated Gen.'!B62</f>
        <v>45</v>
      </c>
      <c r="H56" s="43">
        <f>'[1]Frm-1 Anticipated Gen.'!C62</f>
        <v>88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215.2457</v>
      </c>
      <c r="J56" s="43">
        <f t="shared" si="3"/>
        <v>348.2457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14.745999999999999</v>
      </c>
      <c r="L56" s="43">
        <f>'[1]Frm-4 Shared Projects'!N57</f>
        <v>46.98</v>
      </c>
      <c r="M56" s="43">
        <f>'[1]Annx-D (IE)'!Q51</f>
        <v>894.60806400000013</v>
      </c>
      <c r="N56" s="43">
        <f>'[1]Annx-D (IE)'!S51</f>
        <v>0</v>
      </c>
      <c r="O56" s="43">
        <f>'[1]Annx-D (IE)'!T51</f>
        <v>0</v>
      </c>
      <c r="P56" s="43">
        <f>'[1]Annx-D (IE)'!V51</f>
        <v>0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1.754</v>
      </c>
      <c r="R56" s="43">
        <f>'[1]GoHP POWER'!G49+'[1]GoHP POWER'!H49+'[1]GoHP POWER'!I49</f>
        <v>2.6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SECTOR'!BW53-R56-'[1]GoHP POWER'!F49</f>
        <v>210.49766420480006</v>
      </c>
      <c r="W56" s="43">
        <f t="shared" si="4"/>
        <v>1218.0002999999999</v>
      </c>
      <c r="X56" s="43">
        <f t="shared" si="5"/>
        <v>1654.6854282048</v>
      </c>
      <c r="Y56" s="43">
        <f t="shared" si="6"/>
        <v>1154.6857282048002</v>
      </c>
      <c r="Z56" s="43">
        <f t="shared" si="0"/>
        <v>-63.314571795199981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1100</v>
      </c>
      <c r="AK56" s="42">
        <f>'[1]Frm-3 DEMAND'!F104</f>
        <v>0</v>
      </c>
      <c r="AL56" s="43">
        <f t="shared" si="7"/>
        <v>1100</v>
      </c>
      <c r="AM56" s="42">
        <f>'[1]Frm-1 Anticipated Gen.'!T110</f>
        <v>0</v>
      </c>
      <c r="AN56" s="42">
        <f>'[1]Frm-1 Anticipated Gen.'!B110</f>
        <v>32</v>
      </c>
      <c r="AO56" s="43">
        <f>'[1]Frm-1 Anticipated Gen.'!C110</f>
        <v>20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139.63999999999999</v>
      </c>
      <c r="AQ56" s="43">
        <f t="shared" si="8"/>
        <v>191.64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18.096800000774032</v>
      </c>
      <c r="AS56" s="43">
        <f>'[1]Frm-4 Shared Projects'!N105</f>
        <v>46.98</v>
      </c>
      <c r="AT56" s="43">
        <f>'[1]Annx-D (IE)'!Q99</f>
        <v>613.92805200000009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2.4032000001499645</v>
      </c>
      <c r="AY56" s="43">
        <f>'[1]GoHP POWER'!G97+'[1]GoHP POWER'!H97+'[1]GoHP POWER'!I97</f>
        <v>0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SECTOR'!BW101-AY56-'[1]GoHP POWER'!F97</f>
        <v>204.17837300000008</v>
      </c>
      <c r="BD56" s="43">
        <f t="shared" si="9"/>
        <v>905.95679999985009</v>
      </c>
      <c r="BE56" s="43">
        <f t="shared" si="10"/>
        <v>1059.1296250001501</v>
      </c>
      <c r="BF56" s="43">
        <f t="shared" si="11"/>
        <v>865.08642500000019</v>
      </c>
      <c r="BG56" s="43">
        <f t="shared" si="1"/>
        <v>-40.870374999849901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1706.0000000000002</v>
      </c>
      <c r="D57" s="42">
        <f>'[1]Frm-3 DEMAND'!F57</f>
        <v>0</v>
      </c>
      <c r="E57" s="43">
        <f t="shared" si="2"/>
        <v>1706.0000000000002</v>
      </c>
      <c r="F57" s="42">
        <f>'[1]Frm-1 Anticipated Gen.'!T63</f>
        <v>160</v>
      </c>
      <c r="G57" s="42">
        <f>'[1]Frm-1 Anticipated Gen.'!B63</f>
        <v>45</v>
      </c>
      <c r="H57" s="43">
        <f>'[1]Frm-1 Anticipated Gen.'!C63</f>
        <v>88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215.2457</v>
      </c>
      <c r="J57" s="43">
        <f t="shared" si="3"/>
        <v>348.2457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14.745999999999999</v>
      </c>
      <c r="L57" s="43">
        <f>'[1]Frm-4 Shared Projects'!N58</f>
        <v>46.98</v>
      </c>
      <c r="M57" s="43">
        <f>'[1]Annx-D (IE)'!Q52</f>
        <v>894.60806400000013</v>
      </c>
      <c r="N57" s="43">
        <f>'[1]Annx-D (IE)'!S52</f>
        <v>0</v>
      </c>
      <c r="O57" s="43">
        <f>'[1]Annx-D (IE)'!T52</f>
        <v>0</v>
      </c>
      <c r="P57" s="43">
        <f>'[1]Annx-D (IE)'!V52</f>
        <v>0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1.754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SECTOR'!BW54-R57-'[1]GoHP POWER'!F50</f>
        <v>211.40616700000004</v>
      </c>
      <c r="W57" s="43">
        <f t="shared" si="4"/>
        <v>1196.0003000000002</v>
      </c>
      <c r="X57" s="43">
        <f t="shared" si="5"/>
        <v>1662.993931</v>
      </c>
      <c r="Y57" s="43">
        <f t="shared" si="6"/>
        <v>1152.9942310000001</v>
      </c>
      <c r="Z57" s="43">
        <f t="shared" si="0"/>
        <v>-43.006069000000252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1056</v>
      </c>
      <c r="AK57" s="42">
        <f>'[1]Frm-3 DEMAND'!F105</f>
        <v>0</v>
      </c>
      <c r="AL57" s="43">
        <f t="shared" si="7"/>
        <v>1056</v>
      </c>
      <c r="AM57" s="42">
        <f>'[1]Frm-1 Anticipated Gen.'!T111</f>
        <v>0</v>
      </c>
      <c r="AN57" s="42">
        <f>'[1]Frm-1 Anticipated Gen.'!B111</f>
        <v>32</v>
      </c>
      <c r="AO57" s="43">
        <f>'[1]Frm-1 Anticipated Gen.'!C111</f>
        <v>20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139.63999999999999</v>
      </c>
      <c r="AQ57" s="43">
        <f t="shared" si="8"/>
        <v>191.64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18.096800000774032</v>
      </c>
      <c r="AS57" s="43">
        <f>'[1]Frm-4 Shared Projects'!N106</f>
        <v>46.98</v>
      </c>
      <c r="AT57" s="43">
        <f>'[1]Annx-D (IE)'!Q100</f>
        <v>613.92805200000009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2.4032000001499645</v>
      </c>
      <c r="AY57" s="43">
        <f>'[1]GoHP POWER'!G98+'[1]GoHP POWER'!H98+'[1]GoHP POWER'!I98</f>
        <v>0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SECTOR'!BW102-AY57-'[1]GoHP POWER'!F98</f>
        <v>204.17837300000008</v>
      </c>
      <c r="BD57" s="43">
        <f t="shared" si="9"/>
        <v>861.95679999985009</v>
      </c>
      <c r="BE57" s="43">
        <f t="shared" si="10"/>
        <v>1059.1296250001501</v>
      </c>
      <c r="BF57" s="43">
        <f t="shared" si="11"/>
        <v>865.08642500000019</v>
      </c>
      <c r="BG57" s="43">
        <f t="shared" si="1"/>
        <v>3.1296250001500994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1684.9999999999998</v>
      </c>
      <c r="D58" s="42">
        <f>'[1]Frm-3 DEMAND'!F58</f>
        <v>0</v>
      </c>
      <c r="E58" s="43">
        <f t="shared" si="2"/>
        <v>1684.9999999999998</v>
      </c>
      <c r="F58" s="42">
        <f>'[1]Frm-1 Anticipated Gen.'!T64</f>
        <v>130</v>
      </c>
      <c r="G58" s="42">
        <f>'[1]Frm-1 Anticipated Gen.'!B64</f>
        <v>45</v>
      </c>
      <c r="H58" s="43">
        <f>'[1]Frm-1 Anticipated Gen.'!C64</f>
        <v>88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215.2457</v>
      </c>
      <c r="J58" s="43">
        <f t="shared" si="3"/>
        <v>348.2457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14.745999999999999</v>
      </c>
      <c r="L58" s="43">
        <f>'[1]Frm-4 Shared Projects'!N59</f>
        <v>46.98</v>
      </c>
      <c r="M58" s="43">
        <f>'[1]Annx-D (IE)'!Q53</f>
        <v>894.60806400000013</v>
      </c>
      <c r="N58" s="43">
        <f>'[1]Annx-D (IE)'!S53</f>
        <v>0</v>
      </c>
      <c r="O58" s="43">
        <f>'[1]Annx-D (IE)'!T53</f>
        <v>0</v>
      </c>
      <c r="P58" s="43">
        <f>'[1]Annx-D (IE)'!V53</f>
        <v>0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1.754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SECTOR'!BW55-R58-'[1]GoHP POWER'!F51</f>
        <v>211.96616700000004</v>
      </c>
      <c r="W58" s="43">
        <f t="shared" si="4"/>
        <v>1205.0002999999997</v>
      </c>
      <c r="X58" s="43">
        <f t="shared" si="5"/>
        <v>1633.5539309999999</v>
      </c>
      <c r="Y58" s="43">
        <f t="shared" si="6"/>
        <v>1153.5542310000001</v>
      </c>
      <c r="Z58" s="43">
        <f t="shared" si="0"/>
        <v>-51.446068999999852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1037</v>
      </c>
      <c r="AK58" s="42">
        <f>'[1]Frm-3 DEMAND'!F106</f>
        <v>0</v>
      </c>
      <c r="AL58" s="43">
        <f t="shared" si="7"/>
        <v>1037</v>
      </c>
      <c r="AM58" s="42">
        <f>'[1]Frm-1 Anticipated Gen.'!T112</f>
        <v>0</v>
      </c>
      <c r="AN58" s="42">
        <f>'[1]Frm-1 Anticipated Gen.'!B112</f>
        <v>32</v>
      </c>
      <c r="AO58" s="43">
        <f>'[1]Frm-1 Anticipated Gen.'!C112</f>
        <v>20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139.63999999999999</v>
      </c>
      <c r="AQ58" s="43">
        <f t="shared" si="8"/>
        <v>191.64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18.096800000774032</v>
      </c>
      <c r="AS58" s="43">
        <f>'[1]Frm-4 Shared Projects'!N107</f>
        <v>46.98</v>
      </c>
      <c r="AT58" s="43">
        <f>'[1]Annx-D (IE)'!Q101</f>
        <v>613.92805200000009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2.4032000001499645</v>
      </c>
      <c r="AY58" s="43">
        <f>'[1]GoHP POWER'!G99+'[1]GoHP POWER'!H99+'[1]GoHP POWER'!I99</f>
        <v>0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SECTOR'!BW103-AY58-'[1]GoHP POWER'!F99</f>
        <v>204.17837300000008</v>
      </c>
      <c r="BD58" s="43">
        <f t="shared" si="9"/>
        <v>842.95679999985009</v>
      </c>
      <c r="BE58" s="43">
        <f t="shared" si="10"/>
        <v>1059.1296250001501</v>
      </c>
      <c r="BF58" s="43">
        <f t="shared" si="11"/>
        <v>865.08642500000019</v>
      </c>
      <c r="BG58" s="43">
        <f t="shared" si="1"/>
        <v>22.129625000150099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1643.9999999999998</v>
      </c>
      <c r="D59" s="42">
        <f>'[1]Frm-3 DEMAND'!F59</f>
        <v>0</v>
      </c>
      <c r="E59" s="43">
        <f t="shared" si="2"/>
        <v>1643.9999999999998</v>
      </c>
      <c r="F59" s="42">
        <f>'[1]Frm-1 Anticipated Gen.'!T65</f>
        <v>130</v>
      </c>
      <c r="G59" s="42">
        <f>'[1]Frm-1 Anticipated Gen.'!B65</f>
        <v>32</v>
      </c>
      <c r="H59" s="43">
        <f>'[1]Frm-1 Anticipated Gen.'!C65</f>
        <v>88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215.2457</v>
      </c>
      <c r="J59" s="43">
        <f t="shared" si="3"/>
        <v>335.2457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14.745999999999999</v>
      </c>
      <c r="L59" s="43">
        <f>'[1]Frm-4 Shared Projects'!N60</f>
        <v>46.98</v>
      </c>
      <c r="M59" s="43">
        <f>'[1]Annx-D (IE)'!Q54</f>
        <v>894.60806400000013</v>
      </c>
      <c r="N59" s="43">
        <f>'[1]Annx-D (IE)'!S54</f>
        <v>0</v>
      </c>
      <c r="O59" s="43">
        <f>'[1]Annx-D (IE)'!T54</f>
        <v>0</v>
      </c>
      <c r="P59" s="43">
        <f>'[1]Annx-D (IE)'!V54</f>
        <v>0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1.754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SECTOR'!BW56-R59-'[1]GoHP POWER'!F52</f>
        <v>212.24616700000004</v>
      </c>
      <c r="W59" s="43">
        <f t="shared" si="4"/>
        <v>1177.0002999999997</v>
      </c>
      <c r="X59" s="43">
        <f t="shared" si="5"/>
        <v>1620.8339310000001</v>
      </c>
      <c r="Y59" s="43">
        <f t="shared" si="6"/>
        <v>1153.8342310000003</v>
      </c>
      <c r="Z59" s="43">
        <f t="shared" si="0"/>
        <v>-23.166068999999652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1018</v>
      </c>
      <c r="AK59" s="42">
        <f>'[1]Frm-3 DEMAND'!F107</f>
        <v>0</v>
      </c>
      <c r="AL59" s="43">
        <f t="shared" si="7"/>
        <v>1018</v>
      </c>
      <c r="AM59" s="42">
        <f>'[1]Frm-1 Anticipated Gen.'!T113</f>
        <v>0</v>
      </c>
      <c r="AN59" s="42">
        <f>'[1]Frm-1 Anticipated Gen.'!B113</f>
        <v>32</v>
      </c>
      <c r="AO59" s="43">
        <f>'[1]Frm-1 Anticipated Gen.'!C113</f>
        <v>20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139.63999999999999</v>
      </c>
      <c r="AQ59" s="43">
        <f>AN59+AO59+AP59</f>
        <v>191.64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18.096800000774032</v>
      </c>
      <c r="AS59" s="43">
        <f>'[1]Frm-4 Shared Projects'!N108</f>
        <v>46.98</v>
      </c>
      <c r="AT59" s="43">
        <f>'[1]Annx-D (IE)'!Q102</f>
        <v>613.92805200000009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2.4032000001499645</v>
      </c>
      <c r="AY59" s="43">
        <f>'[1]GoHP POWER'!G100+'[1]GoHP POWER'!H100+'[1]GoHP POWER'!I100</f>
        <v>0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SECTOR'!BW104-AY59-'[1]GoHP POWER'!F100</f>
        <v>204.17837300000008</v>
      </c>
      <c r="BD59" s="43">
        <f t="shared" si="9"/>
        <v>823.95679999985009</v>
      </c>
      <c r="BE59" s="43">
        <f t="shared" si="10"/>
        <v>1059.1296250001501</v>
      </c>
      <c r="BF59" s="43">
        <f t="shared" si="11"/>
        <v>865.08642500000019</v>
      </c>
      <c r="BG59" s="43">
        <f t="shared" si="1"/>
        <v>41.129625000150099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33469</v>
      </c>
      <c r="AK60" s="47">
        <f t="shared" si="12"/>
        <v>0</v>
      </c>
      <c r="AL60" s="47">
        <f t="shared" si="12"/>
        <v>33469</v>
      </c>
      <c r="AM60" s="47">
        <f t="shared" si="12"/>
        <v>968</v>
      </c>
      <c r="AN60" s="47">
        <f t="shared" si="12"/>
        <v>546</v>
      </c>
      <c r="AO60" s="47">
        <f t="shared" si="12"/>
        <v>599</v>
      </c>
      <c r="AP60" s="47">
        <f t="shared" si="12"/>
        <v>3850</v>
      </c>
      <c r="AQ60" s="47">
        <f t="shared" si="12"/>
        <v>4996</v>
      </c>
      <c r="AR60" s="47">
        <f t="shared" si="12"/>
        <v>905</v>
      </c>
      <c r="AS60" s="47">
        <f t="shared" si="12"/>
        <v>1128</v>
      </c>
      <c r="AT60" s="47">
        <f t="shared" si="12"/>
        <v>18229</v>
      </c>
      <c r="AU60" s="47">
        <f t="shared" si="12"/>
        <v>0</v>
      </c>
      <c r="AV60" s="47">
        <f t="shared" si="12"/>
        <v>0</v>
      </c>
      <c r="AW60" s="47">
        <f t="shared" si="12"/>
        <v>0</v>
      </c>
      <c r="AX60" s="47">
        <f t="shared" si="12"/>
        <v>154</v>
      </c>
      <c r="AY60" s="47">
        <f t="shared" si="12"/>
        <v>2794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4981</v>
      </c>
      <c r="BD60" s="47">
        <f>ROUND(SUM((W12:W59),(BD12:BD59))/4,0)</f>
        <v>27352</v>
      </c>
      <c r="BE60" s="47">
        <f>ROUND(SUM((X12:X59),(BE12:BE59))/4,0)</f>
        <v>33247</v>
      </c>
      <c r="BF60" s="47">
        <f>ROUND(SUM((Y12:Y59),(BF12:BF59))/4,0)</f>
        <v>27130</v>
      </c>
      <c r="BG60" s="47">
        <f>ROUND(SUM((Z12:Z59),(BG12:BG59))/4,2)</f>
        <v>-221.84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45.226139250000003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27.935700000000004</v>
      </c>
      <c r="AD62" s="60"/>
      <c r="AE62" s="64">
        <v>11</v>
      </c>
      <c r="AF62" s="64"/>
      <c r="AG62" s="61">
        <f>[1]Abstract!G9</f>
        <v>27.935700000000004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332.47680891999988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9.68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150.1909</v>
      </c>
      <c r="AD63" s="72"/>
      <c r="AE63" s="76">
        <v>12</v>
      </c>
      <c r="AF63" s="76"/>
      <c r="AG63" s="73">
        <f>[1]Abstract!G10</f>
        <v>150.1909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335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-2.5231910800001174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49.81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182.28590891999988</v>
      </c>
      <c r="AD64" s="72"/>
      <c r="AE64" s="76">
        <v>13</v>
      </c>
      <c r="AF64" s="76"/>
      <c r="AG64" s="73">
        <f>[1]Abstract!G34</f>
        <v>182.28590891999988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1.54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332.47680891999988</v>
      </c>
      <c r="AD65" s="72"/>
      <c r="AE65" s="76">
        <v>14</v>
      </c>
      <c r="AF65" s="76"/>
      <c r="AG65" s="73">
        <f>[1]Abstract!G35</f>
        <v>332.47680891999988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335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11.275199999999991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-2.5231910800001174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2023-02-03T02:42:35Z</dcterms:created>
  <dcterms:modified xsi:type="dcterms:W3CDTF">2023-02-03T02:42:42Z</dcterms:modified>
</cp:coreProperties>
</file>