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3\February 2023\03022023\"/>
    </mc:Choice>
  </mc:AlternateContent>
  <xr:revisionPtr revIDLastSave="0" documentId="8_{1BF92550-2970-485F-A753-2EC2560494FD}" xr6:coauthVersionLast="36" xr6:coauthVersionMax="36" xr10:uidLastSave="{00000000-0000-0000-0000-000000000000}"/>
  <bookViews>
    <workbookView xWindow="0" yWindow="0" windowWidth="28800" windowHeight="12225" xr2:uid="{4350E209-CE64-4F93-9E24-4685F1E14B07}"/>
  </bookViews>
  <sheets>
    <sheet name="DA HPSLDC (2)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'DA HPSLDC (2)'!$A$1:$AH$64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AE60" i="1"/>
  <c r="AD60" i="1"/>
  <c r="AC60" i="1"/>
  <c r="AH60" i="1" s="1"/>
  <c r="AB60" i="1"/>
  <c r="AG60" i="1" s="1"/>
  <c r="AA60" i="1"/>
  <c r="AF60" i="1" s="1"/>
  <c r="Z60" i="1"/>
  <c r="Y60" i="1"/>
  <c r="W60" i="1"/>
  <c r="X60" i="1" s="1"/>
  <c r="V60" i="1"/>
  <c r="U60" i="1"/>
  <c r="T60" i="1"/>
  <c r="Q60" i="1"/>
  <c r="M60" i="1"/>
  <c r="L60" i="1"/>
  <c r="K60" i="1"/>
  <c r="P60" i="1" s="1"/>
  <c r="J60" i="1"/>
  <c r="O60" i="1" s="1"/>
  <c r="I60" i="1"/>
  <c r="N60" i="1" s="1"/>
  <c r="H60" i="1"/>
  <c r="F60" i="1"/>
  <c r="E60" i="1"/>
  <c r="G60" i="1" s="1"/>
  <c r="D60" i="1"/>
  <c r="C60" i="1"/>
  <c r="AG59" i="1"/>
  <c r="AD59" i="1"/>
  <c r="AC59" i="1"/>
  <c r="AH59" i="1" s="1"/>
  <c r="AB59" i="1"/>
  <c r="AA59" i="1"/>
  <c r="AF59" i="1" s="1"/>
  <c r="Z59" i="1"/>
  <c r="AE59" i="1" s="1"/>
  <c r="Y59" i="1"/>
  <c r="W59" i="1"/>
  <c r="V59" i="1"/>
  <c r="X59" i="1" s="1"/>
  <c r="U59" i="1"/>
  <c r="T59" i="1"/>
  <c r="Q59" i="1"/>
  <c r="O59" i="1"/>
  <c r="M59" i="1"/>
  <c r="L59" i="1"/>
  <c r="K59" i="1"/>
  <c r="P59" i="1" s="1"/>
  <c r="J59" i="1"/>
  <c r="I59" i="1"/>
  <c r="N59" i="1" s="1"/>
  <c r="H59" i="1"/>
  <c r="G59" i="1"/>
  <c r="F59" i="1"/>
  <c r="E59" i="1"/>
  <c r="D59" i="1"/>
  <c r="C59" i="1"/>
  <c r="AG58" i="1"/>
  <c r="AE58" i="1"/>
  <c r="AD58" i="1"/>
  <c r="AC58" i="1"/>
  <c r="AH58" i="1" s="1"/>
  <c r="AB58" i="1"/>
  <c r="AA58" i="1"/>
  <c r="AF58" i="1" s="1"/>
  <c r="Z58" i="1"/>
  <c r="Y58" i="1"/>
  <c r="W58" i="1"/>
  <c r="X58" i="1" s="1"/>
  <c r="V58" i="1"/>
  <c r="U58" i="1"/>
  <c r="T58" i="1"/>
  <c r="Q58" i="1"/>
  <c r="O58" i="1"/>
  <c r="M58" i="1"/>
  <c r="L58" i="1"/>
  <c r="K58" i="1"/>
  <c r="P58" i="1" s="1"/>
  <c r="J58" i="1"/>
  <c r="I58" i="1"/>
  <c r="N58" i="1" s="1"/>
  <c r="H58" i="1"/>
  <c r="F58" i="1"/>
  <c r="E58" i="1"/>
  <c r="G58" i="1" s="1"/>
  <c r="D58" i="1"/>
  <c r="C58" i="1"/>
  <c r="AG57" i="1"/>
  <c r="AE57" i="1"/>
  <c r="AD57" i="1"/>
  <c r="AC57" i="1"/>
  <c r="AH57" i="1" s="1"/>
  <c r="AB57" i="1"/>
  <c r="AA57" i="1"/>
  <c r="AF57" i="1" s="1"/>
  <c r="Z57" i="1"/>
  <c r="Y57" i="1"/>
  <c r="W57" i="1"/>
  <c r="V57" i="1"/>
  <c r="X57" i="1" s="1"/>
  <c r="U57" i="1"/>
  <c r="T57" i="1"/>
  <c r="O57" i="1"/>
  <c r="M57" i="1"/>
  <c r="L57" i="1"/>
  <c r="Q57" i="1" s="1"/>
  <c r="K57" i="1"/>
  <c r="P57" i="1" s="1"/>
  <c r="J57" i="1"/>
  <c r="I57" i="1"/>
  <c r="N57" i="1" s="1"/>
  <c r="H57" i="1"/>
  <c r="F57" i="1"/>
  <c r="E57" i="1"/>
  <c r="G57" i="1" s="1"/>
  <c r="D57" i="1"/>
  <c r="C57" i="1"/>
  <c r="AE56" i="1"/>
  <c r="AD56" i="1"/>
  <c r="AC56" i="1"/>
  <c r="AH56" i="1" s="1"/>
  <c r="AB56" i="1"/>
  <c r="AG56" i="1" s="1"/>
  <c r="AA56" i="1"/>
  <c r="AF56" i="1" s="1"/>
  <c r="Z56" i="1"/>
  <c r="Y56" i="1"/>
  <c r="W56" i="1"/>
  <c r="V56" i="1"/>
  <c r="X56" i="1" s="1"/>
  <c r="U56" i="1"/>
  <c r="T56" i="1"/>
  <c r="Q56" i="1"/>
  <c r="M56" i="1"/>
  <c r="L56" i="1"/>
  <c r="K56" i="1"/>
  <c r="P56" i="1" s="1"/>
  <c r="J56" i="1"/>
  <c r="O56" i="1" s="1"/>
  <c r="I56" i="1"/>
  <c r="N56" i="1" s="1"/>
  <c r="H56" i="1"/>
  <c r="F56" i="1"/>
  <c r="E56" i="1"/>
  <c r="G56" i="1" s="1"/>
  <c r="D56" i="1"/>
  <c r="C56" i="1"/>
  <c r="AG55" i="1"/>
  <c r="AD55" i="1"/>
  <c r="AC55" i="1"/>
  <c r="AH55" i="1" s="1"/>
  <c r="AB55" i="1"/>
  <c r="AA55" i="1"/>
  <c r="AF55" i="1" s="1"/>
  <c r="Z55" i="1"/>
  <c r="AE55" i="1" s="1"/>
  <c r="Y55" i="1"/>
  <c r="W55" i="1"/>
  <c r="V55" i="1"/>
  <c r="X55" i="1" s="1"/>
  <c r="U55" i="1"/>
  <c r="T55" i="1"/>
  <c r="Q55" i="1"/>
  <c r="O55" i="1"/>
  <c r="M55" i="1"/>
  <c r="L55" i="1"/>
  <c r="K55" i="1"/>
  <c r="P55" i="1" s="1"/>
  <c r="J55" i="1"/>
  <c r="I55" i="1"/>
  <c r="N55" i="1" s="1"/>
  <c r="H55" i="1"/>
  <c r="G55" i="1"/>
  <c r="F55" i="1"/>
  <c r="E55" i="1"/>
  <c r="D55" i="1"/>
  <c r="C55" i="1"/>
  <c r="AG54" i="1"/>
  <c r="AE54" i="1"/>
  <c r="AD54" i="1"/>
  <c r="AC54" i="1"/>
  <c r="AH54" i="1" s="1"/>
  <c r="AB54" i="1"/>
  <c r="AA54" i="1"/>
  <c r="AF54" i="1" s="1"/>
  <c r="Z54" i="1"/>
  <c r="Y54" i="1"/>
  <c r="W54" i="1"/>
  <c r="X54" i="1" s="1"/>
  <c r="V54" i="1"/>
  <c r="U54" i="1"/>
  <c r="T54" i="1"/>
  <c r="Q54" i="1"/>
  <c r="O54" i="1"/>
  <c r="M54" i="1"/>
  <c r="L54" i="1"/>
  <c r="K54" i="1"/>
  <c r="P54" i="1" s="1"/>
  <c r="J54" i="1"/>
  <c r="I54" i="1"/>
  <c r="N54" i="1" s="1"/>
  <c r="H54" i="1"/>
  <c r="F54" i="1"/>
  <c r="E54" i="1"/>
  <c r="G54" i="1" s="1"/>
  <c r="D54" i="1"/>
  <c r="C54" i="1"/>
  <c r="AG53" i="1"/>
  <c r="AE53" i="1"/>
  <c r="AD53" i="1"/>
  <c r="AC53" i="1"/>
  <c r="AH53" i="1" s="1"/>
  <c r="AB53" i="1"/>
  <c r="AA53" i="1"/>
  <c r="AF53" i="1" s="1"/>
  <c r="Z53" i="1"/>
  <c r="Y53" i="1"/>
  <c r="W53" i="1"/>
  <c r="V53" i="1"/>
  <c r="X53" i="1" s="1"/>
  <c r="U53" i="1"/>
  <c r="T53" i="1"/>
  <c r="O53" i="1"/>
  <c r="M53" i="1"/>
  <c r="L53" i="1"/>
  <c r="Q53" i="1" s="1"/>
  <c r="K53" i="1"/>
  <c r="P53" i="1" s="1"/>
  <c r="J53" i="1"/>
  <c r="I53" i="1"/>
  <c r="N53" i="1" s="1"/>
  <c r="H53" i="1"/>
  <c r="F53" i="1"/>
  <c r="E53" i="1"/>
  <c r="G53" i="1" s="1"/>
  <c r="D53" i="1"/>
  <c r="C53" i="1"/>
  <c r="AE52" i="1"/>
  <c r="AD52" i="1"/>
  <c r="AC52" i="1"/>
  <c r="AH52" i="1" s="1"/>
  <c r="AB52" i="1"/>
  <c r="AG52" i="1" s="1"/>
  <c r="AA52" i="1"/>
  <c r="AF52" i="1" s="1"/>
  <c r="Z52" i="1"/>
  <c r="Y52" i="1"/>
  <c r="W52" i="1"/>
  <c r="V52" i="1"/>
  <c r="X52" i="1" s="1"/>
  <c r="U52" i="1"/>
  <c r="T52" i="1"/>
  <c r="Q52" i="1"/>
  <c r="M52" i="1"/>
  <c r="L52" i="1"/>
  <c r="K52" i="1"/>
  <c r="P52" i="1" s="1"/>
  <c r="J52" i="1"/>
  <c r="O52" i="1" s="1"/>
  <c r="I52" i="1"/>
  <c r="N52" i="1" s="1"/>
  <c r="H52" i="1"/>
  <c r="F52" i="1"/>
  <c r="E52" i="1"/>
  <c r="G52" i="1" s="1"/>
  <c r="D52" i="1"/>
  <c r="C52" i="1"/>
  <c r="AG51" i="1"/>
  <c r="AD51" i="1"/>
  <c r="AC51" i="1"/>
  <c r="AH51" i="1" s="1"/>
  <c r="AB51" i="1"/>
  <c r="AA51" i="1"/>
  <c r="AF51" i="1" s="1"/>
  <c r="Z51" i="1"/>
  <c r="AE51" i="1" s="1"/>
  <c r="Y51" i="1"/>
  <c r="W51" i="1"/>
  <c r="V51" i="1"/>
  <c r="X51" i="1" s="1"/>
  <c r="U51" i="1"/>
  <c r="T51" i="1"/>
  <c r="Q51" i="1"/>
  <c r="O51" i="1"/>
  <c r="M51" i="1"/>
  <c r="L51" i="1"/>
  <c r="K51" i="1"/>
  <c r="P51" i="1" s="1"/>
  <c r="J51" i="1"/>
  <c r="I51" i="1"/>
  <c r="N51" i="1" s="1"/>
  <c r="H51" i="1"/>
  <c r="G51" i="1"/>
  <c r="F51" i="1"/>
  <c r="E51" i="1"/>
  <c r="D51" i="1"/>
  <c r="C51" i="1"/>
  <c r="AG50" i="1"/>
  <c r="AE50" i="1"/>
  <c r="AD50" i="1"/>
  <c r="AC50" i="1"/>
  <c r="AH50" i="1" s="1"/>
  <c r="AB50" i="1"/>
  <c r="AA50" i="1"/>
  <c r="AF50" i="1" s="1"/>
  <c r="Z50" i="1"/>
  <c r="Y50" i="1"/>
  <c r="W50" i="1"/>
  <c r="V50" i="1"/>
  <c r="X50" i="1" s="1"/>
  <c r="U50" i="1"/>
  <c r="T50" i="1"/>
  <c r="Q50" i="1"/>
  <c r="O50" i="1"/>
  <c r="M50" i="1"/>
  <c r="L50" i="1"/>
  <c r="K50" i="1"/>
  <c r="P50" i="1" s="1"/>
  <c r="J50" i="1"/>
  <c r="I50" i="1"/>
  <c r="N50" i="1" s="1"/>
  <c r="H50" i="1"/>
  <c r="F50" i="1"/>
  <c r="E50" i="1"/>
  <c r="G50" i="1" s="1"/>
  <c r="D50" i="1"/>
  <c r="C50" i="1"/>
  <c r="AG49" i="1"/>
  <c r="AE49" i="1"/>
  <c r="AD49" i="1"/>
  <c r="AC49" i="1"/>
  <c r="AH49" i="1" s="1"/>
  <c r="AB49" i="1"/>
  <c r="AA49" i="1"/>
  <c r="AF49" i="1" s="1"/>
  <c r="Z49" i="1"/>
  <c r="Y49" i="1"/>
  <c r="W49" i="1"/>
  <c r="V49" i="1"/>
  <c r="X49" i="1" s="1"/>
  <c r="U49" i="1"/>
  <c r="T49" i="1"/>
  <c r="Q49" i="1"/>
  <c r="O49" i="1"/>
  <c r="M49" i="1"/>
  <c r="L49" i="1"/>
  <c r="K49" i="1"/>
  <c r="P49" i="1" s="1"/>
  <c r="J49" i="1"/>
  <c r="I49" i="1"/>
  <c r="N49" i="1" s="1"/>
  <c r="H49" i="1"/>
  <c r="F49" i="1"/>
  <c r="E49" i="1"/>
  <c r="G49" i="1" s="1"/>
  <c r="D49" i="1"/>
  <c r="C49" i="1"/>
  <c r="AE48" i="1"/>
  <c r="AD48" i="1"/>
  <c r="AC48" i="1"/>
  <c r="AH48" i="1" s="1"/>
  <c r="AB48" i="1"/>
  <c r="AA48" i="1"/>
  <c r="AF48" i="1" s="1"/>
  <c r="Z48" i="1"/>
  <c r="Y48" i="1"/>
  <c r="W48" i="1"/>
  <c r="V48" i="1"/>
  <c r="AG48" i="1" s="1"/>
  <c r="U48" i="1"/>
  <c r="T48" i="1"/>
  <c r="Q48" i="1"/>
  <c r="M48" i="1"/>
  <c r="L48" i="1"/>
  <c r="K48" i="1"/>
  <c r="P48" i="1" s="1"/>
  <c r="J48" i="1"/>
  <c r="O48" i="1" s="1"/>
  <c r="I48" i="1"/>
  <c r="N48" i="1" s="1"/>
  <c r="H48" i="1"/>
  <c r="F48" i="1"/>
  <c r="E48" i="1"/>
  <c r="G48" i="1" s="1"/>
  <c r="D48" i="1"/>
  <c r="C48" i="1"/>
  <c r="AG47" i="1"/>
  <c r="AD47" i="1"/>
  <c r="AC47" i="1"/>
  <c r="AH47" i="1" s="1"/>
  <c r="AB47" i="1"/>
  <c r="AA47" i="1"/>
  <c r="AF47" i="1" s="1"/>
  <c r="Z47" i="1"/>
  <c r="AE47" i="1" s="1"/>
  <c r="Y47" i="1"/>
  <c r="W47" i="1"/>
  <c r="V47" i="1"/>
  <c r="X47" i="1" s="1"/>
  <c r="U47" i="1"/>
  <c r="T47" i="1"/>
  <c r="Q47" i="1"/>
  <c r="O47" i="1"/>
  <c r="M47" i="1"/>
  <c r="L47" i="1"/>
  <c r="K47" i="1"/>
  <c r="P47" i="1" s="1"/>
  <c r="J47" i="1"/>
  <c r="I47" i="1"/>
  <c r="N47" i="1" s="1"/>
  <c r="H47" i="1"/>
  <c r="G47" i="1"/>
  <c r="F47" i="1"/>
  <c r="E47" i="1"/>
  <c r="D47" i="1"/>
  <c r="C47" i="1"/>
  <c r="AG46" i="1"/>
  <c r="AE46" i="1"/>
  <c r="AD46" i="1"/>
  <c r="AC46" i="1"/>
  <c r="AH46" i="1" s="1"/>
  <c r="AB46" i="1"/>
  <c r="AA46" i="1"/>
  <c r="AF46" i="1" s="1"/>
  <c r="Z46" i="1"/>
  <c r="Y46" i="1"/>
  <c r="W46" i="1"/>
  <c r="V46" i="1"/>
  <c r="X46" i="1" s="1"/>
  <c r="U46" i="1"/>
  <c r="T46" i="1"/>
  <c r="Q46" i="1"/>
  <c r="O46" i="1"/>
  <c r="M46" i="1"/>
  <c r="L46" i="1"/>
  <c r="K46" i="1"/>
  <c r="P46" i="1" s="1"/>
  <c r="J46" i="1"/>
  <c r="I46" i="1"/>
  <c r="N46" i="1" s="1"/>
  <c r="H46" i="1"/>
  <c r="F46" i="1"/>
  <c r="E46" i="1"/>
  <c r="G46" i="1" s="1"/>
  <c r="D46" i="1"/>
  <c r="C46" i="1"/>
  <c r="AG45" i="1"/>
  <c r="AE45" i="1"/>
  <c r="AD45" i="1"/>
  <c r="AC45" i="1"/>
  <c r="AH45" i="1" s="1"/>
  <c r="AB45" i="1"/>
  <c r="AA45" i="1"/>
  <c r="AF45" i="1" s="1"/>
  <c r="Z45" i="1"/>
  <c r="Y45" i="1"/>
  <c r="W45" i="1"/>
  <c r="V45" i="1"/>
  <c r="X45" i="1" s="1"/>
  <c r="U45" i="1"/>
  <c r="T45" i="1"/>
  <c r="O45" i="1"/>
  <c r="M45" i="1"/>
  <c r="L45" i="1"/>
  <c r="Q45" i="1" s="1"/>
  <c r="K45" i="1"/>
  <c r="P45" i="1" s="1"/>
  <c r="J45" i="1"/>
  <c r="I45" i="1"/>
  <c r="N45" i="1" s="1"/>
  <c r="H45" i="1"/>
  <c r="F45" i="1"/>
  <c r="E45" i="1"/>
  <c r="G45" i="1" s="1"/>
  <c r="D45" i="1"/>
  <c r="C45" i="1"/>
  <c r="AE44" i="1"/>
  <c r="AD44" i="1"/>
  <c r="AC44" i="1"/>
  <c r="AH44" i="1" s="1"/>
  <c r="AB44" i="1"/>
  <c r="AG44" i="1" s="1"/>
  <c r="AA44" i="1"/>
  <c r="AF44" i="1" s="1"/>
  <c r="Z44" i="1"/>
  <c r="Y44" i="1"/>
  <c r="W44" i="1"/>
  <c r="V44" i="1"/>
  <c r="X44" i="1" s="1"/>
  <c r="U44" i="1"/>
  <c r="T44" i="1"/>
  <c r="Q44" i="1"/>
  <c r="M44" i="1"/>
  <c r="L44" i="1"/>
  <c r="K44" i="1"/>
  <c r="P44" i="1" s="1"/>
  <c r="J44" i="1"/>
  <c r="O44" i="1" s="1"/>
  <c r="I44" i="1"/>
  <c r="N44" i="1" s="1"/>
  <c r="H44" i="1"/>
  <c r="F44" i="1"/>
  <c r="E44" i="1"/>
  <c r="G44" i="1" s="1"/>
  <c r="D44" i="1"/>
  <c r="C44" i="1"/>
  <c r="AG43" i="1"/>
  <c r="AD43" i="1"/>
  <c r="AC43" i="1"/>
  <c r="AH43" i="1" s="1"/>
  <c r="AB43" i="1"/>
  <c r="AA43" i="1"/>
  <c r="AF43" i="1" s="1"/>
  <c r="Z43" i="1"/>
  <c r="AE43" i="1" s="1"/>
  <c r="Y43" i="1"/>
  <c r="W43" i="1"/>
  <c r="V43" i="1"/>
  <c r="X43" i="1" s="1"/>
  <c r="U43" i="1"/>
  <c r="T43" i="1"/>
  <c r="Q43" i="1"/>
  <c r="O43" i="1"/>
  <c r="M43" i="1"/>
  <c r="L43" i="1"/>
  <c r="K43" i="1"/>
  <c r="P43" i="1" s="1"/>
  <c r="J43" i="1"/>
  <c r="I43" i="1"/>
  <c r="N43" i="1" s="1"/>
  <c r="H43" i="1"/>
  <c r="G43" i="1"/>
  <c r="F43" i="1"/>
  <c r="E43" i="1"/>
  <c r="D43" i="1"/>
  <c r="C43" i="1"/>
  <c r="AG42" i="1"/>
  <c r="AE42" i="1"/>
  <c r="AD42" i="1"/>
  <c r="AC42" i="1"/>
  <c r="AH42" i="1" s="1"/>
  <c r="AB42" i="1"/>
  <c r="AA42" i="1"/>
  <c r="AF42" i="1" s="1"/>
  <c r="Z42" i="1"/>
  <c r="Y42" i="1"/>
  <c r="W42" i="1"/>
  <c r="V42" i="1"/>
  <c r="X42" i="1" s="1"/>
  <c r="U42" i="1"/>
  <c r="T42" i="1"/>
  <c r="Q42" i="1"/>
  <c r="O42" i="1"/>
  <c r="M42" i="1"/>
  <c r="L42" i="1"/>
  <c r="K42" i="1"/>
  <c r="P42" i="1" s="1"/>
  <c r="J42" i="1"/>
  <c r="I42" i="1"/>
  <c r="N42" i="1" s="1"/>
  <c r="H42" i="1"/>
  <c r="F42" i="1"/>
  <c r="E42" i="1"/>
  <c r="G42" i="1" s="1"/>
  <c r="D42" i="1"/>
  <c r="C42" i="1"/>
  <c r="AG41" i="1"/>
  <c r="AE41" i="1"/>
  <c r="AD41" i="1"/>
  <c r="AC41" i="1"/>
  <c r="AH41" i="1" s="1"/>
  <c r="AB41" i="1"/>
  <c r="AA41" i="1"/>
  <c r="AF41" i="1" s="1"/>
  <c r="Z41" i="1"/>
  <c r="Y41" i="1"/>
  <c r="W41" i="1"/>
  <c r="V41" i="1"/>
  <c r="X41" i="1" s="1"/>
  <c r="U41" i="1"/>
  <c r="T41" i="1"/>
  <c r="O41" i="1"/>
  <c r="M41" i="1"/>
  <c r="L41" i="1"/>
  <c r="Q41" i="1" s="1"/>
  <c r="K41" i="1"/>
  <c r="P41" i="1" s="1"/>
  <c r="J41" i="1"/>
  <c r="I41" i="1"/>
  <c r="N41" i="1" s="1"/>
  <c r="H41" i="1"/>
  <c r="F41" i="1"/>
  <c r="E41" i="1"/>
  <c r="G41" i="1" s="1"/>
  <c r="D41" i="1"/>
  <c r="C41" i="1"/>
  <c r="AE40" i="1"/>
  <c r="AD40" i="1"/>
  <c r="AC40" i="1"/>
  <c r="AH40" i="1" s="1"/>
  <c r="AB40" i="1"/>
  <c r="AG40" i="1" s="1"/>
  <c r="AA40" i="1"/>
  <c r="AF40" i="1" s="1"/>
  <c r="Z40" i="1"/>
  <c r="Y40" i="1"/>
  <c r="W40" i="1"/>
  <c r="V40" i="1"/>
  <c r="X40" i="1" s="1"/>
  <c r="U40" i="1"/>
  <c r="T40" i="1"/>
  <c r="Q40" i="1"/>
  <c r="M40" i="1"/>
  <c r="L40" i="1"/>
  <c r="K40" i="1"/>
  <c r="P40" i="1" s="1"/>
  <c r="J40" i="1"/>
  <c r="O40" i="1" s="1"/>
  <c r="I40" i="1"/>
  <c r="N40" i="1" s="1"/>
  <c r="H40" i="1"/>
  <c r="F40" i="1"/>
  <c r="E40" i="1"/>
  <c r="G40" i="1" s="1"/>
  <c r="D40" i="1"/>
  <c r="C40" i="1"/>
  <c r="AG39" i="1"/>
  <c r="AD39" i="1"/>
  <c r="AC39" i="1"/>
  <c r="AH39" i="1" s="1"/>
  <c r="AB39" i="1"/>
  <c r="AA39" i="1"/>
  <c r="AF39" i="1" s="1"/>
  <c r="Z39" i="1"/>
  <c r="AE39" i="1" s="1"/>
  <c r="Y39" i="1"/>
  <c r="W39" i="1"/>
  <c r="V39" i="1"/>
  <c r="X39" i="1" s="1"/>
  <c r="U39" i="1"/>
  <c r="T39" i="1"/>
  <c r="Q39" i="1"/>
  <c r="O39" i="1"/>
  <c r="M39" i="1"/>
  <c r="L39" i="1"/>
  <c r="K39" i="1"/>
  <c r="P39" i="1" s="1"/>
  <c r="J39" i="1"/>
  <c r="I39" i="1"/>
  <c r="N39" i="1" s="1"/>
  <c r="H39" i="1"/>
  <c r="G39" i="1"/>
  <c r="F39" i="1"/>
  <c r="E39" i="1"/>
  <c r="D39" i="1"/>
  <c r="C39" i="1"/>
  <c r="AG38" i="1"/>
  <c r="AE38" i="1"/>
  <c r="AD38" i="1"/>
  <c r="AC38" i="1"/>
  <c r="AH38" i="1" s="1"/>
  <c r="AB38" i="1"/>
  <c r="AA38" i="1"/>
  <c r="AF38" i="1" s="1"/>
  <c r="Z38" i="1"/>
  <c r="Y38" i="1"/>
  <c r="W38" i="1"/>
  <c r="V38" i="1"/>
  <c r="X38" i="1" s="1"/>
  <c r="U38" i="1"/>
  <c r="T38" i="1"/>
  <c r="Q38" i="1"/>
  <c r="O38" i="1"/>
  <c r="M38" i="1"/>
  <c r="L38" i="1"/>
  <c r="K38" i="1"/>
  <c r="P38" i="1" s="1"/>
  <c r="J38" i="1"/>
  <c r="I38" i="1"/>
  <c r="N38" i="1" s="1"/>
  <c r="H38" i="1"/>
  <c r="F38" i="1"/>
  <c r="E38" i="1"/>
  <c r="G38" i="1" s="1"/>
  <c r="D38" i="1"/>
  <c r="C38" i="1"/>
  <c r="AG37" i="1"/>
  <c r="AE37" i="1"/>
  <c r="AD37" i="1"/>
  <c r="AC37" i="1"/>
  <c r="AH37" i="1" s="1"/>
  <c r="AB37" i="1"/>
  <c r="AA37" i="1"/>
  <c r="AF37" i="1" s="1"/>
  <c r="Z37" i="1"/>
  <c r="Y37" i="1"/>
  <c r="W37" i="1"/>
  <c r="V37" i="1"/>
  <c r="X37" i="1" s="1"/>
  <c r="U37" i="1"/>
  <c r="T37" i="1"/>
  <c r="O37" i="1"/>
  <c r="M37" i="1"/>
  <c r="L37" i="1"/>
  <c r="Q37" i="1" s="1"/>
  <c r="K37" i="1"/>
  <c r="P37" i="1" s="1"/>
  <c r="J37" i="1"/>
  <c r="I37" i="1"/>
  <c r="N37" i="1" s="1"/>
  <c r="H37" i="1"/>
  <c r="F37" i="1"/>
  <c r="E37" i="1"/>
  <c r="G37" i="1" s="1"/>
  <c r="D37" i="1"/>
  <c r="C37" i="1"/>
  <c r="AD36" i="1"/>
  <c r="AC36" i="1"/>
  <c r="AH36" i="1" s="1"/>
  <c r="AB36" i="1"/>
  <c r="AG36" i="1" s="1"/>
  <c r="AA36" i="1"/>
  <c r="AF36" i="1" s="1"/>
  <c r="Z36" i="1"/>
  <c r="Y36" i="1"/>
  <c r="W36" i="1"/>
  <c r="V36" i="1"/>
  <c r="X36" i="1" s="1"/>
  <c r="U36" i="1"/>
  <c r="T36" i="1"/>
  <c r="AE36" i="1" s="1"/>
  <c r="Q36" i="1"/>
  <c r="M36" i="1"/>
  <c r="L36" i="1"/>
  <c r="K36" i="1"/>
  <c r="P36" i="1" s="1"/>
  <c r="J36" i="1"/>
  <c r="O36" i="1" s="1"/>
  <c r="I36" i="1"/>
  <c r="N36" i="1" s="1"/>
  <c r="H36" i="1"/>
  <c r="F36" i="1"/>
  <c r="E36" i="1"/>
  <c r="G36" i="1" s="1"/>
  <c r="D36" i="1"/>
  <c r="C36" i="1"/>
  <c r="AG35" i="1"/>
  <c r="AD35" i="1"/>
  <c r="AC35" i="1"/>
  <c r="AH35" i="1" s="1"/>
  <c r="AB35" i="1"/>
  <c r="AA35" i="1"/>
  <c r="AF35" i="1" s="1"/>
  <c r="Z35" i="1"/>
  <c r="AE35" i="1" s="1"/>
  <c r="Y35" i="1"/>
  <c r="W35" i="1"/>
  <c r="V35" i="1"/>
  <c r="X35" i="1" s="1"/>
  <c r="U35" i="1"/>
  <c r="T35" i="1"/>
  <c r="Q35" i="1"/>
  <c r="O35" i="1"/>
  <c r="M35" i="1"/>
  <c r="L35" i="1"/>
  <c r="K35" i="1"/>
  <c r="P35" i="1" s="1"/>
  <c r="J35" i="1"/>
  <c r="I35" i="1"/>
  <c r="N35" i="1" s="1"/>
  <c r="H35" i="1"/>
  <c r="G35" i="1"/>
  <c r="F35" i="1"/>
  <c r="E35" i="1"/>
  <c r="D35" i="1"/>
  <c r="C35" i="1"/>
  <c r="AG34" i="1"/>
  <c r="AE34" i="1"/>
  <c r="AD34" i="1"/>
  <c r="AC34" i="1"/>
  <c r="AH34" i="1" s="1"/>
  <c r="AB34" i="1"/>
  <c r="AA34" i="1"/>
  <c r="AF34" i="1" s="1"/>
  <c r="Z34" i="1"/>
  <c r="Y34" i="1"/>
  <c r="W34" i="1"/>
  <c r="V34" i="1"/>
  <c r="X34" i="1" s="1"/>
  <c r="U34" i="1"/>
  <c r="T34" i="1"/>
  <c r="O34" i="1"/>
  <c r="M34" i="1"/>
  <c r="L34" i="1"/>
  <c r="Q34" i="1" s="1"/>
  <c r="K34" i="1"/>
  <c r="P34" i="1" s="1"/>
  <c r="J34" i="1"/>
  <c r="I34" i="1"/>
  <c r="N34" i="1" s="1"/>
  <c r="H34" i="1"/>
  <c r="F34" i="1"/>
  <c r="E34" i="1"/>
  <c r="G34" i="1" s="1"/>
  <c r="D34" i="1"/>
  <c r="C34" i="1"/>
  <c r="AE33" i="1"/>
  <c r="AD33" i="1"/>
  <c r="AC33" i="1"/>
  <c r="AH33" i="1" s="1"/>
  <c r="AB33" i="1"/>
  <c r="AA33" i="1"/>
  <c r="AF33" i="1" s="1"/>
  <c r="Z33" i="1"/>
  <c r="Y33" i="1"/>
  <c r="W33" i="1"/>
  <c r="V33" i="1"/>
  <c r="AG33" i="1" s="1"/>
  <c r="U33" i="1"/>
  <c r="T33" i="1"/>
  <c r="M33" i="1"/>
  <c r="L33" i="1"/>
  <c r="Q33" i="1" s="1"/>
  <c r="K33" i="1"/>
  <c r="P33" i="1" s="1"/>
  <c r="J33" i="1"/>
  <c r="O33" i="1" s="1"/>
  <c r="I33" i="1"/>
  <c r="N33" i="1" s="1"/>
  <c r="H33" i="1"/>
  <c r="F33" i="1"/>
  <c r="E33" i="1"/>
  <c r="G33" i="1" s="1"/>
  <c r="D33" i="1"/>
  <c r="C33" i="1"/>
  <c r="AD32" i="1"/>
  <c r="AC32" i="1"/>
  <c r="AH32" i="1" s="1"/>
  <c r="AB32" i="1"/>
  <c r="AG32" i="1" s="1"/>
  <c r="AA32" i="1"/>
  <c r="AF32" i="1" s="1"/>
  <c r="Z32" i="1"/>
  <c r="AE32" i="1" s="1"/>
  <c r="Y32" i="1"/>
  <c r="W32" i="1"/>
  <c r="V32" i="1"/>
  <c r="X32" i="1" s="1"/>
  <c r="U32" i="1"/>
  <c r="T32" i="1"/>
  <c r="Q32" i="1"/>
  <c r="M32" i="1"/>
  <c r="L32" i="1"/>
  <c r="K32" i="1"/>
  <c r="P32" i="1" s="1"/>
  <c r="J32" i="1"/>
  <c r="O32" i="1" s="1"/>
  <c r="I32" i="1"/>
  <c r="N32" i="1" s="1"/>
  <c r="H32" i="1"/>
  <c r="F32" i="1"/>
  <c r="E32" i="1"/>
  <c r="G32" i="1" s="1"/>
  <c r="D32" i="1"/>
  <c r="C32" i="1"/>
  <c r="AG31" i="1"/>
  <c r="AD31" i="1"/>
  <c r="AC31" i="1"/>
  <c r="AH31" i="1" s="1"/>
  <c r="AB31" i="1"/>
  <c r="AA31" i="1"/>
  <c r="AF31" i="1" s="1"/>
  <c r="Z31" i="1"/>
  <c r="AE31" i="1" s="1"/>
  <c r="Y31" i="1"/>
  <c r="W31" i="1"/>
  <c r="V31" i="1"/>
  <c r="X31" i="1" s="1"/>
  <c r="U31" i="1"/>
  <c r="T31" i="1"/>
  <c r="Q31" i="1"/>
  <c r="O31" i="1"/>
  <c r="M31" i="1"/>
  <c r="L31" i="1"/>
  <c r="K31" i="1"/>
  <c r="P31" i="1" s="1"/>
  <c r="J31" i="1"/>
  <c r="I31" i="1"/>
  <c r="N31" i="1" s="1"/>
  <c r="H31" i="1"/>
  <c r="G31" i="1"/>
  <c r="F31" i="1"/>
  <c r="E31" i="1"/>
  <c r="D31" i="1"/>
  <c r="C31" i="1"/>
  <c r="AG30" i="1"/>
  <c r="AE30" i="1"/>
  <c r="AD30" i="1"/>
  <c r="AC30" i="1"/>
  <c r="AH30" i="1" s="1"/>
  <c r="AB30" i="1"/>
  <c r="AA30" i="1"/>
  <c r="AF30" i="1" s="1"/>
  <c r="Z30" i="1"/>
  <c r="Y30" i="1"/>
  <c r="W30" i="1"/>
  <c r="V30" i="1"/>
  <c r="X30" i="1" s="1"/>
  <c r="U30" i="1"/>
  <c r="T30" i="1"/>
  <c r="O30" i="1"/>
  <c r="M30" i="1"/>
  <c r="L30" i="1"/>
  <c r="Q30" i="1" s="1"/>
  <c r="K30" i="1"/>
  <c r="P30" i="1" s="1"/>
  <c r="J30" i="1"/>
  <c r="I30" i="1"/>
  <c r="N30" i="1" s="1"/>
  <c r="H30" i="1"/>
  <c r="F30" i="1"/>
  <c r="E30" i="1"/>
  <c r="G30" i="1" s="1"/>
  <c r="D30" i="1"/>
  <c r="C30" i="1"/>
  <c r="AE29" i="1"/>
  <c r="AD29" i="1"/>
  <c r="AC29" i="1"/>
  <c r="AH29" i="1" s="1"/>
  <c r="AB29" i="1"/>
  <c r="AG29" i="1" s="1"/>
  <c r="AA29" i="1"/>
  <c r="AF29" i="1" s="1"/>
  <c r="Z29" i="1"/>
  <c r="Y29" i="1"/>
  <c r="W29" i="1"/>
  <c r="V29" i="1"/>
  <c r="X29" i="1" s="1"/>
  <c r="U29" i="1"/>
  <c r="T29" i="1"/>
  <c r="M29" i="1"/>
  <c r="L29" i="1"/>
  <c r="Q29" i="1" s="1"/>
  <c r="K29" i="1"/>
  <c r="P29" i="1" s="1"/>
  <c r="J29" i="1"/>
  <c r="O29" i="1" s="1"/>
  <c r="I29" i="1"/>
  <c r="N29" i="1" s="1"/>
  <c r="H29" i="1"/>
  <c r="F29" i="1"/>
  <c r="E29" i="1"/>
  <c r="G29" i="1" s="1"/>
  <c r="D29" i="1"/>
  <c r="C29" i="1"/>
  <c r="AD28" i="1"/>
  <c r="AC28" i="1"/>
  <c r="AH28" i="1" s="1"/>
  <c r="AB28" i="1"/>
  <c r="AG28" i="1" s="1"/>
  <c r="AA28" i="1"/>
  <c r="AF28" i="1" s="1"/>
  <c r="Z28" i="1"/>
  <c r="AE28" i="1" s="1"/>
  <c r="Y28" i="1"/>
  <c r="W28" i="1"/>
  <c r="V28" i="1"/>
  <c r="X28" i="1" s="1"/>
  <c r="U28" i="1"/>
  <c r="T28" i="1"/>
  <c r="Q28" i="1"/>
  <c r="M28" i="1"/>
  <c r="L28" i="1"/>
  <c r="K28" i="1"/>
  <c r="P28" i="1" s="1"/>
  <c r="J28" i="1"/>
  <c r="O28" i="1" s="1"/>
  <c r="I28" i="1"/>
  <c r="N28" i="1" s="1"/>
  <c r="H28" i="1"/>
  <c r="F28" i="1"/>
  <c r="E28" i="1"/>
  <c r="G28" i="1" s="1"/>
  <c r="D28" i="1"/>
  <c r="C28" i="1"/>
  <c r="AG27" i="1"/>
  <c r="AD27" i="1"/>
  <c r="AC27" i="1"/>
  <c r="AH27" i="1" s="1"/>
  <c r="AB27" i="1"/>
  <c r="AA27" i="1"/>
  <c r="AF27" i="1" s="1"/>
  <c r="Z27" i="1"/>
  <c r="AE27" i="1" s="1"/>
  <c r="Y27" i="1"/>
  <c r="W27" i="1"/>
  <c r="V27" i="1"/>
  <c r="X27" i="1" s="1"/>
  <c r="U27" i="1"/>
  <c r="T27" i="1"/>
  <c r="Q27" i="1"/>
  <c r="O27" i="1"/>
  <c r="M27" i="1"/>
  <c r="L27" i="1"/>
  <c r="K27" i="1"/>
  <c r="P27" i="1" s="1"/>
  <c r="J27" i="1"/>
  <c r="I27" i="1"/>
  <c r="N27" i="1" s="1"/>
  <c r="H27" i="1"/>
  <c r="G27" i="1"/>
  <c r="F27" i="1"/>
  <c r="E27" i="1"/>
  <c r="D27" i="1"/>
  <c r="C27" i="1"/>
  <c r="AG26" i="1"/>
  <c r="AE26" i="1"/>
  <c r="AD26" i="1"/>
  <c r="AC26" i="1"/>
  <c r="AH26" i="1" s="1"/>
  <c r="AB26" i="1"/>
  <c r="AA26" i="1"/>
  <c r="AF26" i="1" s="1"/>
  <c r="Z26" i="1"/>
  <c r="Y26" i="1"/>
  <c r="W26" i="1"/>
  <c r="V26" i="1"/>
  <c r="X26" i="1" s="1"/>
  <c r="U26" i="1"/>
  <c r="T26" i="1"/>
  <c r="O26" i="1"/>
  <c r="M26" i="1"/>
  <c r="L26" i="1"/>
  <c r="K26" i="1"/>
  <c r="P26" i="1" s="1"/>
  <c r="J26" i="1"/>
  <c r="I26" i="1"/>
  <c r="N26" i="1" s="1"/>
  <c r="H26" i="1"/>
  <c r="F26" i="1"/>
  <c r="Q26" i="1" s="1"/>
  <c r="E26" i="1"/>
  <c r="G26" i="1" s="1"/>
  <c r="D26" i="1"/>
  <c r="C26" i="1"/>
  <c r="AE25" i="1"/>
  <c r="AD25" i="1"/>
  <c r="AC25" i="1"/>
  <c r="AH25" i="1" s="1"/>
  <c r="AB25" i="1"/>
  <c r="AA25" i="1"/>
  <c r="AF25" i="1" s="1"/>
  <c r="Z25" i="1"/>
  <c r="Y25" i="1"/>
  <c r="W25" i="1"/>
  <c r="V25" i="1"/>
  <c r="AG25" i="1" s="1"/>
  <c r="U25" i="1"/>
  <c r="T25" i="1"/>
  <c r="Q25" i="1"/>
  <c r="M25" i="1"/>
  <c r="L25" i="1"/>
  <c r="K25" i="1"/>
  <c r="P25" i="1" s="1"/>
  <c r="J25" i="1"/>
  <c r="O25" i="1" s="1"/>
  <c r="I25" i="1"/>
  <c r="N25" i="1" s="1"/>
  <c r="H25" i="1"/>
  <c r="F25" i="1"/>
  <c r="E25" i="1"/>
  <c r="G25" i="1" s="1"/>
  <c r="D25" i="1"/>
  <c r="C25" i="1"/>
  <c r="AG24" i="1"/>
  <c r="AD24" i="1"/>
  <c r="AC24" i="1"/>
  <c r="AH24" i="1" s="1"/>
  <c r="AB24" i="1"/>
  <c r="AA24" i="1"/>
  <c r="AF24" i="1" s="1"/>
  <c r="Z24" i="1"/>
  <c r="AE24" i="1" s="1"/>
  <c r="Y24" i="1"/>
  <c r="W24" i="1"/>
  <c r="X24" i="1" s="1"/>
  <c r="V24" i="1"/>
  <c r="U24" i="1"/>
  <c r="T24" i="1"/>
  <c r="Q24" i="1"/>
  <c r="O24" i="1"/>
  <c r="M24" i="1"/>
  <c r="L24" i="1"/>
  <c r="K24" i="1"/>
  <c r="P24" i="1" s="1"/>
  <c r="J24" i="1"/>
  <c r="I24" i="1"/>
  <c r="N24" i="1" s="1"/>
  <c r="H24" i="1"/>
  <c r="G24" i="1"/>
  <c r="F24" i="1"/>
  <c r="E24" i="1"/>
  <c r="D24" i="1"/>
  <c r="C24" i="1"/>
  <c r="AG23" i="1"/>
  <c r="AE23" i="1"/>
  <c r="AD23" i="1"/>
  <c r="AC23" i="1"/>
  <c r="AH23" i="1" s="1"/>
  <c r="AB23" i="1"/>
  <c r="AA23" i="1"/>
  <c r="AF23" i="1" s="1"/>
  <c r="Z23" i="1"/>
  <c r="Y23" i="1"/>
  <c r="W23" i="1"/>
  <c r="V23" i="1"/>
  <c r="X23" i="1" s="1"/>
  <c r="U23" i="1"/>
  <c r="T23" i="1"/>
  <c r="Q23" i="1"/>
  <c r="O23" i="1"/>
  <c r="M23" i="1"/>
  <c r="L23" i="1"/>
  <c r="K23" i="1"/>
  <c r="P23" i="1" s="1"/>
  <c r="J23" i="1"/>
  <c r="I23" i="1"/>
  <c r="N23" i="1" s="1"/>
  <c r="H23" i="1"/>
  <c r="G23" i="1"/>
  <c r="F23" i="1"/>
  <c r="E23" i="1"/>
  <c r="D23" i="1"/>
  <c r="C23" i="1"/>
  <c r="AG22" i="1"/>
  <c r="AE22" i="1"/>
  <c r="AD22" i="1"/>
  <c r="AC22" i="1"/>
  <c r="AH22" i="1" s="1"/>
  <c r="AB22" i="1"/>
  <c r="AA22" i="1"/>
  <c r="AF22" i="1" s="1"/>
  <c r="Z22" i="1"/>
  <c r="Y22" i="1"/>
  <c r="W22" i="1"/>
  <c r="V22" i="1"/>
  <c r="X22" i="1" s="1"/>
  <c r="U22" i="1"/>
  <c r="T22" i="1"/>
  <c r="Q22" i="1"/>
  <c r="O22" i="1"/>
  <c r="M22" i="1"/>
  <c r="L22" i="1"/>
  <c r="K22" i="1"/>
  <c r="P22" i="1" s="1"/>
  <c r="J22" i="1"/>
  <c r="I22" i="1"/>
  <c r="N22" i="1" s="1"/>
  <c r="H22" i="1"/>
  <c r="F22" i="1"/>
  <c r="E22" i="1"/>
  <c r="G22" i="1" s="1"/>
  <c r="D22" i="1"/>
  <c r="C22" i="1"/>
  <c r="AG21" i="1"/>
  <c r="AE21" i="1"/>
  <c r="AD21" i="1"/>
  <c r="AC21" i="1"/>
  <c r="AH21" i="1" s="1"/>
  <c r="AB21" i="1"/>
  <c r="AA21" i="1"/>
  <c r="AF21" i="1" s="1"/>
  <c r="Z21" i="1"/>
  <c r="Y21" i="1"/>
  <c r="W21" i="1"/>
  <c r="V21" i="1"/>
  <c r="X21" i="1" s="1"/>
  <c r="U21" i="1"/>
  <c r="T21" i="1"/>
  <c r="Q21" i="1"/>
  <c r="O21" i="1"/>
  <c r="M21" i="1"/>
  <c r="L21" i="1"/>
  <c r="K21" i="1"/>
  <c r="P21" i="1" s="1"/>
  <c r="J21" i="1"/>
  <c r="I21" i="1"/>
  <c r="N21" i="1" s="1"/>
  <c r="H21" i="1"/>
  <c r="F21" i="1"/>
  <c r="E21" i="1"/>
  <c r="G21" i="1" s="1"/>
  <c r="D21" i="1"/>
  <c r="C21" i="1"/>
  <c r="AG20" i="1"/>
  <c r="AE20" i="1"/>
  <c r="AD20" i="1"/>
  <c r="AC20" i="1"/>
  <c r="AH20" i="1" s="1"/>
  <c r="AB20" i="1"/>
  <c r="AA20" i="1"/>
  <c r="AF20" i="1" s="1"/>
  <c r="Z20" i="1"/>
  <c r="Y20" i="1"/>
  <c r="W20" i="1"/>
  <c r="V20" i="1"/>
  <c r="X20" i="1" s="1"/>
  <c r="U20" i="1"/>
  <c r="T20" i="1"/>
  <c r="Q20" i="1"/>
  <c r="O20" i="1"/>
  <c r="M20" i="1"/>
  <c r="L20" i="1"/>
  <c r="K20" i="1"/>
  <c r="P20" i="1" s="1"/>
  <c r="J20" i="1"/>
  <c r="I20" i="1"/>
  <c r="N20" i="1" s="1"/>
  <c r="H20" i="1"/>
  <c r="G20" i="1"/>
  <c r="F20" i="1"/>
  <c r="E20" i="1"/>
  <c r="D20" i="1"/>
  <c r="C20" i="1"/>
  <c r="AG19" i="1"/>
  <c r="AE19" i="1"/>
  <c r="AD19" i="1"/>
  <c r="AC19" i="1"/>
  <c r="AH19" i="1" s="1"/>
  <c r="AB19" i="1"/>
  <c r="AA19" i="1"/>
  <c r="AF19" i="1" s="1"/>
  <c r="Z19" i="1"/>
  <c r="Y19" i="1"/>
  <c r="W19" i="1"/>
  <c r="V19" i="1"/>
  <c r="X19" i="1" s="1"/>
  <c r="U19" i="1"/>
  <c r="T19" i="1"/>
  <c r="Q19" i="1"/>
  <c r="O19" i="1"/>
  <c r="M19" i="1"/>
  <c r="L19" i="1"/>
  <c r="K19" i="1"/>
  <c r="P19" i="1" s="1"/>
  <c r="J19" i="1"/>
  <c r="I19" i="1"/>
  <c r="N19" i="1" s="1"/>
  <c r="H19" i="1"/>
  <c r="G19" i="1"/>
  <c r="F19" i="1"/>
  <c r="E19" i="1"/>
  <c r="D19" i="1"/>
  <c r="C19" i="1"/>
  <c r="AG18" i="1"/>
  <c r="AE18" i="1"/>
  <c r="AD18" i="1"/>
  <c r="AC18" i="1"/>
  <c r="AH18" i="1" s="1"/>
  <c r="AB18" i="1"/>
  <c r="AA18" i="1"/>
  <c r="AF18" i="1" s="1"/>
  <c r="Z18" i="1"/>
  <c r="Y18" i="1"/>
  <c r="W18" i="1"/>
  <c r="V18" i="1"/>
  <c r="X18" i="1" s="1"/>
  <c r="U18" i="1"/>
  <c r="T18" i="1"/>
  <c r="Q18" i="1"/>
  <c r="O18" i="1"/>
  <c r="M18" i="1"/>
  <c r="L18" i="1"/>
  <c r="K18" i="1"/>
  <c r="P18" i="1" s="1"/>
  <c r="J18" i="1"/>
  <c r="I18" i="1"/>
  <c r="N18" i="1" s="1"/>
  <c r="H18" i="1"/>
  <c r="F18" i="1"/>
  <c r="E18" i="1"/>
  <c r="G18" i="1" s="1"/>
  <c r="D18" i="1"/>
  <c r="C18" i="1"/>
  <c r="AG17" i="1"/>
  <c r="AE17" i="1"/>
  <c r="AD17" i="1"/>
  <c r="AC17" i="1"/>
  <c r="AH17" i="1" s="1"/>
  <c r="AB17" i="1"/>
  <c r="AA17" i="1"/>
  <c r="AF17" i="1" s="1"/>
  <c r="Z17" i="1"/>
  <c r="Y17" i="1"/>
  <c r="W17" i="1"/>
  <c r="V17" i="1"/>
  <c r="X17" i="1" s="1"/>
  <c r="U17" i="1"/>
  <c r="T17" i="1"/>
  <c r="Q17" i="1"/>
  <c r="O17" i="1"/>
  <c r="M17" i="1"/>
  <c r="L17" i="1"/>
  <c r="K17" i="1"/>
  <c r="P17" i="1" s="1"/>
  <c r="J17" i="1"/>
  <c r="I17" i="1"/>
  <c r="N17" i="1" s="1"/>
  <c r="H17" i="1"/>
  <c r="F17" i="1"/>
  <c r="E17" i="1"/>
  <c r="G17" i="1" s="1"/>
  <c r="D17" i="1"/>
  <c r="C17" i="1"/>
  <c r="AG16" i="1"/>
  <c r="AD16" i="1"/>
  <c r="AC16" i="1"/>
  <c r="AH16" i="1" s="1"/>
  <c r="AB16" i="1"/>
  <c r="AA16" i="1"/>
  <c r="AF16" i="1" s="1"/>
  <c r="Z16" i="1"/>
  <c r="AE16" i="1" s="1"/>
  <c r="Y16" i="1"/>
  <c r="W16" i="1"/>
  <c r="V16" i="1"/>
  <c r="X16" i="1" s="1"/>
  <c r="U16" i="1"/>
  <c r="T16" i="1"/>
  <c r="Q16" i="1"/>
  <c r="O16" i="1"/>
  <c r="M16" i="1"/>
  <c r="L16" i="1"/>
  <c r="K16" i="1"/>
  <c r="P16" i="1" s="1"/>
  <c r="J16" i="1"/>
  <c r="I16" i="1"/>
  <c r="N16" i="1" s="1"/>
  <c r="H16" i="1"/>
  <c r="F16" i="1"/>
  <c r="E16" i="1"/>
  <c r="G16" i="1" s="1"/>
  <c r="D16" i="1"/>
  <c r="C16" i="1"/>
  <c r="AG15" i="1"/>
  <c r="AE15" i="1"/>
  <c r="AD15" i="1"/>
  <c r="AC15" i="1"/>
  <c r="AH15" i="1" s="1"/>
  <c r="AB15" i="1"/>
  <c r="AA15" i="1"/>
  <c r="AF15" i="1" s="1"/>
  <c r="Z15" i="1"/>
  <c r="Y15" i="1"/>
  <c r="W15" i="1"/>
  <c r="V15" i="1"/>
  <c r="X15" i="1" s="1"/>
  <c r="U15" i="1"/>
  <c r="T15" i="1"/>
  <c r="Q15" i="1"/>
  <c r="O15" i="1"/>
  <c r="M15" i="1"/>
  <c r="L15" i="1"/>
  <c r="K15" i="1"/>
  <c r="P15" i="1" s="1"/>
  <c r="J15" i="1"/>
  <c r="I15" i="1"/>
  <c r="Z62" i="1" s="1"/>
  <c r="H15" i="1"/>
  <c r="G15" i="1"/>
  <c r="F15" i="1"/>
  <c r="E15" i="1"/>
  <c r="D15" i="1"/>
  <c r="C15" i="1"/>
  <c r="AG14" i="1"/>
  <c r="AE14" i="1"/>
  <c r="AD14" i="1"/>
  <c r="AC14" i="1"/>
  <c r="AH14" i="1" s="1"/>
  <c r="AB14" i="1"/>
  <c r="AA14" i="1"/>
  <c r="AF14" i="1" s="1"/>
  <c r="Z14" i="1"/>
  <c r="Y14" i="1"/>
  <c r="W14" i="1"/>
  <c r="V14" i="1"/>
  <c r="X14" i="1" s="1"/>
  <c r="U14" i="1"/>
  <c r="T14" i="1"/>
  <c r="Q14" i="1"/>
  <c r="O14" i="1"/>
  <c r="M14" i="1"/>
  <c r="L14" i="1"/>
  <c r="K14" i="1"/>
  <c r="P14" i="1" s="1"/>
  <c r="J14" i="1"/>
  <c r="I14" i="1"/>
  <c r="N14" i="1" s="1"/>
  <c r="H14" i="1"/>
  <c r="F14" i="1"/>
  <c r="E14" i="1"/>
  <c r="G14" i="1" s="1"/>
  <c r="D14" i="1"/>
  <c r="C14" i="1"/>
  <c r="AG13" i="1"/>
  <c r="AE13" i="1"/>
  <c r="AD13" i="1"/>
  <c r="AC13" i="1"/>
  <c r="AC61" i="1" s="1"/>
  <c r="AB13" i="1"/>
  <c r="AA13" i="1"/>
  <c r="AF13" i="1" s="1"/>
  <c r="Z13" i="1"/>
  <c r="Y13" i="1"/>
  <c r="W13" i="1"/>
  <c r="V13" i="1"/>
  <c r="X13" i="1" s="1"/>
  <c r="U13" i="1"/>
  <c r="T13" i="1"/>
  <c r="Q13" i="1"/>
  <c r="O13" i="1"/>
  <c r="M13" i="1"/>
  <c r="AD61" i="1" s="1"/>
  <c r="L13" i="1"/>
  <c r="AC62" i="1" s="1"/>
  <c r="K13" i="1"/>
  <c r="AB61" i="1" s="1"/>
  <c r="AG63" i="1" s="1"/>
  <c r="J13" i="1"/>
  <c r="AA62" i="1" s="1"/>
  <c r="I13" i="1"/>
  <c r="Z61" i="1" s="1"/>
  <c r="AE63" i="1" s="1"/>
  <c r="H13" i="1"/>
  <c r="Y62" i="1" s="1"/>
  <c r="F13" i="1"/>
  <c r="W62" i="1" s="1"/>
  <c r="E13" i="1"/>
  <c r="V61" i="1" s="1"/>
  <c r="D13" i="1"/>
  <c r="U61" i="1" s="1"/>
  <c r="C13" i="1"/>
  <c r="T61" i="1" s="1"/>
  <c r="AB6" i="1"/>
  <c r="R6" i="1"/>
  <c r="P6" i="1"/>
  <c r="A6" i="1"/>
  <c r="A5" i="1"/>
  <c r="D4" i="1"/>
  <c r="A3" i="1"/>
  <c r="D2" i="1"/>
  <c r="C1" i="1"/>
  <c r="AH63" i="1" l="1"/>
  <c r="N13" i="1"/>
  <c r="X25" i="1"/>
  <c r="X33" i="1"/>
  <c r="W61" i="1"/>
  <c r="U62" i="1"/>
  <c r="G13" i="1"/>
  <c r="V62" i="1"/>
  <c r="AD62" i="1"/>
  <c r="AB62" i="1"/>
  <c r="P13" i="1"/>
  <c r="AH13" i="1"/>
  <c r="X48" i="1"/>
  <c r="AA61" i="1"/>
  <c r="AF63" i="1" s="1"/>
  <c r="T62" i="1"/>
  <c r="N15" i="1"/>
  <c r="X62" i="1" l="1"/>
  <c r="X61" i="1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<sst xmlns="http://schemas.openxmlformats.org/spreadsheetml/2006/main" count="196" uniqueCount="171">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</sst>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3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left" vertical="center"/>
    </xf>
    <xf numFmtId="0" fontId="5" fillId="0" borderId="0" xfId="1" applyFont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1" fontId="10" fillId="0" borderId="0" xfId="1" applyNumberFormat="1" applyFont="1" applyAlignment="1" applyProtection="1">
      <alignment horizontal="left" vertical="center"/>
      <protection hidden="1"/>
    </xf>
    <xf numFmtId="0" fontId="11" fillId="0" borderId="0" xfId="1" applyFont="1" applyAlignment="1" applyProtection="1">
      <alignment horizontal="center" vertical="center"/>
      <protection hidden="1"/>
    </xf>
    <xf numFmtId="0" fontId="9" fillId="3" borderId="1" xfId="1" applyFont="1" applyFill="1" applyBorder="1" applyAlignment="1" applyProtection="1">
      <alignment horizontal="center" vertical="center"/>
      <protection hidden="1"/>
    </xf>
    <xf numFmtId="0" fontId="9" fillId="3" borderId="2" xfId="1" applyFont="1" applyFill="1" applyBorder="1" applyAlignment="1" applyProtection="1">
      <alignment horizontal="center"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2" fillId="3" borderId="1" xfId="1" applyFont="1" applyFill="1" applyBorder="1" applyAlignment="1" applyProtection="1">
      <alignment vertical="center"/>
      <protection hidden="1"/>
    </xf>
    <xf numFmtId="0" fontId="12" fillId="3" borderId="2" xfId="1" applyFont="1" applyFill="1" applyBorder="1" applyAlignment="1" applyProtection="1">
      <alignment vertical="center"/>
      <protection hidden="1"/>
    </xf>
    <xf numFmtId="0" fontId="12" fillId="3" borderId="3" xfId="1" applyFont="1" applyFill="1" applyBorder="1" applyAlignment="1" applyProtection="1">
      <alignment vertical="center"/>
      <protection hidden="1"/>
    </xf>
    <xf numFmtId="0" fontId="12" fillId="3" borderId="1" xfId="2" applyFont="1" applyFill="1" applyBorder="1" applyAlignment="1" applyProtection="1">
      <alignment vertical="center"/>
      <protection hidden="1"/>
    </xf>
    <xf numFmtId="0" fontId="12" fillId="3" borderId="3" xfId="2" applyFont="1" applyFill="1" applyBorder="1" applyAlignment="1" applyProtection="1">
      <alignment vertical="center"/>
      <protection hidden="1"/>
    </xf>
    <xf numFmtId="0" fontId="9" fillId="3" borderId="1" xfId="1" applyNumberFormat="1" applyFont="1" applyFill="1" applyBorder="1" applyAlignment="1" applyProtection="1">
      <alignment horizontal="center" vertical="center"/>
      <protection hidden="1"/>
    </xf>
    <xf numFmtId="0" fontId="9" fillId="3" borderId="2" xfId="1" applyNumberFormat="1" applyFont="1" applyFill="1" applyBorder="1" applyAlignment="1" applyProtection="1">
      <alignment horizontal="center" vertical="center"/>
      <protection hidden="1"/>
    </xf>
    <xf numFmtId="0" fontId="9" fillId="3" borderId="3" xfId="1" applyNumberFormat="1" applyFont="1" applyFill="1" applyBorder="1" applyAlignment="1" applyProtection="1">
      <alignment horizontal="center" vertical="center"/>
      <protection hidden="1"/>
    </xf>
    <xf numFmtId="0" fontId="9" fillId="4" borderId="1" xfId="1" applyFont="1" applyFill="1" applyBorder="1" applyAlignment="1" applyProtection="1">
      <alignment horizontal="center" vertical="center" wrapText="1"/>
    </xf>
    <xf numFmtId="0" fontId="9" fillId="4" borderId="2" xfId="1" applyFont="1" applyFill="1" applyBorder="1" applyAlignment="1" applyProtection="1">
      <alignment horizontal="center" vertical="center" wrapText="1"/>
    </xf>
    <xf numFmtId="0" fontId="8" fillId="3" borderId="0" xfId="1" applyFont="1" applyFill="1" applyAlignment="1" applyProtection="1">
      <alignment horizontal="center" vertical="center"/>
      <protection hidden="1"/>
    </xf>
    <xf numFmtId="0" fontId="13" fillId="3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6" borderId="5" xfId="1" applyFont="1" applyFill="1" applyBorder="1" applyAlignment="1" applyProtection="1">
      <alignment horizontal="center" vertical="center" wrapText="1"/>
    </xf>
    <xf numFmtId="0" fontId="13" fillId="3" borderId="4" xfId="1" applyFont="1" applyFill="1" applyBorder="1" applyAlignment="1" applyProtection="1">
      <alignment horizontal="center" vertical="center" wrapText="1"/>
    </xf>
    <xf numFmtId="0" fontId="13" fillId="7" borderId="6" xfId="1" applyFont="1" applyFill="1" applyBorder="1" applyAlignment="1" applyProtection="1">
      <alignment horizontal="center" vertical="center" wrapText="1"/>
    </xf>
    <xf numFmtId="0" fontId="13" fillId="8" borderId="6" xfId="1" applyFont="1" applyFill="1" applyBorder="1" applyAlignment="1" applyProtection="1">
      <alignment horizontal="center" vertical="center" textRotation="90" wrapText="1"/>
    </xf>
    <xf numFmtId="0" fontId="13" fillId="5" borderId="6" xfId="1" applyFont="1" applyFill="1" applyBorder="1" applyAlignment="1" applyProtection="1">
      <alignment horizontal="center" vertical="center" textRotation="90" wrapText="1"/>
    </xf>
    <xf numFmtId="0" fontId="13" fillId="9" borderId="6" xfId="1" applyFont="1" applyFill="1" applyBorder="1" applyAlignment="1" applyProtection="1">
      <alignment horizontal="center" vertical="center" textRotation="90" wrapText="1"/>
    </xf>
    <xf numFmtId="0" fontId="13" fillId="10" borderId="6" xfId="1" applyFont="1" applyFill="1" applyBorder="1" applyAlignment="1" applyProtection="1">
      <alignment horizontal="center" vertical="center" textRotation="90" wrapText="1"/>
    </xf>
    <xf numFmtId="0" fontId="13" fillId="3" borderId="6" xfId="1" applyFont="1" applyFill="1" applyBorder="1" applyAlignment="1" applyProtection="1">
      <alignment horizontal="center" vertical="center" textRotation="90" wrapText="1"/>
    </xf>
    <xf numFmtId="0" fontId="13" fillId="4" borderId="6" xfId="1" applyFont="1" applyFill="1" applyBorder="1" applyAlignment="1" applyProtection="1">
      <alignment horizontal="center" vertical="center" textRotation="90" wrapText="1"/>
    </xf>
    <xf numFmtId="0" fontId="13" fillId="6" borderId="6" xfId="1" applyFont="1" applyFill="1" applyBorder="1" applyAlignment="1" applyProtection="1">
      <alignment horizontal="center" vertical="center" textRotation="90" wrapText="1"/>
    </xf>
    <xf numFmtId="0" fontId="13" fillId="11" borderId="6" xfId="1" applyFont="1" applyFill="1" applyBorder="1" applyAlignment="1" applyProtection="1">
      <alignment horizontal="center" vertical="center" textRotation="90" wrapText="1"/>
    </xf>
    <xf numFmtId="0" fontId="13" fillId="12" borderId="6" xfId="1" applyFont="1" applyFill="1" applyBorder="1" applyAlignment="1" applyProtection="1">
      <alignment horizontal="center" vertical="center" textRotation="90" wrapText="1"/>
    </xf>
    <xf numFmtId="0" fontId="13" fillId="7" borderId="6" xfId="1" applyFont="1" applyFill="1" applyBorder="1" applyAlignment="1" applyProtection="1">
      <alignment horizontal="center" vertical="center" textRotation="90" wrapText="1"/>
    </xf>
    <xf numFmtId="0" fontId="14" fillId="9" borderId="6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wrapText="1"/>
    </xf>
    <xf numFmtId="0" fontId="13" fillId="8" borderId="7" xfId="1" applyFont="1" applyFill="1" applyBorder="1" applyAlignment="1" applyProtection="1">
      <alignment horizontal="center" vertical="center" textRotation="90" wrapText="1"/>
    </xf>
    <xf numFmtId="0" fontId="13" fillId="5" borderId="7" xfId="1" applyFont="1" applyFill="1" applyBorder="1" applyAlignment="1" applyProtection="1">
      <alignment horizontal="center" vertical="center" textRotation="90" wrapText="1"/>
    </xf>
    <xf numFmtId="0" fontId="13" fillId="9" borderId="7" xfId="1" applyFont="1" applyFill="1" applyBorder="1" applyAlignment="1" applyProtection="1">
      <alignment horizontal="center" vertical="center" textRotation="90" wrapText="1"/>
    </xf>
    <xf numFmtId="0" fontId="13" fillId="10" borderId="7" xfId="1" applyFont="1" applyFill="1" applyBorder="1" applyAlignment="1" applyProtection="1">
      <alignment horizontal="center" vertical="center" textRotation="90" wrapText="1"/>
    </xf>
    <xf numFmtId="0" fontId="13" fillId="3" borderId="7" xfId="1" applyFont="1" applyFill="1" applyBorder="1" applyAlignment="1" applyProtection="1">
      <alignment horizontal="center" vertical="center" textRotation="90" wrapText="1"/>
    </xf>
    <xf numFmtId="0" fontId="13" fillId="4" borderId="7" xfId="1" applyFont="1" applyFill="1" applyBorder="1" applyAlignment="1" applyProtection="1">
      <alignment horizontal="center" vertical="center" textRotation="90" wrapText="1"/>
    </xf>
    <xf numFmtId="0" fontId="13" fillId="6" borderId="7" xfId="1" applyFont="1" applyFill="1" applyBorder="1" applyAlignment="1" applyProtection="1">
      <alignment horizontal="center" vertical="center" textRotation="90" wrapText="1"/>
    </xf>
    <xf numFmtId="0" fontId="13" fillId="11" borderId="7" xfId="1" applyFont="1" applyFill="1" applyBorder="1" applyAlignment="1" applyProtection="1">
      <alignment horizontal="center" vertical="center" textRotation="90" wrapText="1"/>
    </xf>
    <xf numFmtId="0" fontId="13" fillId="12" borderId="7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textRotation="90" wrapText="1"/>
    </xf>
    <xf numFmtId="0" fontId="14" fillId="9" borderId="7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wrapText="1"/>
    </xf>
    <xf numFmtId="0" fontId="13" fillId="8" borderId="5" xfId="1" applyFont="1" applyFill="1" applyBorder="1" applyAlignment="1" applyProtection="1">
      <alignment horizontal="center" vertical="center" textRotation="90" wrapText="1"/>
    </xf>
    <xf numFmtId="0" fontId="13" fillId="5" borderId="5" xfId="1" applyFont="1" applyFill="1" applyBorder="1" applyAlignment="1" applyProtection="1">
      <alignment horizontal="center" vertical="center" textRotation="90" wrapText="1"/>
    </xf>
    <xf numFmtId="0" fontId="13" fillId="9" borderId="5" xfId="1" applyFont="1" applyFill="1" applyBorder="1" applyAlignment="1" applyProtection="1">
      <alignment horizontal="center" vertical="center" textRotation="90" wrapText="1"/>
    </xf>
    <xf numFmtId="0" fontId="13" fillId="10" borderId="5" xfId="1" applyFont="1" applyFill="1" applyBorder="1" applyAlignment="1" applyProtection="1">
      <alignment horizontal="center" vertical="center" textRotation="90" wrapText="1"/>
    </xf>
    <xf numFmtId="0" fontId="13" fillId="3" borderId="5" xfId="1" applyFont="1" applyFill="1" applyBorder="1" applyAlignment="1" applyProtection="1">
      <alignment horizontal="center" vertical="center" textRotation="90" wrapText="1"/>
    </xf>
    <xf numFmtId="0" fontId="13" fillId="4" borderId="5" xfId="1" applyFont="1" applyFill="1" applyBorder="1" applyAlignment="1" applyProtection="1">
      <alignment horizontal="center" vertical="center" textRotation="90" wrapText="1"/>
    </xf>
    <xf numFmtId="0" fontId="13" fillId="6" borderId="5" xfId="1" applyFont="1" applyFill="1" applyBorder="1" applyAlignment="1" applyProtection="1">
      <alignment horizontal="center" vertical="center" textRotation="90" wrapText="1"/>
    </xf>
    <xf numFmtId="0" fontId="13" fillId="11" borderId="5" xfId="1" applyFont="1" applyFill="1" applyBorder="1" applyAlignment="1" applyProtection="1">
      <alignment horizontal="center" vertical="center" textRotation="90" wrapText="1"/>
    </xf>
    <xf numFmtId="0" fontId="13" fillId="12" borderId="5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textRotation="90" wrapText="1"/>
    </xf>
    <xf numFmtId="0" fontId="14" fillId="9" borderId="5" xfId="1" applyFont="1" applyFill="1" applyBorder="1" applyAlignment="1" applyProtection="1">
      <alignment horizontal="center" vertical="center" textRotation="90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8" fillId="2" borderId="4" xfId="1" applyFont="1" applyFill="1" applyBorder="1" applyAlignment="1" applyProtection="1">
      <alignment horizontal="center" vertical="center"/>
    </xf>
    <xf numFmtId="0" fontId="8" fillId="7" borderId="4" xfId="1" applyFont="1" applyFill="1" applyBorder="1" applyAlignment="1" applyProtection="1">
      <alignment horizontal="center" vertical="center"/>
    </xf>
    <xf numFmtId="0" fontId="8" fillId="8" borderId="4" xfId="1" applyFont="1" applyFill="1" applyBorder="1" applyAlignment="1" applyProtection="1">
      <alignment horizontal="center" vertical="center"/>
    </xf>
    <xf numFmtId="0" fontId="8" fillId="5" borderId="4" xfId="1" applyFont="1" applyFill="1" applyBorder="1" applyAlignment="1" applyProtection="1">
      <alignment horizontal="center" vertical="center"/>
    </xf>
    <xf numFmtId="0" fontId="8" fillId="9" borderId="4" xfId="1" applyFont="1" applyFill="1" applyBorder="1" applyAlignment="1" applyProtection="1">
      <alignment horizontal="center" vertical="center"/>
    </xf>
    <xf numFmtId="0" fontId="8" fillId="10" borderId="4" xfId="1" applyFont="1" applyFill="1" applyBorder="1" applyAlignment="1" applyProtection="1">
      <alignment horizontal="center" vertical="center"/>
    </xf>
    <xf numFmtId="0" fontId="11" fillId="2" borderId="4" xfId="1" applyFont="1" applyFill="1" applyBorder="1" applyAlignment="1" applyProtection="1">
      <alignment horizontal="center" vertical="center"/>
    </xf>
    <xf numFmtId="0" fontId="11" fillId="9" borderId="4" xfId="1" applyFont="1" applyFill="1" applyBorder="1" applyAlignment="1" applyProtection="1">
      <alignment horizontal="center" vertical="center"/>
    </xf>
    <xf numFmtId="0" fontId="11" fillId="13" borderId="4" xfId="1" applyFont="1" applyFill="1" applyBorder="1" applyAlignment="1" applyProtection="1">
      <alignment horizontal="center" vertical="center"/>
    </xf>
    <xf numFmtId="0" fontId="11" fillId="14" borderId="4" xfId="1" applyFont="1" applyFill="1" applyBorder="1" applyAlignment="1" applyProtection="1">
      <alignment horizontal="center" vertical="center"/>
    </xf>
    <xf numFmtId="0" fontId="11" fillId="11" borderId="4" xfId="1" applyFont="1" applyFill="1" applyBorder="1" applyAlignment="1" applyProtection="1">
      <alignment horizontal="center" vertical="center"/>
    </xf>
    <xf numFmtId="0" fontId="11" fillId="12" borderId="4" xfId="1" applyFont="1" applyFill="1" applyBorder="1" applyAlignment="1" applyProtection="1">
      <alignment horizontal="center" vertical="center"/>
    </xf>
    <xf numFmtId="0" fontId="13" fillId="7" borderId="5" xfId="1" applyFont="1" applyFill="1" applyBorder="1" applyAlignment="1" applyProtection="1">
      <alignment vertical="center" wrapText="1"/>
    </xf>
    <xf numFmtId="0" fontId="13" fillId="8" borderId="5" xfId="1" applyFont="1" applyFill="1" applyBorder="1" applyAlignment="1" applyProtection="1">
      <alignment vertical="center" wrapText="1"/>
    </xf>
    <xf numFmtId="0" fontId="13" fillId="15" borderId="5" xfId="1" applyFont="1" applyFill="1" applyBorder="1" applyAlignment="1" applyProtection="1">
      <alignment vertical="center" wrapText="1"/>
    </xf>
    <xf numFmtId="0" fontId="13" fillId="16" borderId="5" xfId="1" applyFont="1" applyFill="1" applyBorder="1" applyAlignment="1" applyProtection="1">
      <alignment vertical="center" wrapText="1"/>
    </xf>
    <xf numFmtId="0" fontId="15" fillId="9" borderId="4" xfId="1" applyFont="1" applyFill="1" applyBorder="1" applyAlignment="1" applyProtection="1">
      <alignment horizontal="center" vertical="center"/>
    </xf>
    <xf numFmtId="0" fontId="8" fillId="13" borderId="4" xfId="1" applyFont="1" applyFill="1" applyBorder="1" applyAlignment="1" applyProtection="1">
      <alignment horizontal="center" vertical="center"/>
    </xf>
    <xf numFmtId="0" fontId="8" fillId="14" borderId="4" xfId="1" applyFont="1" applyFill="1" applyBorder="1" applyAlignment="1" applyProtection="1">
      <alignment horizontal="center" vertical="center"/>
    </xf>
    <xf numFmtId="0" fontId="8" fillId="11" borderId="4" xfId="1" applyFont="1" applyFill="1" applyBorder="1" applyAlignment="1" applyProtection="1">
      <alignment horizontal="center" vertical="center"/>
    </xf>
    <xf numFmtId="0" fontId="8" fillId="12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5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1" fontId="9" fillId="10" borderId="4" xfId="1" applyNumberFormat="1" applyFont="1" applyFill="1" applyBorder="1" applyAlignment="1" applyProtection="1">
      <alignment horizontal="center" vertical="center"/>
    </xf>
    <xf numFmtId="2" fontId="9" fillId="17" borderId="4" xfId="1" applyNumberFormat="1" applyFont="1" applyFill="1" applyBorder="1" applyAlignment="1" applyProtection="1">
      <alignment horizontal="center" vertical="center"/>
    </xf>
    <xf numFmtId="1" fontId="9" fillId="17" borderId="4" xfId="1" applyNumberFormat="1" applyFont="1" applyFill="1" applyBorder="1" applyAlignment="1" applyProtection="1">
      <alignment horizontal="center" vertical="center"/>
    </xf>
    <xf numFmtId="9" fontId="9" fillId="7" borderId="4" xfId="1" applyNumberFormat="1" applyFont="1" applyFill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5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1" fontId="9" fillId="10" borderId="0" xfId="1" applyNumberFormat="1" applyFont="1" applyFill="1" applyBorder="1" applyAlignment="1" applyProtection="1">
      <alignment horizontal="center" vertical="center"/>
    </xf>
    <xf numFmtId="2" fontId="9" fillId="17" borderId="0" xfId="1" applyNumberFormat="1" applyFont="1" applyFill="1" applyBorder="1" applyAlignment="1" applyProtection="1">
      <alignment horizontal="center" vertical="center"/>
    </xf>
    <xf numFmtId="1" fontId="9" fillId="17" borderId="0" xfId="1" applyNumberFormat="1" applyFont="1" applyFill="1" applyBorder="1" applyAlignment="1" applyProtection="1">
      <alignment horizontal="center" vertical="center"/>
    </xf>
    <xf numFmtId="9" fontId="9" fillId="7" borderId="0" xfId="1" applyNumberFormat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horizontal="center" vertical="center"/>
    </xf>
    <xf numFmtId="2" fontId="9" fillId="7" borderId="4" xfId="1" applyNumberFormat="1" applyFont="1" applyFill="1" applyBorder="1" applyAlignment="1" applyProtection="1">
      <alignment horizontal="center" vertical="center"/>
    </xf>
    <xf numFmtId="1" fontId="9" fillId="18" borderId="4" xfId="1" applyNumberFormat="1" applyFont="1" applyFill="1" applyBorder="1" applyAlignment="1" applyProtection="1">
      <alignment horizontal="center" vertical="center"/>
    </xf>
    <xf numFmtId="0" fontId="16" fillId="2" borderId="0" xfId="1" applyFont="1" applyFill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  <protection hidden="1"/>
    </xf>
    <xf numFmtId="0" fontId="16" fillId="0" borderId="2" xfId="1" applyFont="1" applyBorder="1" applyAlignment="1" applyProtection="1">
      <alignment horizontal="center" vertical="center"/>
      <protection hidden="1"/>
    </xf>
    <xf numFmtId="0" fontId="16" fillId="0" borderId="3" xfId="1" applyFont="1" applyBorder="1" applyAlignment="1" applyProtection="1">
      <alignment horizontal="center" vertical="center"/>
      <protection hidden="1"/>
    </xf>
    <xf numFmtId="9" fontId="9" fillId="8" borderId="4" xfId="1" applyNumberFormat="1" applyFont="1" applyFill="1" applyBorder="1" applyAlignment="1" applyProtection="1">
      <alignment horizontal="center" vertical="center"/>
    </xf>
    <xf numFmtId="0" fontId="17" fillId="2" borderId="0" xfId="1" applyFont="1" applyFill="1" applyBorder="1" applyAlignment="1" applyProtection="1">
      <alignment horizontal="left"/>
    </xf>
    <xf numFmtId="0" fontId="8" fillId="2" borderId="0" xfId="1" applyFont="1" applyFill="1" applyBorder="1" applyAlignment="1" applyProtection="1">
      <alignment horizontal="center" vertical="center"/>
    </xf>
    <xf numFmtId="22" fontId="18" fillId="2" borderId="0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11" fillId="3" borderId="0" xfId="1" applyFont="1" applyFill="1" applyBorder="1" applyAlignment="1" applyProtection="1">
      <alignment horizontal="center" vertical="center"/>
    </xf>
    <xf numFmtId="1" fontId="11" fillId="3" borderId="0" xfId="1" applyNumberFormat="1" applyFont="1" applyFill="1" applyBorder="1" applyAlignment="1" applyProtection="1">
      <alignment horizontal="center" vertic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8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1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1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9E211676-183C-4B21-96F1-6414A0FD88C5}"/>
    <cellStyle name="Normal 3" xfId="1" xr:uid="{A0206549-CEF3-4F6E-BC74-33D43D6099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D6A6-4ACF-B5E6-59E72C54FF39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D6A6-4ACF-B5E6-59E72C54F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84640"/>
        <c:axId val="251186176"/>
      </c:lineChart>
      <c:catAx>
        <c:axId val="25118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6176"/>
        <c:crosses val="autoZero"/>
        <c:auto val="1"/>
        <c:lblAlgn val="ctr"/>
        <c:lblOffset val="100"/>
        <c:noMultiLvlLbl val="0"/>
      </c:catAx>
      <c:valAx>
        <c:axId val="251186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464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39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F6AA5B8-0113-4582-9248-1A5FE81D97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.%200302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Annx-D (IE)"/>
      <sheetName val="DA under Testing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 (2)"/>
      <sheetName val="Frm-7 Entitlement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  <sheetName val="Sheet18"/>
    </sheetNames>
    <sheetDataSet>
      <sheetData sheetId="0"/>
      <sheetData sheetId="1">
        <row r="1">
          <cell r="L1">
            <v>44960</v>
          </cell>
        </row>
      </sheetData>
      <sheetData sheetId="2">
        <row r="6">
          <cell r="W6">
            <v>197</v>
          </cell>
        </row>
        <row r="13">
          <cell r="H13">
            <v>49.88</v>
          </cell>
          <cell r="I13">
            <v>1033</v>
          </cell>
          <cell r="J13">
            <v>1058</v>
          </cell>
          <cell r="K13">
            <v>823</v>
          </cell>
          <cell r="L13">
            <v>799</v>
          </cell>
          <cell r="M13">
            <v>24</v>
          </cell>
          <cell r="V13">
            <v>50.05</v>
          </cell>
          <cell r="W13">
            <v>1619</v>
          </cell>
          <cell r="X13">
            <v>1631</v>
          </cell>
          <cell r="Y13">
            <v>1226</v>
          </cell>
          <cell r="Z13">
            <v>1213</v>
          </cell>
          <cell r="AA13">
            <v>13</v>
          </cell>
        </row>
        <row r="14">
          <cell r="H14">
            <v>49.92</v>
          </cell>
          <cell r="I14">
            <v>1035</v>
          </cell>
          <cell r="J14">
            <v>1056</v>
          </cell>
          <cell r="K14">
            <v>822</v>
          </cell>
          <cell r="L14">
            <v>801</v>
          </cell>
          <cell r="M14">
            <v>21</v>
          </cell>
          <cell r="V14">
            <v>50.02</v>
          </cell>
          <cell r="W14">
            <v>1568</v>
          </cell>
          <cell r="X14">
            <v>1562</v>
          </cell>
          <cell r="Y14">
            <v>1228</v>
          </cell>
          <cell r="Z14">
            <v>1234</v>
          </cell>
          <cell r="AA14">
            <v>-6</v>
          </cell>
        </row>
        <row r="15">
          <cell r="H15">
            <v>49.86</v>
          </cell>
          <cell r="I15">
            <v>1021</v>
          </cell>
          <cell r="J15">
            <v>1050</v>
          </cell>
          <cell r="K15">
            <v>816</v>
          </cell>
          <cell r="L15">
            <v>787</v>
          </cell>
          <cell r="M15">
            <v>29</v>
          </cell>
          <cell r="V15">
            <v>50.02</v>
          </cell>
          <cell r="W15">
            <v>1536</v>
          </cell>
          <cell r="X15">
            <v>1536</v>
          </cell>
          <cell r="Y15">
            <v>1238</v>
          </cell>
          <cell r="Z15">
            <v>1238</v>
          </cell>
          <cell r="AA15">
            <v>0</v>
          </cell>
        </row>
        <row r="16">
          <cell r="H16">
            <v>49.69</v>
          </cell>
          <cell r="I16">
            <v>1014</v>
          </cell>
          <cell r="J16">
            <v>1049</v>
          </cell>
          <cell r="K16">
            <v>815</v>
          </cell>
          <cell r="L16">
            <v>780</v>
          </cell>
          <cell r="M16">
            <v>35</v>
          </cell>
          <cell r="V16">
            <v>50.09</v>
          </cell>
          <cell r="W16">
            <v>1526</v>
          </cell>
          <cell r="X16">
            <v>1529</v>
          </cell>
          <cell r="Y16">
            <v>1238</v>
          </cell>
          <cell r="Z16">
            <v>1236</v>
          </cell>
          <cell r="AA16">
            <v>2</v>
          </cell>
        </row>
        <row r="17">
          <cell r="H17">
            <v>49.87</v>
          </cell>
          <cell r="I17">
            <v>1006</v>
          </cell>
          <cell r="J17">
            <v>1048</v>
          </cell>
          <cell r="K17">
            <v>817</v>
          </cell>
          <cell r="L17">
            <v>774</v>
          </cell>
          <cell r="M17">
            <v>43</v>
          </cell>
          <cell r="V17">
            <v>50.14</v>
          </cell>
          <cell r="W17">
            <v>1478</v>
          </cell>
          <cell r="X17">
            <v>1498</v>
          </cell>
          <cell r="Y17">
            <v>1289</v>
          </cell>
          <cell r="Z17">
            <v>1269</v>
          </cell>
          <cell r="AA17">
            <v>20</v>
          </cell>
        </row>
        <row r="18">
          <cell r="H18">
            <v>49.89</v>
          </cell>
          <cell r="I18">
            <v>984</v>
          </cell>
          <cell r="J18">
            <v>1048</v>
          </cell>
          <cell r="K18">
            <v>817</v>
          </cell>
          <cell r="L18">
            <v>752</v>
          </cell>
          <cell r="M18">
            <v>65</v>
          </cell>
          <cell r="V18">
            <v>50.07</v>
          </cell>
          <cell r="W18">
            <v>1451</v>
          </cell>
          <cell r="X18">
            <v>1474</v>
          </cell>
          <cell r="Y18">
            <v>1289</v>
          </cell>
          <cell r="Z18">
            <v>1266</v>
          </cell>
          <cell r="AA18">
            <v>23</v>
          </cell>
        </row>
        <row r="19">
          <cell r="H19">
            <v>50</v>
          </cell>
          <cell r="I19">
            <v>987</v>
          </cell>
          <cell r="J19">
            <v>945</v>
          </cell>
          <cell r="K19">
            <v>772</v>
          </cell>
          <cell r="L19">
            <v>813</v>
          </cell>
          <cell r="M19">
            <v>-41</v>
          </cell>
          <cell r="V19">
            <v>50.03</v>
          </cell>
          <cell r="W19">
            <v>1438</v>
          </cell>
          <cell r="X19">
            <v>1457</v>
          </cell>
          <cell r="Y19">
            <v>1287</v>
          </cell>
          <cell r="Z19">
            <v>1269</v>
          </cell>
          <cell r="AA19">
            <v>18</v>
          </cell>
        </row>
        <row r="20">
          <cell r="H20">
            <v>50.01</v>
          </cell>
          <cell r="I20">
            <v>993</v>
          </cell>
          <cell r="J20">
            <v>979</v>
          </cell>
          <cell r="K20">
            <v>812</v>
          </cell>
          <cell r="L20">
            <v>826</v>
          </cell>
          <cell r="M20">
            <v>-14</v>
          </cell>
          <cell r="V20">
            <v>50.06</v>
          </cell>
          <cell r="W20">
            <v>1430</v>
          </cell>
          <cell r="X20">
            <v>1455</v>
          </cell>
          <cell r="Y20">
            <v>1285</v>
          </cell>
          <cell r="Z20">
            <v>1260</v>
          </cell>
          <cell r="AA20">
            <v>25</v>
          </cell>
        </row>
        <row r="21">
          <cell r="H21">
            <v>50.02</v>
          </cell>
          <cell r="I21">
            <v>985</v>
          </cell>
          <cell r="J21">
            <v>1007</v>
          </cell>
          <cell r="K21">
            <v>853</v>
          </cell>
          <cell r="L21">
            <v>830</v>
          </cell>
          <cell r="M21">
            <v>23</v>
          </cell>
          <cell r="V21">
            <v>50.07</v>
          </cell>
          <cell r="W21">
            <v>1416</v>
          </cell>
          <cell r="X21">
            <v>1415</v>
          </cell>
          <cell r="Y21">
            <v>1265</v>
          </cell>
          <cell r="Z21">
            <v>1266</v>
          </cell>
          <cell r="AA21">
            <v>-1</v>
          </cell>
        </row>
        <row r="22">
          <cell r="H22">
            <v>50.04</v>
          </cell>
          <cell r="I22">
            <v>992</v>
          </cell>
          <cell r="J22">
            <v>1005</v>
          </cell>
          <cell r="K22">
            <v>854</v>
          </cell>
          <cell r="L22">
            <v>841</v>
          </cell>
          <cell r="M22">
            <v>13</v>
          </cell>
          <cell r="V22">
            <v>49.97</v>
          </cell>
          <cell r="W22">
            <v>1419</v>
          </cell>
          <cell r="X22">
            <v>1444</v>
          </cell>
          <cell r="Y22">
            <v>1291</v>
          </cell>
          <cell r="Z22">
            <v>1266</v>
          </cell>
          <cell r="AA22">
            <v>25</v>
          </cell>
        </row>
        <row r="23">
          <cell r="H23">
            <v>50.01</v>
          </cell>
          <cell r="I23">
            <v>977</v>
          </cell>
          <cell r="J23">
            <v>1001</v>
          </cell>
          <cell r="K23">
            <v>850</v>
          </cell>
          <cell r="L23">
            <v>826</v>
          </cell>
          <cell r="M23">
            <v>24</v>
          </cell>
          <cell r="V23">
            <v>49.96</v>
          </cell>
          <cell r="W23">
            <v>1421</v>
          </cell>
          <cell r="X23">
            <v>1445</v>
          </cell>
          <cell r="Y23">
            <v>1295</v>
          </cell>
          <cell r="Z23">
            <v>1270</v>
          </cell>
          <cell r="AA23">
            <v>25</v>
          </cell>
        </row>
        <row r="24">
          <cell r="H24">
            <v>50.02</v>
          </cell>
          <cell r="I24">
            <v>986</v>
          </cell>
          <cell r="J24">
            <v>1000</v>
          </cell>
          <cell r="K24">
            <v>850</v>
          </cell>
          <cell r="L24">
            <v>836</v>
          </cell>
          <cell r="M24">
            <v>14</v>
          </cell>
          <cell r="V24">
            <v>50.02</v>
          </cell>
          <cell r="W24">
            <v>1417</v>
          </cell>
          <cell r="X24">
            <v>1442</v>
          </cell>
          <cell r="Y24">
            <v>1294</v>
          </cell>
          <cell r="Z24">
            <v>1269</v>
          </cell>
          <cell r="AA24">
            <v>25</v>
          </cell>
        </row>
        <row r="25">
          <cell r="H25">
            <v>50.02</v>
          </cell>
          <cell r="I25">
            <v>989</v>
          </cell>
          <cell r="J25">
            <v>985</v>
          </cell>
          <cell r="K25">
            <v>854</v>
          </cell>
          <cell r="L25">
            <v>858</v>
          </cell>
          <cell r="M25">
            <v>-4</v>
          </cell>
          <cell r="V25">
            <v>49.99</v>
          </cell>
          <cell r="W25">
            <v>1412</v>
          </cell>
          <cell r="X25">
            <v>1462</v>
          </cell>
          <cell r="Y25">
            <v>1313</v>
          </cell>
          <cell r="Z25">
            <v>1263</v>
          </cell>
          <cell r="AA25">
            <v>50</v>
          </cell>
        </row>
        <row r="26">
          <cell r="H26">
            <v>50.03</v>
          </cell>
          <cell r="I26">
            <v>982</v>
          </cell>
          <cell r="J26">
            <v>920</v>
          </cell>
          <cell r="K26">
            <v>788</v>
          </cell>
          <cell r="L26">
            <v>850</v>
          </cell>
          <cell r="M26">
            <v>-62</v>
          </cell>
          <cell r="V26">
            <v>49.99</v>
          </cell>
          <cell r="W26">
            <v>1424</v>
          </cell>
          <cell r="X26">
            <v>1460</v>
          </cell>
          <cell r="Y26">
            <v>1312</v>
          </cell>
          <cell r="Z26">
            <v>1275</v>
          </cell>
          <cell r="AA26">
            <v>37</v>
          </cell>
        </row>
        <row r="27">
          <cell r="H27">
            <v>50</v>
          </cell>
          <cell r="I27">
            <v>968</v>
          </cell>
          <cell r="J27">
            <v>1006</v>
          </cell>
          <cell r="K27">
            <v>873</v>
          </cell>
          <cell r="L27">
            <v>835</v>
          </cell>
          <cell r="M27">
            <v>38</v>
          </cell>
          <cell r="V27">
            <v>49.98</v>
          </cell>
          <cell r="W27">
            <v>1429</v>
          </cell>
          <cell r="X27">
            <v>1370</v>
          </cell>
          <cell r="Y27">
            <v>1225</v>
          </cell>
          <cell r="Z27">
            <v>1285</v>
          </cell>
          <cell r="AA27">
            <v>-60</v>
          </cell>
        </row>
        <row r="28">
          <cell r="H28">
            <v>50.01</v>
          </cell>
          <cell r="I28">
            <v>994</v>
          </cell>
          <cell r="J28">
            <v>1019</v>
          </cell>
          <cell r="K28">
            <v>886</v>
          </cell>
          <cell r="L28">
            <v>861</v>
          </cell>
          <cell r="M28">
            <v>25</v>
          </cell>
          <cell r="V28">
            <v>50.01</v>
          </cell>
          <cell r="W28">
            <v>1447</v>
          </cell>
          <cell r="X28">
            <v>1454</v>
          </cell>
          <cell r="Y28">
            <v>1310</v>
          </cell>
          <cell r="Z28">
            <v>1303</v>
          </cell>
          <cell r="AA28">
            <v>7</v>
          </cell>
        </row>
        <row r="29">
          <cell r="H29">
            <v>49.99</v>
          </cell>
          <cell r="I29">
            <v>999</v>
          </cell>
          <cell r="J29">
            <v>1027</v>
          </cell>
          <cell r="K29">
            <v>890</v>
          </cell>
          <cell r="L29">
            <v>861</v>
          </cell>
          <cell r="M29">
            <v>29</v>
          </cell>
          <cell r="V29">
            <v>50.12</v>
          </cell>
          <cell r="W29">
            <v>1439</v>
          </cell>
          <cell r="X29">
            <v>1411</v>
          </cell>
          <cell r="Y29">
            <v>1267</v>
          </cell>
          <cell r="Z29">
            <v>1296</v>
          </cell>
          <cell r="AA29">
            <v>-29</v>
          </cell>
        </row>
        <row r="30">
          <cell r="H30">
            <v>49.99</v>
          </cell>
          <cell r="I30">
            <v>1016</v>
          </cell>
          <cell r="J30">
            <v>1028</v>
          </cell>
          <cell r="K30">
            <v>890</v>
          </cell>
          <cell r="L30">
            <v>878</v>
          </cell>
          <cell r="M30">
            <v>12</v>
          </cell>
          <cell r="V30">
            <v>50.03</v>
          </cell>
          <cell r="W30">
            <v>1445</v>
          </cell>
          <cell r="X30">
            <v>1408</v>
          </cell>
          <cell r="Y30">
            <v>1265</v>
          </cell>
          <cell r="Z30">
            <v>1302</v>
          </cell>
          <cell r="AA30">
            <v>-37</v>
          </cell>
        </row>
        <row r="31">
          <cell r="H31">
            <v>50</v>
          </cell>
          <cell r="I31">
            <v>1016</v>
          </cell>
          <cell r="J31">
            <v>1048</v>
          </cell>
          <cell r="K31">
            <v>911</v>
          </cell>
          <cell r="L31">
            <v>879</v>
          </cell>
          <cell r="M31">
            <v>32</v>
          </cell>
          <cell r="V31">
            <v>49.98</v>
          </cell>
          <cell r="W31">
            <v>1440</v>
          </cell>
          <cell r="X31">
            <v>1394</v>
          </cell>
          <cell r="Y31">
            <v>1252</v>
          </cell>
          <cell r="Z31">
            <v>1298</v>
          </cell>
          <cell r="AA31">
            <v>-46</v>
          </cell>
        </row>
        <row r="32">
          <cell r="H32">
            <v>50.03</v>
          </cell>
          <cell r="I32">
            <v>1047</v>
          </cell>
          <cell r="J32">
            <v>994</v>
          </cell>
          <cell r="K32">
            <v>856</v>
          </cell>
          <cell r="L32">
            <v>910</v>
          </cell>
          <cell r="M32">
            <v>-54</v>
          </cell>
          <cell r="V32">
            <v>50</v>
          </cell>
          <cell r="W32">
            <v>1448</v>
          </cell>
          <cell r="X32">
            <v>1392</v>
          </cell>
          <cell r="Y32">
            <v>1251</v>
          </cell>
          <cell r="Z32">
            <v>1307</v>
          </cell>
          <cell r="AA32">
            <v>-56</v>
          </cell>
        </row>
        <row r="33">
          <cell r="H33">
            <v>49.98</v>
          </cell>
          <cell r="I33">
            <v>1090</v>
          </cell>
          <cell r="J33">
            <v>1015</v>
          </cell>
          <cell r="K33">
            <v>874</v>
          </cell>
          <cell r="L33">
            <v>949</v>
          </cell>
          <cell r="M33">
            <v>-75</v>
          </cell>
          <cell r="V33">
            <v>50.2</v>
          </cell>
          <cell r="W33">
            <v>1418</v>
          </cell>
          <cell r="X33">
            <v>1421</v>
          </cell>
          <cell r="Y33">
            <v>1249</v>
          </cell>
          <cell r="Z33">
            <v>1246</v>
          </cell>
          <cell r="AA33">
            <v>3</v>
          </cell>
        </row>
        <row r="34">
          <cell r="H34">
            <v>49.98</v>
          </cell>
          <cell r="I34">
            <v>1138</v>
          </cell>
          <cell r="J34">
            <v>1056</v>
          </cell>
          <cell r="K34">
            <v>914</v>
          </cell>
          <cell r="L34">
            <v>996</v>
          </cell>
          <cell r="M34">
            <v>-82</v>
          </cell>
          <cell r="V34">
            <v>50.05</v>
          </cell>
          <cell r="W34">
            <v>1460</v>
          </cell>
          <cell r="X34">
            <v>1473</v>
          </cell>
          <cell r="Y34">
            <v>1243</v>
          </cell>
          <cell r="Z34">
            <v>1230</v>
          </cell>
          <cell r="AA34">
            <v>13</v>
          </cell>
        </row>
        <row r="35">
          <cell r="H35">
            <v>49.95</v>
          </cell>
          <cell r="I35">
            <v>1191</v>
          </cell>
          <cell r="J35">
            <v>1105</v>
          </cell>
          <cell r="K35">
            <v>955</v>
          </cell>
          <cell r="L35">
            <v>1041</v>
          </cell>
          <cell r="M35">
            <v>-86</v>
          </cell>
          <cell r="V35">
            <v>50.1</v>
          </cell>
          <cell r="W35">
            <v>1487</v>
          </cell>
          <cell r="X35">
            <v>1463</v>
          </cell>
          <cell r="Y35">
            <v>1194</v>
          </cell>
          <cell r="Z35">
            <v>1219</v>
          </cell>
          <cell r="AA35">
            <v>-25</v>
          </cell>
        </row>
        <row r="36">
          <cell r="H36">
            <v>49.95</v>
          </cell>
          <cell r="I36">
            <v>1233</v>
          </cell>
          <cell r="J36">
            <v>1197</v>
          </cell>
          <cell r="K36">
            <v>995</v>
          </cell>
          <cell r="L36">
            <v>1031</v>
          </cell>
          <cell r="M36">
            <v>-36</v>
          </cell>
          <cell r="V36">
            <v>50.02</v>
          </cell>
          <cell r="W36">
            <v>1516</v>
          </cell>
          <cell r="X36">
            <v>1497</v>
          </cell>
          <cell r="Y36">
            <v>1228</v>
          </cell>
          <cell r="Z36">
            <v>1248</v>
          </cell>
          <cell r="AA36">
            <v>-20</v>
          </cell>
        </row>
        <row r="37">
          <cell r="H37">
            <v>49.99</v>
          </cell>
          <cell r="I37">
            <v>1327</v>
          </cell>
          <cell r="J37">
            <v>1369</v>
          </cell>
          <cell r="K37">
            <v>1166</v>
          </cell>
          <cell r="L37">
            <v>1124</v>
          </cell>
          <cell r="M37">
            <v>42</v>
          </cell>
          <cell r="V37">
            <v>50.11</v>
          </cell>
          <cell r="W37">
            <v>1560</v>
          </cell>
          <cell r="X37">
            <v>1529</v>
          </cell>
          <cell r="Y37">
            <v>1260</v>
          </cell>
          <cell r="Z37">
            <v>1291</v>
          </cell>
          <cell r="AA37">
            <v>-31</v>
          </cell>
        </row>
        <row r="38">
          <cell r="H38">
            <v>49.93</v>
          </cell>
          <cell r="I38">
            <v>1427</v>
          </cell>
          <cell r="J38">
            <v>1475</v>
          </cell>
          <cell r="K38">
            <v>1273</v>
          </cell>
          <cell r="L38">
            <v>1225</v>
          </cell>
          <cell r="M38">
            <v>48</v>
          </cell>
          <cell r="V38">
            <v>50.01</v>
          </cell>
          <cell r="W38">
            <v>1618</v>
          </cell>
          <cell r="X38">
            <v>1547</v>
          </cell>
          <cell r="Y38">
            <v>1253</v>
          </cell>
          <cell r="Z38">
            <v>1323</v>
          </cell>
          <cell r="AA38">
            <v>-70</v>
          </cell>
        </row>
        <row r="39">
          <cell r="H39">
            <v>49.98</v>
          </cell>
          <cell r="I39">
            <v>1513</v>
          </cell>
          <cell r="J39">
            <v>1571</v>
          </cell>
          <cell r="K39">
            <v>1370</v>
          </cell>
          <cell r="L39">
            <v>1312</v>
          </cell>
          <cell r="M39">
            <v>58</v>
          </cell>
          <cell r="V39">
            <v>50.02</v>
          </cell>
          <cell r="W39">
            <v>1657</v>
          </cell>
          <cell r="X39">
            <v>1608</v>
          </cell>
          <cell r="Y39">
            <v>1310</v>
          </cell>
          <cell r="Z39">
            <v>1359</v>
          </cell>
          <cell r="AA39">
            <v>-49</v>
          </cell>
        </row>
        <row r="40">
          <cell r="H40">
            <v>50.05</v>
          </cell>
          <cell r="I40">
            <v>1595</v>
          </cell>
          <cell r="J40">
            <v>1652</v>
          </cell>
          <cell r="K40">
            <v>1451</v>
          </cell>
          <cell r="L40">
            <v>1379</v>
          </cell>
          <cell r="M40">
            <v>72</v>
          </cell>
          <cell r="V40">
            <v>49.98</v>
          </cell>
          <cell r="W40">
            <v>1640</v>
          </cell>
          <cell r="X40">
            <v>1541</v>
          </cell>
          <cell r="Y40">
            <v>1155</v>
          </cell>
          <cell r="Z40">
            <v>1254</v>
          </cell>
          <cell r="AA40">
            <v>-99</v>
          </cell>
        </row>
        <row r="41">
          <cell r="H41">
            <v>49.92</v>
          </cell>
          <cell r="I41">
            <v>1764</v>
          </cell>
          <cell r="J41">
            <v>1745</v>
          </cell>
          <cell r="K41">
            <v>1497</v>
          </cell>
          <cell r="L41">
            <v>1516</v>
          </cell>
          <cell r="M41">
            <v>-19</v>
          </cell>
          <cell r="V41">
            <v>50.01</v>
          </cell>
          <cell r="W41">
            <v>1659</v>
          </cell>
          <cell r="X41">
            <v>1591</v>
          </cell>
          <cell r="Y41">
            <v>1125</v>
          </cell>
          <cell r="Z41">
            <v>1193</v>
          </cell>
          <cell r="AA41">
            <v>-68</v>
          </cell>
        </row>
        <row r="42">
          <cell r="H42">
            <v>49.88</v>
          </cell>
          <cell r="I42">
            <v>1878</v>
          </cell>
          <cell r="J42">
            <v>1802</v>
          </cell>
          <cell r="K42">
            <v>1531</v>
          </cell>
          <cell r="L42">
            <v>1607</v>
          </cell>
          <cell r="M42">
            <v>-76</v>
          </cell>
          <cell r="V42">
            <v>50.01</v>
          </cell>
          <cell r="W42">
            <v>1633</v>
          </cell>
          <cell r="X42">
            <v>1610</v>
          </cell>
          <cell r="Y42">
            <v>1031</v>
          </cell>
          <cell r="Z42">
            <v>1054</v>
          </cell>
          <cell r="AA42">
            <v>-23</v>
          </cell>
        </row>
        <row r="43">
          <cell r="H43">
            <v>49.99</v>
          </cell>
          <cell r="I43">
            <v>1955</v>
          </cell>
          <cell r="J43">
            <v>1880</v>
          </cell>
          <cell r="K43">
            <v>1611</v>
          </cell>
          <cell r="L43">
            <v>1686</v>
          </cell>
          <cell r="M43">
            <v>-75</v>
          </cell>
          <cell r="V43">
            <v>50.03</v>
          </cell>
          <cell r="W43">
            <v>1641</v>
          </cell>
          <cell r="X43">
            <v>1610</v>
          </cell>
          <cell r="Y43">
            <v>936</v>
          </cell>
          <cell r="Z43">
            <v>968</v>
          </cell>
          <cell r="AA43">
            <v>-32</v>
          </cell>
        </row>
        <row r="44">
          <cell r="H44">
            <v>50.05</v>
          </cell>
          <cell r="I44">
            <v>1968</v>
          </cell>
          <cell r="J44">
            <v>1883</v>
          </cell>
          <cell r="K44">
            <v>1612</v>
          </cell>
          <cell r="L44">
            <v>1697</v>
          </cell>
          <cell r="M44">
            <v>-85</v>
          </cell>
          <cell r="V44">
            <v>50.02</v>
          </cell>
          <cell r="W44">
            <v>1585</v>
          </cell>
          <cell r="X44">
            <v>1483</v>
          </cell>
          <cell r="Y44">
            <v>854</v>
          </cell>
          <cell r="Z44">
            <v>957</v>
          </cell>
          <cell r="AA44">
            <v>-103</v>
          </cell>
        </row>
        <row r="45">
          <cell r="H45">
            <v>50.04</v>
          </cell>
          <cell r="I45">
            <v>1973</v>
          </cell>
          <cell r="J45">
            <v>1904</v>
          </cell>
          <cell r="K45">
            <v>1610</v>
          </cell>
          <cell r="L45">
            <v>1679</v>
          </cell>
          <cell r="M45">
            <v>-69</v>
          </cell>
          <cell r="V45">
            <v>50.04</v>
          </cell>
          <cell r="W45">
            <v>1576</v>
          </cell>
          <cell r="X45">
            <v>1516</v>
          </cell>
          <cell r="Y45">
            <v>941</v>
          </cell>
          <cell r="Z45">
            <v>1001</v>
          </cell>
          <cell r="AA45">
            <v>-60</v>
          </cell>
        </row>
        <row r="46">
          <cell r="H46">
            <v>50.06</v>
          </cell>
          <cell r="I46">
            <v>1977</v>
          </cell>
          <cell r="J46">
            <v>1911</v>
          </cell>
          <cell r="K46">
            <v>1605</v>
          </cell>
          <cell r="L46">
            <v>1671</v>
          </cell>
          <cell r="M46">
            <v>-66</v>
          </cell>
          <cell r="V46">
            <v>50.02</v>
          </cell>
          <cell r="W46">
            <v>1559</v>
          </cell>
          <cell r="X46">
            <v>1516</v>
          </cell>
          <cell r="Y46">
            <v>942</v>
          </cell>
          <cell r="Z46">
            <v>985</v>
          </cell>
          <cell r="AA46">
            <v>-43</v>
          </cell>
        </row>
        <row r="47">
          <cell r="H47">
            <v>50.07</v>
          </cell>
          <cell r="I47">
            <v>1942</v>
          </cell>
          <cell r="J47">
            <v>1951</v>
          </cell>
          <cell r="K47">
            <v>1605</v>
          </cell>
          <cell r="L47">
            <v>1596</v>
          </cell>
          <cell r="M47">
            <v>9</v>
          </cell>
          <cell r="V47">
            <v>50.02</v>
          </cell>
          <cell r="W47">
            <v>1539</v>
          </cell>
          <cell r="X47">
            <v>1547</v>
          </cell>
          <cell r="Y47">
            <v>974</v>
          </cell>
          <cell r="Z47">
            <v>966</v>
          </cell>
          <cell r="AA47">
            <v>8</v>
          </cell>
        </row>
        <row r="48">
          <cell r="H48">
            <v>50.07</v>
          </cell>
          <cell r="I48">
            <v>1922</v>
          </cell>
          <cell r="J48">
            <v>1884</v>
          </cell>
          <cell r="K48">
            <v>1530</v>
          </cell>
          <cell r="L48">
            <v>1568</v>
          </cell>
          <cell r="M48">
            <v>-38</v>
          </cell>
          <cell r="V48">
            <v>50.07</v>
          </cell>
          <cell r="W48">
            <v>1515</v>
          </cell>
          <cell r="X48">
            <v>1481</v>
          </cell>
          <cell r="Y48">
            <v>992</v>
          </cell>
          <cell r="Z48">
            <v>1026</v>
          </cell>
          <cell r="AA48">
            <v>-34</v>
          </cell>
        </row>
        <row r="49">
          <cell r="H49">
            <v>50.04</v>
          </cell>
          <cell r="I49">
            <v>1929</v>
          </cell>
          <cell r="J49">
            <v>1874</v>
          </cell>
          <cell r="K49">
            <v>1431</v>
          </cell>
          <cell r="L49">
            <v>1486</v>
          </cell>
          <cell r="M49">
            <v>-55</v>
          </cell>
          <cell r="V49">
            <v>50.06</v>
          </cell>
          <cell r="W49">
            <v>1464</v>
          </cell>
          <cell r="X49">
            <v>1420</v>
          </cell>
          <cell r="Y49">
            <v>1028</v>
          </cell>
          <cell r="Z49">
            <v>1071</v>
          </cell>
          <cell r="AA49">
            <v>-43</v>
          </cell>
        </row>
        <row r="50">
          <cell r="H50">
            <v>49.99</v>
          </cell>
          <cell r="I50">
            <v>1935</v>
          </cell>
          <cell r="J50">
            <v>1895</v>
          </cell>
          <cell r="K50">
            <v>1306</v>
          </cell>
          <cell r="L50">
            <v>1346</v>
          </cell>
          <cell r="M50">
            <v>-40</v>
          </cell>
          <cell r="V50">
            <v>50.09</v>
          </cell>
          <cell r="W50">
            <v>1403</v>
          </cell>
          <cell r="X50">
            <v>1406</v>
          </cell>
          <cell r="Y50">
            <v>1035</v>
          </cell>
          <cell r="Z50">
            <v>1032</v>
          </cell>
          <cell r="AA50">
            <v>3</v>
          </cell>
        </row>
        <row r="51">
          <cell r="H51">
            <v>49.99</v>
          </cell>
          <cell r="I51">
            <v>1904</v>
          </cell>
          <cell r="J51">
            <v>1935</v>
          </cell>
          <cell r="K51">
            <v>1291</v>
          </cell>
          <cell r="L51">
            <v>1260</v>
          </cell>
          <cell r="M51">
            <v>31</v>
          </cell>
          <cell r="V51">
            <v>50.08</v>
          </cell>
          <cell r="W51">
            <v>1355</v>
          </cell>
          <cell r="X51">
            <v>1316</v>
          </cell>
          <cell r="Y51">
            <v>1031</v>
          </cell>
          <cell r="Z51">
            <v>1070</v>
          </cell>
          <cell r="AA51">
            <v>-39</v>
          </cell>
        </row>
        <row r="52">
          <cell r="H52">
            <v>49.97</v>
          </cell>
          <cell r="I52">
            <v>1863</v>
          </cell>
          <cell r="J52">
            <v>1843</v>
          </cell>
          <cell r="K52">
            <v>1215</v>
          </cell>
          <cell r="L52">
            <v>1235</v>
          </cell>
          <cell r="M52">
            <v>-20</v>
          </cell>
          <cell r="V52">
            <v>50.09</v>
          </cell>
          <cell r="W52">
            <v>1310</v>
          </cell>
          <cell r="X52">
            <v>1282</v>
          </cell>
          <cell r="Y52">
            <v>1035</v>
          </cell>
          <cell r="Z52">
            <v>1063</v>
          </cell>
          <cell r="AA52">
            <v>-28</v>
          </cell>
        </row>
        <row r="53">
          <cell r="H53">
            <v>49.89</v>
          </cell>
          <cell r="I53">
            <v>1827</v>
          </cell>
          <cell r="J53">
            <v>1782</v>
          </cell>
          <cell r="K53">
            <v>1149</v>
          </cell>
          <cell r="L53">
            <v>1194</v>
          </cell>
          <cell r="M53">
            <v>-45</v>
          </cell>
          <cell r="V53">
            <v>49.94</v>
          </cell>
          <cell r="W53">
            <v>1243</v>
          </cell>
          <cell r="X53">
            <v>1265</v>
          </cell>
          <cell r="Y53">
            <v>1041</v>
          </cell>
          <cell r="Z53">
            <v>1019</v>
          </cell>
          <cell r="AA53">
            <v>22</v>
          </cell>
        </row>
        <row r="54">
          <cell r="H54">
            <v>49.72</v>
          </cell>
          <cell r="I54">
            <v>1806</v>
          </cell>
          <cell r="J54">
            <v>1803</v>
          </cell>
          <cell r="K54">
            <v>1140</v>
          </cell>
          <cell r="L54">
            <v>1143</v>
          </cell>
          <cell r="M54">
            <v>-3</v>
          </cell>
          <cell r="V54">
            <v>49.95</v>
          </cell>
          <cell r="W54">
            <v>1184</v>
          </cell>
          <cell r="X54">
            <v>1214</v>
          </cell>
          <cell r="Y54">
            <v>999</v>
          </cell>
          <cell r="Z54">
            <v>969</v>
          </cell>
          <cell r="AA54">
            <v>30</v>
          </cell>
        </row>
        <row r="55">
          <cell r="H55">
            <v>49.8</v>
          </cell>
          <cell r="I55">
            <v>1766</v>
          </cell>
          <cell r="J55">
            <v>1797</v>
          </cell>
          <cell r="K55">
            <v>1246</v>
          </cell>
          <cell r="L55">
            <v>1215</v>
          </cell>
          <cell r="M55">
            <v>31</v>
          </cell>
          <cell r="V55">
            <v>50</v>
          </cell>
          <cell r="W55">
            <v>1139</v>
          </cell>
          <cell r="X55">
            <v>1183</v>
          </cell>
          <cell r="Y55">
            <v>968</v>
          </cell>
          <cell r="Z55">
            <v>924</v>
          </cell>
          <cell r="AA55">
            <v>44</v>
          </cell>
        </row>
        <row r="56">
          <cell r="H56">
            <v>49.94</v>
          </cell>
          <cell r="I56">
            <v>1758</v>
          </cell>
          <cell r="J56">
            <v>1776</v>
          </cell>
          <cell r="K56">
            <v>1255</v>
          </cell>
          <cell r="L56">
            <v>1237</v>
          </cell>
          <cell r="M56">
            <v>18</v>
          </cell>
          <cell r="V56">
            <v>50.01</v>
          </cell>
          <cell r="W56">
            <v>1101</v>
          </cell>
          <cell r="X56">
            <v>1190</v>
          </cell>
          <cell r="Y56">
            <v>976</v>
          </cell>
          <cell r="Z56">
            <v>887</v>
          </cell>
          <cell r="AA56">
            <v>89</v>
          </cell>
        </row>
        <row r="57">
          <cell r="H57">
            <v>49.91</v>
          </cell>
          <cell r="I57">
            <v>1716</v>
          </cell>
          <cell r="J57">
            <v>1726</v>
          </cell>
          <cell r="K57">
            <v>1283</v>
          </cell>
          <cell r="L57">
            <v>1273</v>
          </cell>
          <cell r="M57">
            <v>10</v>
          </cell>
          <cell r="V57">
            <v>49.97</v>
          </cell>
          <cell r="W57">
            <v>1077</v>
          </cell>
          <cell r="X57">
            <v>1165</v>
          </cell>
          <cell r="Y57">
            <v>965</v>
          </cell>
          <cell r="Z57">
            <v>877</v>
          </cell>
          <cell r="AA57">
            <v>88</v>
          </cell>
        </row>
        <row r="58">
          <cell r="H58">
            <v>49.85</v>
          </cell>
          <cell r="I58">
            <v>1673</v>
          </cell>
          <cell r="J58">
            <v>1718</v>
          </cell>
          <cell r="K58">
            <v>1284</v>
          </cell>
          <cell r="L58">
            <v>1239</v>
          </cell>
          <cell r="M58">
            <v>45</v>
          </cell>
          <cell r="V58">
            <v>49.95</v>
          </cell>
          <cell r="W58">
            <v>1046</v>
          </cell>
          <cell r="X58">
            <v>1163</v>
          </cell>
          <cell r="Y58">
            <v>965</v>
          </cell>
          <cell r="Z58">
            <v>848</v>
          </cell>
          <cell r="AA58">
            <v>117</v>
          </cell>
        </row>
        <row r="59">
          <cell r="H59">
            <v>50.03</v>
          </cell>
          <cell r="I59">
            <v>1652</v>
          </cell>
          <cell r="J59">
            <v>1605</v>
          </cell>
          <cell r="K59">
            <v>1170</v>
          </cell>
          <cell r="L59">
            <v>1217</v>
          </cell>
          <cell r="M59">
            <v>-47</v>
          </cell>
          <cell r="V59">
            <v>49.89</v>
          </cell>
          <cell r="W59">
            <v>1026</v>
          </cell>
          <cell r="X59">
            <v>1074</v>
          </cell>
          <cell r="Y59">
            <v>876</v>
          </cell>
          <cell r="Z59">
            <v>828</v>
          </cell>
          <cell r="AA59">
            <v>48</v>
          </cell>
        </row>
        <row r="60">
          <cell r="H60">
            <v>50.04</v>
          </cell>
          <cell r="I60">
            <v>1652</v>
          </cell>
          <cell r="J60">
            <v>1627</v>
          </cell>
          <cell r="K60">
            <v>1194</v>
          </cell>
          <cell r="L60">
            <v>1218</v>
          </cell>
          <cell r="M60">
            <v>-24</v>
          </cell>
          <cell r="V60">
            <v>49.97</v>
          </cell>
          <cell r="W60">
            <v>1024</v>
          </cell>
          <cell r="X60">
            <v>1072</v>
          </cell>
          <cell r="Y60">
            <v>874</v>
          </cell>
          <cell r="Z60">
            <v>826</v>
          </cell>
          <cell r="AA60">
            <v>48</v>
          </cell>
        </row>
      </sheetData>
      <sheetData sheetId="3"/>
      <sheetData sheetId="4">
        <row r="12">
          <cell r="E12">
            <v>1011</v>
          </cell>
          <cell r="W12">
            <v>817.60599999999999</v>
          </cell>
          <cell r="X12">
            <v>1021.5788352048</v>
          </cell>
          <cell r="Y12">
            <v>828.18483520480004</v>
          </cell>
          <cell r="AJ12">
            <v>1560</v>
          </cell>
          <cell r="BD12">
            <v>1083.0002999999999</v>
          </cell>
          <cell r="BE12">
            <v>1585.0310159999999</v>
          </cell>
          <cell r="BF12">
            <v>1108.0313160000001</v>
          </cell>
        </row>
        <row r="13">
          <cell r="E13">
            <v>990.99999999999989</v>
          </cell>
          <cell r="W13">
            <v>797.60599999999988</v>
          </cell>
          <cell r="X13">
            <v>1021.2215522048002</v>
          </cell>
          <cell r="Y13">
            <v>827.82755220479999</v>
          </cell>
          <cell r="AJ13">
            <v>1580</v>
          </cell>
          <cell r="BD13">
            <v>1164.7988</v>
          </cell>
          <cell r="BE13">
            <v>1527.9840159999999</v>
          </cell>
          <cell r="BF13">
            <v>1112.7828160000001</v>
          </cell>
        </row>
        <row r="14">
          <cell r="E14">
            <v>970</v>
          </cell>
          <cell r="W14">
            <v>776.60599999999999</v>
          </cell>
          <cell r="X14">
            <v>1015.4891192048001</v>
          </cell>
          <cell r="Y14">
            <v>822.09511920480008</v>
          </cell>
          <cell r="AJ14">
            <v>1560</v>
          </cell>
          <cell r="BD14">
            <v>1244.606</v>
          </cell>
          <cell r="BE14">
            <v>1432.9296159999999</v>
          </cell>
          <cell r="BF14">
            <v>1117.5356160000001</v>
          </cell>
        </row>
        <row r="15">
          <cell r="E15">
            <v>965</v>
          </cell>
          <cell r="W15">
            <v>771.60599999999999</v>
          </cell>
          <cell r="X15">
            <v>1014.0864322048001</v>
          </cell>
          <cell r="Y15">
            <v>820.69243220480007</v>
          </cell>
          <cell r="AJ15">
            <v>1540</v>
          </cell>
          <cell r="BD15">
            <v>1224.606</v>
          </cell>
          <cell r="BE15">
            <v>1432.9296159999999</v>
          </cell>
          <cell r="BF15">
            <v>1117.5356160000001</v>
          </cell>
        </row>
        <row r="16">
          <cell r="E16">
            <v>962.99999999999989</v>
          </cell>
          <cell r="W16">
            <v>789.60599999999988</v>
          </cell>
          <cell r="X16">
            <v>995.56709320480013</v>
          </cell>
          <cell r="Y16">
            <v>822.17309320480013</v>
          </cell>
          <cell r="AJ16">
            <v>1504.2222219999999</v>
          </cell>
          <cell r="BD16">
            <v>1228.8282219999999</v>
          </cell>
          <cell r="BE16">
            <v>1397.3544999999999</v>
          </cell>
          <cell r="BF16">
            <v>1121.9605000000001</v>
          </cell>
        </row>
        <row r="17">
          <cell r="E17">
            <v>964</v>
          </cell>
          <cell r="W17">
            <v>790.60599999999999</v>
          </cell>
          <cell r="X17">
            <v>995.56698820480005</v>
          </cell>
          <cell r="Y17">
            <v>822.17298820480005</v>
          </cell>
          <cell r="AJ17">
            <v>1479.3148149999997</v>
          </cell>
          <cell r="BD17">
            <v>1213.9208149999997</v>
          </cell>
          <cell r="BE17">
            <v>1387.3544999999999</v>
          </cell>
          <cell r="BF17">
            <v>1121.9605000000001</v>
          </cell>
        </row>
        <row r="18">
          <cell r="E18">
            <v>964</v>
          </cell>
          <cell r="W18">
            <v>790.60599999999999</v>
          </cell>
          <cell r="X18">
            <v>995.53886320480001</v>
          </cell>
          <cell r="Y18">
            <v>822.1448632048</v>
          </cell>
          <cell r="AJ18">
            <v>1463.185185</v>
          </cell>
          <cell r="BD18">
            <v>1247.791185</v>
          </cell>
          <cell r="BE18">
            <v>1337.3544999999999</v>
          </cell>
          <cell r="BF18">
            <v>1121.9605000000001</v>
          </cell>
        </row>
        <row r="19">
          <cell r="E19">
            <v>968.99999999999989</v>
          </cell>
          <cell r="W19">
            <v>795.60599999999988</v>
          </cell>
          <cell r="X19">
            <v>995.53876020480016</v>
          </cell>
          <cell r="Y19">
            <v>822.14476020480015</v>
          </cell>
          <cell r="AJ19">
            <v>1458</v>
          </cell>
          <cell r="BD19">
            <v>1242.606</v>
          </cell>
          <cell r="BE19">
            <v>1337.1545000000001</v>
          </cell>
          <cell r="BF19">
            <v>1121.7605000000001</v>
          </cell>
        </row>
        <row r="20">
          <cell r="E20">
            <v>956</v>
          </cell>
          <cell r="W20">
            <v>814.60599999999999</v>
          </cell>
          <cell r="X20">
            <v>996.3080612048002</v>
          </cell>
          <cell r="Y20">
            <v>854.91406120480019</v>
          </cell>
          <cell r="AJ20">
            <v>1451.148148</v>
          </cell>
          <cell r="BD20">
            <v>1265.754148</v>
          </cell>
          <cell r="BE20">
            <v>1311.2008949999999</v>
          </cell>
          <cell r="BF20">
            <v>1125.8068950000002</v>
          </cell>
        </row>
        <row r="21">
          <cell r="E21">
            <v>962</v>
          </cell>
          <cell r="W21">
            <v>838.60599999999999</v>
          </cell>
          <cell r="X21">
            <v>978.3080612048002</v>
          </cell>
          <cell r="Y21">
            <v>854.91406120480019</v>
          </cell>
          <cell r="AJ21">
            <v>1441.9629629999999</v>
          </cell>
          <cell r="BD21">
            <v>1256.5689629999999</v>
          </cell>
          <cell r="BE21">
            <v>1310.7908950000001</v>
          </cell>
          <cell r="BF21">
            <v>1125.3968950000001</v>
          </cell>
        </row>
        <row r="22">
          <cell r="E22">
            <v>960</v>
          </cell>
          <cell r="W22">
            <v>836.60599999999999</v>
          </cell>
          <cell r="X22">
            <v>978.3080612048002</v>
          </cell>
          <cell r="Y22">
            <v>854.91406120480019</v>
          </cell>
          <cell r="AJ22">
            <v>1432.4074069999999</v>
          </cell>
          <cell r="BD22">
            <v>1247.0134069999999</v>
          </cell>
          <cell r="BE22">
            <v>1310.3208950000001</v>
          </cell>
          <cell r="BF22">
            <v>1124.9268950000001</v>
          </cell>
        </row>
        <row r="23">
          <cell r="E23">
            <v>949</v>
          </cell>
          <cell r="W23">
            <v>825.60599999999999</v>
          </cell>
          <cell r="X23">
            <v>978.3080612048002</v>
          </cell>
          <cell r="Y23">
            <v>854.91406120480019</v>
          </cell>
          <cell r="AJ23">
            <v>1422.296296</v>
          </cell>
          <cell r="BD23">
            <v>1266.902296</v>
          </cell>
          <cell r="BE23">
            <v>1279.640895</v>
          </cell>
          <cell r="BF23">
            <v>1124.2468950000002</v>
          </cell>
        </row>
        <row r="24">
          <cell r="E24">
            <v>948</v>
          </cell>
          <cell r="W24">
            <v>824.60599999999999</v>
          </cell>
          <cell r="X24">
            <v>984.03873620480022</v>
          </cell>
          <cell r="Y24">
            <v>860.64473620480021</v>
          </cell>
          <cell r="AJ24">
            <v>1414.7407410000001</v>
          </cell>
          <cell r="BD24">
            <v>1259.3467410000001</v>
          </cell>
          <cell r="BE24">
            <v>1278.7908950000001</v>
          </cell>
          <cell r="BF24">
            <v>1123.3968950000001</v>
          </cell>
        </row>
        <row r="25">
          <cell r="E25">
            <v>955</v>
          </cell>
          <cell r="W25">
            <v>831.60599999999999</v>
          </cell>
          <cell r="X25">
            <v>984.03812120480029</v>
          </cell>
          <cell r="Y25">
            <v>860.64412120480006</v>
          </cell>
          <cell r="AJ25">
            <v>1409.7592589999999</v>
          </cell>
          <cell r="BD25">
            <v>1285.71605899985</v>
          </cell>
          <cell r="BE25">
            <v>1248.1345970001501</v>
          </cell>
          <cell r="BF25">
            <v>1124.0913970000001</v>
          </cell>
        </row>
        <row r="26">
          <cell r="E26">
            <v>959</v>
          </cell>
          <cell r="W26">
            <v>835.60599999999999</v>
          </cell>
          <cell r="X26">
            <v>978.30744620480027</v>
          </cell>
          <cell r="Y26">
            <v>854.91344620480004</v>
          </cell>
          <cell r="AJ26">
            <v>1410.5370370000003</v>
          </cell>
          <cell r="BD26">
            <v>1283.4101370222195</v>
          </cell>
          <cell r="BE26">
            <v>1254.373522977781</v>
          </cell>
          <cell r="BF26">
            <v>1127.2466230000002</v>
          </cell>
        </row>
        <row r="27">
          <cell r="E27">
            <v>958</v>
          </cell>
          <cell r="W27">
            <v>834.60599999999999</v>
          </cell>
          <cell r="X27">
            <v>978.30744620480027</v>
          </cell>
          <cell r="Y27">
            <v>854.91344620480004</v>
          </cell>
          <cell r="AJ27">
            <v>1416.7777780000001</v>
          </cell>
          <cell r="BD27">
            <v>1289.6508780222193</v>
          </cell>
          <cell r="BE27">
            <v>1253.2735229777809</v>
          </cell>
          <cell r="BF27">
            <v>1126.1466230000001</v>
          </cell>
        </row>
        <row r="28">
          <cell r="E28">
            <v>965.99999999999989</v>
          </cell>
          <cell r="W28">
            <v>842.60599999999988</v>
          </cell>
          <cell r="X28">
            <v>978.30744620480027</v>
          </cell>
          <cell r="Y28">
            <v>854.91344620480004</v>
          </cell>
          <cell r="AJ28">
            <v>1425.018519</v>
          </cell>
          <cell r="BD28">
            <v>1272.8916190222192</v>
          </cell>
          <cell r="BE28">
            <v>1277.0235229777809</v>
          </cell>
          <cell r="BF28">
            <v>1124.8966230000001</v>
          </cell>
        </row>
        <row r="29">
          <cell r="E29">
            <v>974</v>
          </cell>
          <cell r="W29">
            <v>850.60599999999999</v>
          </cell>
          <cell r="X29">
            <v>978.30744620480027</v>
          </cell>
          <cell r="Y29">
            <v>854.91344620480004</v>
          </cell>
          <cell r="AJ29">
            <v>1433.314815</v>
          </cell>
          <cell r="BD29">
            <v>1281.1879150222192</v>
          </cell>
          <cell r="BE29">
            <v>1275.6541379777809</v>
          </cell>
          <cell r="BF29">
            <v>1123.5272380000001</v>
          </cell>
        </row>
        <row r="30">
          <cell r="E30">
            <v>984.99999999999989</v>
          </cell>
          <cell r="W30">
            <v>861.60599999999988</v>
          </cell>
          <cell r="X30">
            <v>978.30744620480027</v>
          </cell>
          <cell r="Y30">
            <v>854.91344620480004</v>
          </cell>
          <cell r="AJ30">
            <v>1436.5555560000003</v>
          </cell>
          <cell r="BD30">
            <v>1284.4286560222195</v>
          </cell>
          <cell r="BE30">
            <v>1284.4109491825809</v>
          </cell>
          <cell r="BF30">
            <v>1132.2840492048001</v>
          </cell>
        </row>
        <row r="31">
          <cell r="E31">
            <v>1009.9999999999999</v>
          </cell>
          <cell r="W31">
            <v>886.60599999999988</v>
          </cell>
          <cell r="X31">
            <v>978.30744620480027</v>
          </cell>
          <cell r="Y31">
            <v>854.91344620480004</v>
          </cell>
          <cell r="AJ31">
            <v>1437.296296</v>
          </cell>
          <cell r="BD31">
            <v>1285.1693960222192</v>
          </cell>
          <cell r="BE31">
            <v>1359.1778211825806</v>
          </cell>
          <cell r="BF31">
            <v>1207.0509212047998</v>
          </cell>
        </row>
        <row r="32">
          <cell r="E32">
            <v>1029</v>
          </cell>
          <cell r="W32">
            <v>905.60599999999999</v>
          </cell>
          <cell r="X32">
            <v>968.90592520480027</v>
          </cell>
          <cell r="Y32">
            <v>845.51192520480004</v>
          </cell>
          <cell r="AJ32">
            <v>1443.185185</v>
          </cell>
          <cell r="BD32">
            <v>1287.0842849998501</v>
          </cell>
          <cell r="BE32">
            <v>1463.1308402049499</v>
          </cell>
          <cell r="BF32">
            <v>1307.0299402047999</v>
          </cell>
        </row>
        <row r="33">
          <cell r="E33">
            <v>1078</v>
          </cell>
          <cell r="W33">
            <v>954.60599999999999</v>
          </cell>
          <cell r="X33">
            <v>968.90592520480027</v>
          </cell>
          <cell r="Y33">
            <v>845.51192520480004</v>
          </cell>
          <cell r="AJ33">
            <v>1454.333333</v>
          </cell>
          <cell r="BD33">
            <v>1294.6398329998501</v>
          </cell>
          <cell r="BE33">
            <v>1609.2121043709499</v>
          </cell>
          <cell r="BF33">
            <v>1449.5186043707999</v>
          </cell>
        </row>
        <row r="34">
          <cell r="E34">
            <v>1118</v>
          </cell>
          <cell r="W34">
            <v>994.60599999999999</v>
          </cell>
          <cell r="X34">
            <v>985.28980820480024</v>
          </cell>
          <cell r="Y34">
            <v>861.89580820480023</v>
          </cell>
          <cell r="AJ34">
            <v>1474.148148</v>
          </cell>
          <cell r="BD34">
            <v>1309.0657479998499</v>
          </cell>
          <cell r="BE34">
            <v>1735.9432805757499</v>
          </cell>
          <cell r="BF34">
            <v>1570.8608805756</v>
          </cell>
        </row>
        <row r="35">
          <cell r="E35">
            <v>1176</v>
          </cell>
          <cell r="W35">
            <v>1052.606</v>
          </cell>
          <cell r="X35">
            <v>1040.8345522048</v>
          </cell>
          <cell r="Y35">
            <v>917.44055220480004</v>
          </cell>
          <cell r="AJ35">
            <v>1502.9259259999999</v>
          </cell>
          <cell r="BD35">
            <v>1337.84352599985</v>
          </cell>
          <cell r="BE35">
            <v>1816.42539057575</v>
          </cell>
          <cell r="BF35">
            <v>1651.3429905756002</v>
          </cell>
        </row>
        <row r="36">
          <cell r="E36">
            <v>1265</v>
          </cell>
          <cell r="W36">
            <v>1120.9567999998501</v>
          </cell>
          <cell r="X36">
            <v>1340.9046350369499</v>
          </cell>
          <cell r="Y36">
            <v>1196.8614350367998</v>
          </cell>
          <cell r="AJ36">
            <v>1548.481481</v>
          </cell>
          <cell r="BD36">
            <v>1383.39908099985</v>
          </cell>
          <cell r="BE36">
            <v>1554.64552257575</v>
          </cell>
          <cell r="BF36">
            <v>1389.5631225756001</v>
          </cell>
        </row>
        <row r="37">
          <cell r="E37">
            <v>1370</v>
          </cell>
          <cell r="W37">
            <v>1245.9567999998501</v>
          </cell>
          <cell r="X37">
            <v>1435.4377440369501</v>
          </cell>
          <cell r="Y37">
            <v>1311.3945440368</v>
          </cell>
          <cell r="AJ37">
            <v>1599.7037040000002</v>
          </cell>
          <cell r="BD37">
            <v>1434.6213039998502</v>
          </cell>
          <cell r="BE37">
            <v>1554.4855225757497</v>
          </cell>
          <cell r="BF37">
            <v>1389.4031225755998</v>
          </cell>
        </row>
        <row r="38">
          <cell r="E38">
            <v>1473</v>
          </cell>
          <cell r="W38">
            <v>1278.9567999998501</v>
          </cell>
          <cell r="X38">
            <v>1614.5091400369499</v>
          </cell>
          <cell r="Y38">
            <v>1420.4659400367998</v>
          </cell>
          <cell r="AJ38">
            <v>1641.9074069999997</v>
          </cell>
          <cell r="BD38">
            <v>1476.8250069998498</v>
          </cell>
          <cell r="BE38">
            <v>1554.4855225757497</v>
          </cell>
          <cell r="BF38">
            <v>1389.4031225755998</v>
          </cell>
        </row>
        <row r="39">
          <cell r="E39">
            <v>1569</v>
          </cell>
          <cell r="W39">
            <v>1371.3641999998501</v>
          </cell>
          <cell r="X39">
            <v>1713.4730090369499</v>
          </cell>
          <cell r="Y39">
            <v>1515.8372090367998</v>
          </cell>
          <cell r="AJ39">
            <v>1661.833333</v>
          </cell>
          <cell r="BD39">
            <v>1496.7509329998502</v>
          </cell>
          <cell r="BE39">
            <v>1439.8354685757499</v>
          </cell>
          <cell r="BF39">
            <v>1274.7530685755999</v>
          </cell>
        </row>
        <row r="40">
          <cell r="E40">
            <v>1689</v>
          </cell>
          <cell r="W40">
            <v>1485.97529999985</v>
          </cell>
          <cell r="X40">
            <v>1760.17259503695</v>
          </cell>
          <cell r="Y40">
            <v>1557.1478950368</v>
          </cell>
          <cell r="AJ40">
            <v>1665.796296</v>
          </cell>
          <cell r="BD40">
            <v>1450.7138959998501</v>
          </cell>
          <cell r="BE40">
            <v>1446.3931723709502</v>
          </cell>
          <cell r="BF40">
            <v>1231.3107723707999</v>
          </cell>
        </row>
        <row r="41">
          <cell r="E41">
            <v>1804</v>
          </cell>
          <cell r="W41">
            <v>1600.97529999985</v>
          </cell>
          <cell r="X41">
            <v>1772.7793795757498</v>
          </cell>
          <cell r="Y41">
            <v>1569.7546795756</v>
          </cell>
          <cell r="AJ41">
            <v>1660.0925930000001</v>
          </cell>
          <cell r="BD41">
            <v>1265.2029929998503</v>
          </cell>
          <cell r="BE41">
            <v>1516.6506102049498</v>
          </cell>
          <cell r="BF41">
            <v>1121.7610102048</v>
          </cell>
        </row>
        <row r="42">
          <cell r="E42">
            <v>1871</v>
          </cell>
          <cell r="W42">
            <v>1667.97529999985</v>
          </cell>
          <cell r="X42">
            <v>1853.31744457575</v>
          </cell>
          <cell r="Y42">
            <v>1650.2927445756</v>
          </cell>
          <cell r="AJ42">
            <v>1651.851852</v>
          </cell>
          <cell r="BD42">
            <v>1125.1637519998501</v>
          </cell>
          <cell r="BE42">
            <v>1546.7041770001499</v>
          </cell>
          <cell r="BF42">
            <v>1020.016077</v>
          </cell>
        </row>
        <row r="43">
          <cell r="E43">
            <v>1893</v>
          </cell>
          <cell r="W43">
            <v>1689.97529999985</v>
          </cell>
          <cell r="X43">
            <v>1853.73744457575</v>
          </cell>
          <cell r="Y43">
            <v>1650.7127445756</v>
          </cell>
          <cell r="AJ43">
            <v>1637.1296299999999</v>
          </cell>
          <cell r="BD43">
            <v>1050.44152999985</v>
          </cell>
          <cell r="BE43">
            <v>1524.1289320001499</v>
          </cell>
          <cell r="BF43">
            <v>937.440832</v>
          </cell>
        </row>
        <row r="44">
          <cell r="E44">
            <v>1909</v>
          </cell>
          <cell r="W44">
            <v>1692.8916000222193</v>
          </cell>
          <cell r="X44">
            <v>1867.481144553381</v>
          </cell>
          <cell r="Y44">
            <v>1651.3727445755999</v>
          </cell>
          <cell r="AJ44">
            <v>1620.0185189999997</v>
          </cell>
          <cell r="BD44">
            <v>1029.3696189998498</v>
          </cell>
          <cell r="BE44">
            <v>1454.1910340001502</v>
          </cell>
          <cell r="BF44">
            <v>863.54213400000026</v>
          </cell>
        </row>
        <row r="45">
          <cell r="E45">
            <v>1913</v>
          </cell>
          <cell r="W45">
            <v>1696.8916000222193</v>
          </cell>
          <cell r="X45">
            <v>1861.3393405533807</v>
          </cell>
          <cell r="Y45">
            <v>1645.2309405755998</v>
          </cell>
          <cell r="AJ45">
            <v>1598.8888890000001</v>
          </cell>
          <cell r="BD45">
            <v>988.23998899985008</v>
          </cell>
          <cell r="BE45">
            <v>1463.4103940001503</v>
          </cell>
          <cell r="BF45">
            <v>852.76149400000008</v>
          </cell>
        </row>
        <row r="46">
          <cell r="E46">
            <v>1874</v>
          </cell>
          <cell r="W46">
            <v>1657.8916000222193</v>
          </cell>
          <cell r="X46">
            <v>1859.8340395533808</v>
          </cell>
          <cell r="Y46">
            <v>1643.7256395755999</v>
          </cell>
          <cell r="AJ46">
            <v>1575.444444</v>
          </cell>
          <cell r="BD46">
            <v>977.79554399985</v>
          </cell>
          <cell r="BE46">
            <v>1440.26241300015</v>
          </cell>
          <cell r="BF46">
            <v>842.61351300000001</v>
          </cell>
        </row>
        <row r="47">
          <cell r="E47">
            <v>1855</v>
          </cell>
          <cell r="W47">
            <v>1608.8916000222193</v>
          </cell>
          <cell r="X47">
            <v>1810.2608432817808</v>
          </cell>
          <cell r="Y47">
            <v>1564.1524433039999</v>
          </cell>
          <cell r="AJ47">
            <v>1541.666667</v>
          </cell>
          <cell r="BD47">
            <v>1054.01776699985</v>
          </cell>
          <cell r="BE47">
            <v>1330.2617980001503</v>
          </cell>
          <cell r="BF47">
            <v>842.61289800000009</v>
          </cell>
        </row>
        <row r="48">
          <cell r="E48">
            <v>1840.9999999999998</v>
          </cell>
          <cell r="W48">
            <v>1538.0844000222191</v>
          </cell>
          <cell r="X48">
            <v>1773.9392201825808</v>
          </cell>
          <cell r="Y48">
            <v>1471.0236202048</v>
          </cell>
          <cell r="AJ48">
            <v>1498.814815</v>
          </cell>
          <cell r="BD48">
            <v>1023.16591499985</v>
          </cell>
          <cell r="BE48">
            <v>1318.26118200015</v>
          </cell>
          <cell r="BF48">
            <v>842.61228200000005</v>
          </cell>
        </row>
        <row r="49">
          <cell r="E49">
            <v>1824</v>
          </cell>
          <cell r="W49">
            <v>1401.0844000222191</v>
          </cell>
          <cell r="X49">
            <v>1798.5198171825807</v>
          </cell>
          <cell r="Y49">
            <v>1375.6042172048001</v>
          </cell>
          <cell r="AJ49">
            <v>1450.7407409999998</v>
          </cell>
          <cell r="BD49">
            <v>1015.0918409998499</v>
          </cell>
          <cell r="BE49">
            <v>1278.26118200015</v>
          </cell>
          <cell r="BF49">
            <v>842.61228200000005</v>
          </cell>
        </row>
        <row r="50">
          <cell r="E50">
            <v>1816</v>
          </cell>
          <cell r="W50">
            <v>1363.0264999999999</v>
          </cell>
          <cell r="X50">
            <v>1787.0234712048</v>
          </cell>
          <cell r="Y50">
            <v>1334.0499712047999</v>
          </cell>
          <cell r="AJ50">
            <v>1401.333333</v>
          </cell>
          <cell r="BD50">
            <v>1065.4829329998502</v>
          </cell>
          <cell r="BE50">
            <v>1183.21418200015</v>
          </cell>
          <cell r="BF50">
            <v>847.36378200000013</v>
          </cell>
        </row>
        <row r="51">
          <cell r="E51">
            <v>1784.9999999999998</v>
          </cell>
          <cell r="W51">
            <v>1333.0002999999997</v>
          </cell>
          <cell r="X51">
            <v>1706.9935222048002</v>
          </cell>
          <cell r="Y51">
            <v>1254.9938222048002</v>
          </cell>
          <cell r="AJ51">
            <v>1349.4259259999999</v>
          </cell>
          <cell r="BD51">
            <v>1045.38272599985</v>
          </cell>
          <cell r="BE51">
            <v>1156.15978200015</v>
          </cell>
          <cell r="BF51">
            <v>852.11658200000011</v>
          </cell>
        </row>
        <row r="52">
          <cell r="E52">
            <v>1761</v>
          </cell>
          <cell r="W52">
            <v>1276.0003000000002</v>
          </cell>
          <cell r="X52">
            <v>1634.5362492048002</v>
          </cell>
          <cell r="Y52">
            <v>1149.5365492048002</v>
          </cell>
          <cell r="AJ52">
            <v>1265</v>
          </cell>
          <cell r="BD52">
            <v>960.95679999985009</v>
          </cell>
          <cell r="BE52">
            <v>1156.15978200015</v>
          </cell>
          <cell r="BF52">
            <v>852.11658200000011</v>
          </cell>
        </row>
        <row r="53">
          <cell r="E53">
            <v>1753.0000000000002</v>
          </cell>
          <cell r="W53">
            <v>1226.0003000000002</v>
          </cell>
          <cell r="X53">
            <v>1659.4954332048001</v>
          </cell>
          <cell r="Y53">
            <v>1132.4957332048</v>
          </cell>
          <cell r="AJ53">
            <v>1227</v>
          </cell>
          <cell r="BD53">
            <v>952.95679999985009</v>
          </cell>
          <cell r="BE53">
            <v>1126.15978200015</v>
          </cell>
          <cell r="BF53">
            <v>852.11658200000011</v>
          </cell>
        </row>
        <row r="54">
          <cell r="E54">
            <v>1714</v>
          </cell>
          <cell r="W54">
            <v>1164.0003000000002</v>
          </cell>
          <cell r="X54">
            <v>1668.5197662048004</v>
          </cell>
          <cell r="Y54">
            <v>1118.5200662048003</v>
          </cell>
          <cell r="AJ54">
            <v>1173</v>
          </cell>
          <cell r="BD54">
            <v>948.95679999985009</v>
          </cell>
          <cell r="BE54">
            <v>1076.15978200015</v>
          </cell>
          <cell r="BF54">
            <v>852.11658200000011</v>
          </cell>
        </row>
        <row r="55">
          <cell r="E55">
            <v>1690</v>
          </cell>
          <cell r="W55">
            <v>1200.0002999999999</v>
          </cell>
          <cell r="X55">
            <v>1605.0945402048001</v>
          </cell>
          <cell r="Y55">
            <v>1115.0948402048</v>
          </cell>
          <cell r="AJ55">
            <v>1133</v>
          </cell>
          <cell r="BD55">
            <v>938.95679999985009</v>
          </cell>
          <cell r="BE55">
            <v>1046.15978200015</v>
          </cell>
          <cell r="BF55">
            <v>852.11658200000011</v>
          </cell>
        </row>
        <row r="56">
          <cell r="E56">
            <v>1643.9999999999998</v>
          </cell>
          <cell r="W56">
            <v>1144.0002999999997</v>
          </cell>
          <cell r="X56">
            <v>1607.6546682048001</v>
          </cell>
          <cell r="Y56">
            <v>1107.6549682048001</v>
          </cell>
          <cell r="AJ56">
            <v>1100</v>
          </cell>
          <cell r="BD56">
            <v>905.95679999985009</v>
          </cell>
          <cell r="BE56">
            <v>1045.6388110001501</v>
          </cell>
          <cell r="BF56">
            <v>851.59561100000019</v>
          </cell>
        </row>
        <row r="57">
          <cell r="E57">
            <v>1615.0000000000002</v>
          </cell>
          <cell r="W57">
            <v>1105.0003000000002</v>
          </cell>
          <cell r="X57">
            <v>1617.1904010000001</v>
          </cell>
          <cell r="Y57">
            <v>1107.190701</v>
          </cell>
          <cell r="AJ57">
            <v>1056</v>
          </cell>
          <cell r="BD57">
            <v>861.95679999985009</v>
          </cell>
          <cell r="BE57">
            <v>1045.6388110001501</v>
          </cell>
          <cell r="BF57">
            <v>851.59561100000019</v>
          </cell>
        </row>
        <row r="58">
          <cell r="E58">
            <v>1587</v>
          </cell>
          <cell r="W58">
            <v>1107.0002999999999</v>
          </cell>
          <cell r="X58">
            <v>1587.7510159999999</v>
          </cell>
          <cell r="Y58">
            <v>1107.7513160000001</v>
          </cell>
          <cell r="AJ58">
            <v>1037</v>
          </cell>
          <cell r="BD58">
            <v>842.95679999985009</v>
          </cell>
          <cell r="BE58">
            <v>1038.0079580001502</v>
          </cell>
          <cell r="BF58">
            <v>843.96475800000007</v>
          </cell>
        </row>
        <row r="59">
          <cell r="E59">
            <v>1571.0000000000002</v>
          </cell>
          <cell r="W59">
            <v>1104.0003000000002</v>
          </cell>
          <cell r="X59">
            <v>1575.0310159999999</v>
          </cell>
          <cell r="Y59">
            <v>1108.0313160000001</v>
          </cell>
          <cell r="AJ59">
            <v>1018</v>
          </cell>
          <cell r="BD59">
            <v>823.95679999985009</v>
          </cell>
          <cell r="BE59">
            <v>1038.0079580001502</v>
          </cell>
          <cell r="BF59">
            <v>843.96475800000007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T2">
            <v>15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4511F-5369-4D23-9DC4-DC165C07975B}">
  <sheetPr>
    <tabColor rgb="FF00B050"/>
    <pageSetUpPr fitToPage="1"/>
  </sheetPr>
  <dimension ref="A1:AH106"/>
  <sheetViews>
    <sheetView tabSelected="1" view="pageBreakPreview" zoomScale="10" zoomScaleSheetLayoutView="10" workbookViewId="0">
      <pane xSplit="2" ySplit="13" topLeftCell="C26" activePane="bottomRight" state="frozen"/>
      <selection activeCell="A115" sqref="A115"/>
      <selection pane="topRight" activeCell="A115" sqref="A115"/>
      <selection pane="bottomLeft" activeCell="A115" sqref="A115"/>
      <selection pane="bottomRight" activeCell="AE13" sqref="AE13"/>
    </sheetView>
  </sheetViews>
  <sheetFormatPr defaultColWidth="15" defaultRowHeight="30" x14ac:dyDescent="0.25"/>
  <cols>
    <col min="1" max="1" width="42.7109375" style="6" customWidth="1"/>
    <col min="2" max="2" width="101.5703125" style="6" customWidth="1"/>
    <col min="3" max="3" width="74.85546875" style="6" customWidth="1"/>
    <col min="4" max="4" width="79" style="6" customWidth="1"/>
    <col min="5" max="7" width="52.28515625" style="6" customWidth="1"/>
    <col min="8" max="13" width="52.28515625" style="10" customWidth="1"/>
    <col min="14" max="14" width="56.7109375" style="10" customWidth="1"/>
    <col min="15" max="17" width="52.28515625" style="10" customWidth="1"/>
    <col min="18" max="18" width="58.28515625" style="6" customWidth="1"/>
    <col min="19" max="19" width="105.5703125" style="6" customWidth="1"/>
    <col min="20" max="30" width="60.85546875" style="6" customWidth="1"/>
    <col min="31" max="34" width="60.85546875" style="10" customWidth="1"/>
    <col min="35" max="16384" width="15" style="6"/>
  </cols>
  <sheetData>
    <row r="1" spans="1:34" ht="91.15" customHeight="1" x14ac:dyDescent="0.25">
      <c r="A1" s="1" t="s">
        <v>0</v>
      </c>
      <c r="B1" s="1"/>
      <c r="C1" s="2">
        <f>[1]Abstract!L1</f>
        <v>44960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15" customHeight="1" x14ac:dyDescent="0.25">
      <c r="A2" s="1" t="s">
        <v>2</v>
      </c>
      <c r="B2" s="1"/>
      <c r="C2" s="3"/>
      <c r="D2" s="2">
        <f>C1-1</f>
        <v>44959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15" customHeight="1" x14ac:dyDescent="0.25">
      <c r="A3" s="1" t="str">
        <f>"Based on Revision No." &amp; '[1]Frm-1 Anticipated Gen.'!$T$2 &amp; " of NRLDC"</f>
        <v>Based on Revision No.15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15" customHeight="1" x14ac:dyDescent="0.25">
      <c r="A4" s="1" t="s">
        <v>4</v>
      </c>
      <c r="B4" s="1"/>
      <c r="C4" s="3"/>
      <c r="D4" s="2">
        <f>[1]Abstract!L1</f>
        <v>44960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15" customHeight="1" x14ac:dyDescent="0.25">
      <c r="A5" s="1" t="str">
        <f>"Based on Implemented Revision No.    " &amp; '[1]DA HPSLDC'!W6 &amp; " of NRLDC"</f>
        <v>Based on Implemented Revision No.    197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15" customHeight="1" x14ac:dyDescent="0.25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44960</v>
      </c>
      <c r="Q6" s="14"/>
      <c r="R6" s="15" t="str">
        <f>"Based on Revision No." &amp; '[1]Frm-1 Anticipated Gen.'!$T$2 &amp; " of NRLDC"</f>
        <v>Based on Revision No.15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197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 x14ac:dyDescent="0.25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 x14ac:dyDescent="0.25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 x14ac:dyDescent="0.25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15" customHeight="1" x14ac:dyDescent="0.25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 x14ac:dyDescent="0.25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 x14ac:dyDescent="0.25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 x14ac:dyDescent="0.25">
      <c r="A13" s="91">
        <v>1</v>
      </c>
      <c r="B13" s="92" t="s">
        <v>63</v>
      </c>
      <c r="C13" s="93">
        <f>'[1]Annx-A (DA) '!E12</f>
        <v>1011</v>
      </c>
      <c r="D13" s="94">
        <f>'[1]Annx-A (DA) '!X12</f>
        <v>1021.5788352048</v>
      </c>
      <c r="E13" s="95">
        <f>'[1]Annx-A (DA) '!Y12</f>
        <v>828.18483520480004</v>
      </c>
      <c r="F13" s="96">
        <f>'[1]Annx-A (DA) '!W12</f>
        <v>817.60599999999999</v>
      </c>
      <c r="G13" s="97">
        <f t="shared" ref="G13:G60" si="0">E13-F13</f>
        <v>10.578835204800043</v>
      </c>
      <c r="H13" s="98">
        <f>'[1]DA HPSLDC'!H13</f>
        <v>49.88</v>
      </c>
      <c r="I13" s="99">
        <f>'[1]DA HPSLDC'!I13</f>
        <v>1033</v>
      </c>
      <c r="J13" s="99">
        <f>'[1]DA HPSLDC'!J13</f>
        <v>1058</v>
      </c>
      <c r="K13" s="99">
        <f>'[1]DA HPSLDC'!K13</f>
        <v>823</v>
      </c>
      <c r="L13" s="99">
        <f>'[1]DA HPSLDC'!L13</f>
        <v>799</v>
      </c>
      <c r="M13" s="99">
        <f>'[1]DA HPSLDC'!M13</f>
        <v>24</v>
      </c>
      <c r="N13" s="100">
        <f>(I13-C13)/C13</f>
        <v>2.1760633036597428E-2</v>
      </c>
      <c r="O13" s="100">
        <f>(J13-D13)/D13</f>
        <v>3.5651839623222478E-2</v>
      </c>
      <c r="P13" s="100">
        <f>(K13-E13)/E13</f>
        <v>-6.2604807337698848E-3</v>
      </c>
      <c r="Q13" s="100">
        <f>(L13-F13)/F13</f>
        <v>-2.2756682313975183E-2</v>
      </c>
      <c r="R13" s="92">
        <v>49</v>
      </c>
      <c r="S13" s="92" t="s">
        <v>64</v>
      </c>
      <c r="T13" s="93">
        <f>'[1]Annx-A (DA) '!AJ12</f>
        <v>1560</v>
      </c>
      <c r="U13" s="94">
        <f>'[1]Annx-A (DA) '!BE12</f>
        <v>1585.0310159999999</v>
      </c>
      <c r="V13" s="95">
        <f>'[1]Annx-A (DA) '!BF12</f>
        <v>1108.0313160000001</v>
      </c>
      <c r="W13" s="96">
        <f>'[1]Annx-A (DA) '!BD12</f>
        <v>1083.0002999999999</v>
      </c>
      <c r="X13" s="97">
        <f t="shared" ref="X13:X60" si="1">V13-W13</f>
        <v>25.031016000000136</v>
      </c>
      <c r="Y13" s="98">
        <f>'[1]DA HPSLDC'!V13</f>
        <v>50.05</v>
      </c>
      <c r="Z13" s="99">
        <f>'[1]DA HPSLDC'!W13</f>
        <v>1619</v>
      </c>
      <c r="AA13" s="99">
        <f>'[1]DA HPSLDC'!X13</f>
        <v>1631</v>
      </c>
      <c r="AB13" s="99">
        <f>'[1]DA HPSLDC'!Y13</f>
        <v>1226</v>
      </c>
      <c r="AC13" s="99">
        <f>'[1]DA HPSLDC'!Z13</f>
        <v>1213</v>
      </c>
      <c r="AD13" s="99">
        <f>'[1]DA HPSLDC'!AA13</f>
        <v>13</v>
      </c>
      <c r="AE13" s="100">
        <f>(Z13-T13)/T13</f>
        <v>3.7820512820512818E-2</v>
      </c>
      <c r="AF13" s="100">
        <f>(AA13-U13)/U13</f>
        <v>2.9001946041414307E-2</v>
      </c>
      <c r="AG13" s="100">
        <f>(AB13-V13)/V13</f>
        <v>0.10646692227604868</v>
      </c>
      <c r="AH13" s="100">
        <f>(AC13-W13)/W13</f>
        <v>0.12003662418191396</v>
      </c>
    </row>
    <row r="14" spans="1:34" s="101" customFormat="1" ht="127.5" customHeight="1" x14ac:dyDescent="0.25">
      <c r="A14" s="91">
        <v>2</v>
      </c>
      <c r="B14" s="92" t="s">
        <v>65</v>
      </c>
      <c r="C14" s="93">
        <f>'[1]Annx-A (DA) '!E13</f>
        <v>990.99999999999989</v>
      </c>
      <c r="D14" s="94">
        <f>'[1]Annx-A (DA) '!X13</f>
        <v>1021.2215522048002</v>
      </c>
      <c r="E14" s="95">
        <f>'[1]Annx-A (DA) '!Y13</f>
        <v>827.82755220479999</v>
      </c>
      <c r="F14" s="96">
        <f>'[1]Annx-A (DA) '!W13</f>
        <v>797.60599999999988</v>
      </c>
      <c r="G14" s="97">
        <f t="shared" si="0"/>
        <v>30.221552204800105</v>
      </c>
      <c r="H14" s="98">
        <f>'[1]DA HPSLDC'!H14</f>
        <v>49.92</v>
      </c>
      <c r="I14" s="99">
        <f>'[1]DA HPSLDC'!I14</f>
        <v>1035</v>
      </c>
      <c r="J14" s="99">
        <f>'[1]DA HPSLDC'!J14</f>
        <v>1056</v>
      </c>
      <c r="K14" s="99">
        <f>'[1]DA HPSLDC'!K14</f>
        <v>822</v>
      </c>
      <c r="L14" s="99">
        <f>'[1]DA HPSLDC'!L14</f>
        <v>801</v>
      </c>
      <c r="M14" s="99">
        <f>'[1]DA HPSLDC'!M14</f>
        <v>21</v>
      </c>
      <c r="N14" s="100">
        <f t="shared" ref="N14:Q60" si="2">(I14-C14)/C14</f>
        <v>4.4399596367305873E-2</v>
      </c>
      <c r="O14" s="100">
        <f t="shared" si="2"/>
        <v>3.4055732294440609E-2</v>
      </c>
      <c r="P14" s="100">
        <f t="shared" si="2"/>
        <v>-7.0395726613340379E-3</v>
      </c>
      <c r="Q14" s="100">
        <f t="shared" si="2"/>
        <v>4.2552337871080703E-3</v>
      </c>
      <c r="R14" s="92">
        <v>50</v>
      </c>
      <c r="S14" s="92" t="s">
        <v>66</v>
      </c>
      <c r="T14" s="93">
        <f>'[1]Annx-A (DA) '!AJ13</f>
        <v>1580</v>
      </c>
      <c r="U14" s="94">
        <f>'[1]Annx-A (DA) '!BE13</f>
        <v>1527.9840159999999</v>
      </c>
      <c r="V14" s="95">
        <f>'[1]Annx-A (DA) '!BF13</f>
        <v>1112.7828160000001</v>
      </c>
      <c r="W14" s="96">
        <f>'[1]Annx-A (DA) '!BD13</f>
        <v>1164.7988</v>
      </c>
      <c r="X14" s="97">
        <f t="shared" si="1"/>
        <v>-52.015983999999889</v>
      </c>
      <c r="Y14" s="98">
        <f>'[1]DA HPSLDC'!V14</f>
        <v>50.02</v>
      </c>
      <c r="Z14" s="99">
        <f>'[1]DA HPSLDC'!W14</f>
        <v>1568</v>
      </c>
      <c r="AA14" s="99">
        <f>'[1]DA HPSLDC'!X14</f>
        <v>1562</v>
      </c>
      <c r="AB14" s="99">
        <f>'[1]DA HPSLDC'!Y14</f>
        <v>1228</v>
      </c>
      <c r="AC14" s="99">
        <f>'[1]DA HPSLDC'!Z14</f>
        <v>1234</v>
      </c>
      <c r="AD14" s="99">
        <f>'[1]DA HPSLDC'!AA14</f>
        <v>-6</v>
      </c>
      <c r="AE14" s="100">
        <f t="shared" ref="AE14:AH60" si="3">(Z14-T14)/T14</f>
        <v>-7.5949367088607592E-3</v>
      </c>
      <c r="AF14" s="100">
        <f t="shared" si="3"/>
        <v>2.2262002510371887E-2</v>
      </c>
      <c r="AG14" s="100">
        <f t="shared" si="3"/>
        <v>0.10353968657977537</v>
      </c>
      <c r="AH14" s="100">
        <f t="shared" si="3"/>
        <v>5.9410432084923137E-2</v>
      </c>
    </row>
    <row r="15" spans="1:34" s="101" customFormat="1" ht="127.5" customHeight="1" x14ac:dyDescent="0.25">
      <c r="A15" s="91">
        <v>3</v>
      </c>
      <c r="B15" s="92" t="s">
        <v>67</v>
      </c>
      <c r="C15" s="93">
        <f>'[1]Annx-A (DA) '!E14</f>
        <v>970</v>
      </c>
      <c r="D15" s="94">
        <f>'[1]Annx-A (DA) '!X14</f>
        <v>1015.4891192048001</v>
      </c>
      <c r="E15" s="95">
        <f>'[1]Annx-A (DA) '!Y14</f>
        <v>822.09511920480008</v>
      </c>
      <c r="F15" s="96">
        <f>'[1]Annx-A (DA) '!W14</f>
        <v>776.60599999999999</v>
      </c>
      <c r="G15" s="97">
        <f t="shared" si="0"/>
        <v>45.48911920480009</v>
      </c>
      <c r="H15" s="98">
        <f>'[1]DA HPSLDC'!H15</f>
        <v>49.86</v>
      </c>
      <c r="I15" s="99">
        <f>'[1]DA HPSLDC'!I15</f>
        <v>1021</v>
      </c>
      <c r="J15" s="99">
        <f>'[1]DA HPSLDC'!J15</f>
        <v>1050</v>
      </c>
      <c r="K15" s="99">
        <f>'[1]DA HPSLDC'!K15</f>
        <v>816</v>
      </c>
      <c r="L15" s="99">
        <f>'[1]DA HPSLDC'!L15</f>
        <v>787</v>
      </c>
      <c r="M15" s="99">
        <f>'[1]DA HPSLDC'!M15</f>
        <v>29</v>
      </c>
      <c r="N15" s="100">
        <f t="shared" si="2"/>
        <v>5.2577319587628867E-2</v>
      </c>
      <c r="O15" s="100">
        <f t="shared" si="2"/>
        <v>3.3984490963551016E-2</v>
      </c>
      <c r="P15" s="100">
        <f t="shared" si="2"/>
        <v>-7.4141289279223543E-3</v>
      </c>
      <c r="Q15" s="100">
        <f t="shared" si="2"/>
        <v>1.3383878053993924E-2</v>
      </c>
      <c r="R15" s="92">
        <v>51</v>
      </c>
      <c r="S15" s="92" t="s">
        <v>68</v>
      </c>
      <c r="T15" s="93">
        <f>'[1]Annx-A (DA) '!AJ14</f>
        <v>1560</v>
      </c>
      <c r="U15" s="94">
        <f>'[1]Annx-A (DA) '!BE14</f>
        <v>1432.9296159999999</v>
      </c>
      <c r="V15" s="95">
        <f>'[1]Annx-A (DA) '!BF14</f>
        <v>1117.5356160000001</v>
      </c>
      <c r="W15" s="96">
        <f>'[1]Annx-A (DA) '!BD14</f>
        <v>1244.606</v>
      </c>
      <c r="X15" s="97">
        <f t="shared" si="1"/>
        <v>-127.07038399999988</v>
      </c>
      <c r="Y15" s="98">
        <f>'[1]DA HPSLDC'!V15</f>
        <v>50.02</v>
      </c>
      <c r="Z15" s="99">
        <f>'[1]DA HPSLDC'!W15</f>
        <v>1536</v>
      </c>
      <c r="AA15" s="99">
        <f>'[1]DA HPSLDC'!X15</f>
        <v>1536</v>
      </c>
      <c r="AB15" s="99">
        <f>'[1]DA HPSLDC'!Y15</f>
        <v>1238</v>
      </c>
      <c r="AC15" s="99">
        <f>'[1]DA HPSLDC'!Z15</f>
        <v>1238</v>
      </c>
      <c r="AD15" s="99">
        <f>'[1]DA HPSLDC'!AA15</f>
        <v>0</v>
      </c>
      <c r="AE15" s="100">
        <f t="shared" si="3"/>
        <v>-1.5384615384615385E-2</v>
      </c>
      <c r="AF15" s="100">
        <f t="shared" si="3"/>
        <v>7.1929830222728891E-2</v>
      </c>
      <c r="AG15" s="100">
        <f t="shared" si="3"/>
        <v>0.10779467094854529</v>
      </c>
      <c r="AH15" s="100">
        <f t="shared" si="3"/>
        <v>-5.3077038034526547E-3</v>
      </c>
    </row>
    <row r="16" spans="1:34" s="101" customFormat="1" ht="127.5" customHeight="1" x14ac:dyDescent="0.25">
      <c r="A16" s="91">
        <v>4</v>
      </c>
      <c r="B16" s="92" t="s">
        <v>69</v>
      </c>
      <c r="C16" s="93">
        <f>'[1]Annx-A (DA) '!E15</f>
        <v>965</v>
      </c>
      <c r="D16" s="94">
        <f>'[1]Annx-A (DA) '!X15</f>
        <v>1014.0864322048001</v>
      </c>
      <c r="E16" s="95">
        <f>'[1]Annx-A (DA) '!Y15</f>
        <v>820.69243220480007</v>
      </c>
      <c r="F16" s="96">
        <f>'[1]Annx-A (DA) '!W15</f>
        <v>771.60599999999999</v>
      </c>
      <c r="G16" s="97">
        <f t="shared" si="0"/>
        <v>49.086432204800076</v>
      </c>
      <c r="H16" s="98">
        <f>'[1]DA HPSLDC'!H16</f>
        <v>49.69</v>
      </c>
      <c r="I16" s="99">
        <f>'[1]DA HPSLDC'!I16</f>
        <v>1014</v>
      </c>
      <c r="J16" s="99">
        <f>'[1]DA HPSLDC'!J16</f>
        <v>1049</v>
      </c>
      <c r="K16" s="99">
        <f>'[1]DA HPSLDC'!K16</f>
        <v>815</v>
      </c>
      <c r="L16" s="99">
        <f>'[1]DA HPSLDC'!L16</f>
        <v>780</v>
      </c>
      <c r="M16" s="99">
        <f>'[1]DA HPSLDC'!M16</f>
        <v>35</v>
      </c>
      <c r="N16" s="100">
        <f t="shared" si="2"/>
        <v>5.0777202072538857E-2</v>
      </c>
      <c r="O16" s="100">
        <f t="shared" si="2"/>
        <v>3.4428591771306673E-2</v>
      </c>
      <c r="P16" s="100">
        <f t="shared" si="2"/>
        <v>-6.9361334178594568E-3</v>
      </c>
      <c r="Q16" s="100">
        <f t="shared" si="2"/>
        <v>1.087860903103398E-2</v>
      </c>
      <c r="R16" s="92">
        <v>52</v>
      </c>
      <c r="S16" s="92" t="s">
        <v>70</v>
      </c>
      <c r="T16" s="93">
        <f>'[1]Annx-A (DA) '!AJ15</f>
        <v>1540</v>
      </c>
      <c r="U16" s="94">
        <f>'[1]Annx-A (DA) '!BE15</f>
        <v>1432.9296159999999</v>
      </c>
      <c r="V16" s="95">
        <f>'[1]Annx-A (DA) '!BF15</f>
        <v>1117.5356160000001</v>
      </c>
      <c r="W16" s="96">
        <f>'[1]Annx-A (DA) '!BD15</f>
        <v>1224.606</v>
      </c>
      <c r="X16" s="97">
        <f t="shared" si="1"/>
        <v>-107.07038399999988</v>
      </c>
      <c r="Y16" s="98">
        <f>'[1]DA HPSLDC'!V16</f>
        <v>50.09</v>
      </c>
      <c r="Z16" s="99">
        <f>'[1]DA HPSLDC'!W16</f>
        <v>1526</v>
      </c>
      <c r="AA16" s="99">
        <f>'[1]DA HPSLDC'!X16</f>
        <v>1529</v>
      </c>
      <c r="AB16" s="99">
        <f>'[1]DA HPSLDC'!Y16</f>
        <v>1238</v>
      </c>
      <c r="AC16" s="99">
        <f>'[1]DA HPSLDC'!Z16</f>
        <v>1236</v>
      </c>
      <c r="AD16" s="99">
        <f>'[1]DA HPSLDC'!AA16</f>
        <v>2</v>
      </c>
      <c r="AE16" s="100">
        <f t="shared" si="3"/>
        <v>-9.0909090909090905E-3</v>
      </c>
      <c r="AF16" s="100">
        <f t="shared" si="3"/>
        <v>6.7044733340203444E-2</v>
      </c>
      <c r="AG16" s="100">
        <f t="shared" si="3"/>
        <v>0.10779467094854529</v>
      </c>
      <c r="AH16" s="100">
        <f t="shared" si="3"/>
        <v>9.3042170298038764E-3</v>
      </c>
    </row>
    <row r="17" spans="1:34" s="101" customFormat="1" ht="127.5" customHeight="1" x14ac:dyDescent="0.25">
      <c r="A17" s="91">
        <v>5</v>
      </c>
      <c r="B17" s="92" t="s">
        <v>71</v>
      </c>
      <c r="C17" s="93">
        <f>'[1]Annx-A (DA) '!E16</f>
        <v>962.99999999999989</v>
      </c>
      <c r="D17" s="94">
        <f>'[1]Annx-A (DA) '!X16</f>
        <v>995.56709320480013</v>
      </c>
      <c r="E17" s="95">
        <f>'[1]Annx-A (DA) '!Y16</f>
        <v>822.17309320480013</v>
      </c>
      <c r="F17" s="96">
        <f>'[1]Annx-A (DA) '!W16</f>
        <v>789.60599999999988</v>
      </c>
      <c r="G17" s="97">
        <f t="shared" si="0"/>
        <v>32.567093204800244</v>
      </c>
      <c r="H17" s="98">
        <f>'[1]DA HPSLDC'!H17</f>
        <v>49.87</v>
      </c>
      <c r="I17" s="99">
        <f>'[1]DA HPSLDC'!I17</f>
        <v>1006</v>
      </c>
      <c r="J17" s="99">
        <f>'[1]DA HPSLDC'!J17</f>
        <v>1048</v>
      </c>
      <c r="K17" s="99">
        <f>'[1]DA HPSLDC'!K17</f>
        <v>817</v>
      </c>
      <c r="L17" s="99">
        <f>'[1]DA HPSLDC'!L17</f>
        <v>774</v>
      </c>
      <c r="M17" s="99">
        <f>'[1]DA HPSLDC'!M17</f>
        <v>43</v>
      </c>
      <c r="N17" s="100">
        <f t="shared" si="2"/>
        <v>4.4652128764278418E-2</v>
      </c>
      <c r="O17" s="100">
        <f t="shared" si="2"/>
        <v>5.2666371913132115E-2</v>
      </c>
      <c r="P17" s="100">
        <f t="shared" si="2"/>
        <v>-6.2919757987160586E-3</v>
      </c>
      <c r="Q17" s="100">
        <f t="shared" si="2"/>
        <v>-1.9764287505413945E-2</v>
      </c>
      <c r="R17" s="92">
        <v>53</v>
      </c>
      <c r="S17" s="92" t="s">
        <v>72</v>
      </c>
      <c r="T17" s="93">
        <f>'[1]Annx-A (DA) '!AJ16</f>
        <v>1504.2222219999999</v>
      </c>
      <c r="U17" s="94">
        <f>'[1]Annx-A (DA) '!BE16</f>
        <v>1397.3544999999999</v>
      </c>
      <c r="V17" s="95">
        <f>'[1]Annx-A (DA) '!BF16</f>
        <v>1121.9605000000001</v>
      </c>
      <c r="W17" s="96">
        <f>'[1]Annx-A (DA) '!BD16</f>
        <v>1228.8282219999999</v>
      </c>
      <c r="X17" s="97">
        <f t="shared" si="1"/>
        <v>-106.86772199999973</v>
      </c>
      <c r="Y17" s="98">
        <f>'[1]DA HPSLDC'!V17</f>
        <v>50.14</v>
      </c>
      <c r="Z17" s="99">
        <f>'[1]DA HPSLDC'!W17</f>
        <v>1478</v>
      </c>
      <c r="AA17" s="99">
        <f>'[1]DA HPSLDC'!X17</f>
        <v>1498</v>
      </c>
      <c r="AB17" s="99">
        <f>'[1]DA HPSLDC'!Y17</f>
        <v>1289</v>
      </c>
      <c r="AC17" s="99">
        <f>'[1]DA HPSLDC'!Z17</f>
        <v>1269</v>
      </c>
      <c r="AD17" s="99">
        <f>'[1]DA HPSLDC'!AA17</f>
        <v>20</v>
      </c>
      <c r="AE17" s="100">
        <f t="shared" si="3"/>
        <v>-1.7432412323449824E-2</v>
      </c>
      <c r="AF17" s="100">
        <f t="shared" si="3"/>
        <v>7.2025745793211457E-2</v>
      </c>
      <c r="AG17" s="100">
        <f t="shared" si="3"/>
        <v>0.14888180109727556</v>
      </c>
      <c r="AH17" s="100">
        <f t="shared" si="3"/>
        <v>3.2691125806516619E-2</v>
      </c>
    </row>
    <row r="18" spans="1:34" s="101" customFormat="1" ht="127.5" customHeight="1" x14ac:dyDescent="0.25">
      <c r="A18" s="91">
        <v>6</v>
      </c>
      <c r="B18" s="92" t="s">
        <v>73</v>
      </c>
      <c r="C18" s="93">
        <f>'[1]Annx-A (DA) '!E17</f>
        <v>964</v>
      </c>
      <c r="D18" s="94">
        <f>'[1]Annx-A (DA) '!X17</f>
        <v>995.56698820480005</v>
      </c>
      <c r="E18" s="95">
        <f>'[1]Annx-A (DA) '!Y17</f>
        <v>822.17298820480005</v>
      </c>
      <c r="F18" s="96">
        <f>'[1]Annx-A (DA) '!W17</f>
        <v>790.60599999999999</v>
      </c>
      <c r="G18" s="97">
        <f t="shared" si="0"/>
        <v>31.566988204800055</v>
      </c>
      <c r="H18" s="98">
        <f>'[1]DA HPSLDC'!H18</f>
        <v>49.89</v>
      </c>
      <c r="I18" s="99">
        <f>'[1]DA HPSLDC'!I18</f>
        <v>984</v>
      </c>
      <c r="J18" s="99">
        <f>'[1]DA HPSLDC'!J18</f>
        <v>1048</v>
      </c>
      <c r="K18" s="99">
        <f>'[1]DA HPSLDC'!K18</f>
        <v>817</v>
      </c>
      <c r="L18" s="99">
        <f>'[1]DA HPSLDC'!L18</f>
        <v>752</v>
      </c>
      <c r="M18" s="99">
        <f>'[1]DA HPSLDC'!M18</f>
        <v>65</v>
      </c>
      <c r="N18" s="100">
        <f t="shared" si="2"/>
        <v>2.0746887966804978E-2</v>
      </c>
      <c r="O18" s="100">
        <f t="shared" si="2"/>
        <v>5.2666482935263666E-2</v>
      </c>
      <c r="P18" s="100">
        <f t="shared" si="2"/>
        <v>-6.2918488919164999E-3</v>
      </c>
      <c r="Q18" s="100">
        <f t="shared" si="2"/>
        <v>-4.883089680574141E-2</v>
      </c>
      <c r="R18" s="92">
        <v>54</v>
      </c>
      <c r="S18" s="92" t="s">
        <v>74</v>
      </c>
      <c r="T18" s="93">
        <f>'[1]Annx-A (DA) '!AJ17</f>
        <v>1479.3148149999997</v>
      </c>
      <c r="U18" s="94">
        <f>'[1]Annx-A (DA) '!BE17</f>
        <v>1387.3544999999999</v>
      </c>
      <c r="V18" s="95">
        <f>'[1]Annx-A (DA) '!BF17</f>
        <v>1121.9605000000001</v>
      </c>
      <c r="W18" s="96">
        <f>'[1]Annx-A (DA) '!BD17</f>
        <v>1213.9208149999997</v>
      </c>
      <c r="X18" s="97">
        <f t="shared" si="1"/>
        <v>-91.960314999999582</v>
      </c>
      <c r="Y18" s="98">
        <f>'[1]DA HPSLDC'!V18</f>
        <v>50.07</v>
      </c>
      <c r="Z18" s="99">
        <f>'[1]DA HPSLDC'!W18</f>
        <v>1451</v>
      </c>
      <c r="AA18" s="99">
        <f>'[1]DA HPSLDC'!X18</f>
        <v>1474</v>
      </c>
      <c r="AB18" s="99">
        <f>'[1]DA HPSLDC'!Y18</f>
        <v>1289</v>
      </c>
      <c r="AC18" s="99">
        <f>'[1]DA HPSLDC'!Z18</f>
        <v>1266</v>
      </c>
      <c r="AD18" s="99">
        <f>'[1]DA HPSLDC'!AA18</f>
        <v>23</v>
      </c>
      <c r="AE18" s="100">
        <f t="shared" si="3"/>
        <v>-1.9140493093756875E-2</v>
      </c>
      <c r="AF18" s="100">
        <f t="shared" si="3"/>
        <v>6.2453756411933709E-2</v>
      </c>
      <c r="AG18" s="100">
        <f t="shared" si="3"/>
        <v>0.14888180109727556</v>
      </c>
      <c r="AH18" s="100">
        <f t="shared" si="3"/>
        <v>4.2901632756005004E-2</v>
      </c>
    </row>
    <row r="19" spans="1:34" s="101" customFormat="1" ht="127.5" customHeight="1" x14ac:dyDescent="0.25">
      <c r="A19" s="91">
        <v>7</v>
      </c>
      <c r="B19" s="92" t="s">
        <v>75</v>
      </c>
      <c r="C19" s="93">
        <f>'[1]Annx-A (DA) '!E18</f>
        <v>964</v>
      </c>
      <c r="D19" s="94">
        <f>'[1]Annx-A (DA) '!X18</f>
        <v>995.53886320480001</v>
      </c>
      <c r="E19" s="95">
        <f>'[1]Annx-A (DA) '!Y18</f>
        <v>822.1448632048</v>
      </c>
      <c r="F19" s="96">
        <f>'[1]Annx-A (DA) '!W18</f>
        <v>790.60599999999999</v>
      </c>
      <c r="G19" s="97">
        <f t="shared" si="0"/>
        <v>31.538863204800009</v>
      </c>
      <c r="H19" s="98">
        <f>'[1]DA HPSLDC'!H19</f>
        <v>50</v>
      </c>
      <c r="I19" s="99">
        <f>'[1]DA HPSLDC'!I19</f>
        <v>987</v>
      </c>
      <c r="J19" s="99">
        <f>'[1]DA HPSLDC'!J19</f>
        <v>945</v>
      </c>
      <c r="K19" s="99">
        <f>'[1]DA HPSLDC'!K19</f>
        <v>772</v>
      </c>
      <c r="L19" s="99">
        <f>'[1]DA HPSLDC'!L19</f>
        <v>813</v>
      </c>
      <c r="M19" s="99">
        <f>'[1]DA HPSLDC'!M19</f>
        <v>-41</v>
      </c>
      <c r="N19" s="100">
        <f t="shared" si="2"/>
        <v>2.3858921161825725E-2</v>
      </c>
      <c r="O19" s="100">
        <f t="shared" si="2"/>
        <v>-5.0765334305591311E-2</v>
      </c>
      <c r="P19" s="100">
        <f t="shared" si="2"/>
        <v>-6.0992734308805981E-2</v>
      </c>
      <c r="Q19" s="100">
        <f t="shared" si="2"/>
        <v>2.8325107575707754E-2</v>
      </c>
      <c r="R19" s="92">
        <v>55</v>
      </c>
      <c r="S19" s="92" t="s">
        <v>76</v>
      </c>
      <c r="T19" s="93">
        <f>'[1]Annx-A (DA) '!AJ18</f>
        <v>1463.185185</v>
      </c>
      <c r="U19" s="94">
        <f>'[1]Annx-A (DA) '!BE18</f>
        <v>1337.3544999999999</v>
      </c>
      <c r="V19" s="95">
        <f>'[1]Annx-A (DA) '!BF18</f>
        <v>1121.9605000000001</v>
      </c>
      <c r="W19" s="96">
        <f>'[1]Annx-A (DA) '!BD18</f>
        <v>1247.791185</v>
      </c>
      <c r="X19" s="97">
        <f t="shared" si="1"/>
        <v>-125.8306849999999</v>
      </c>
      <c r="Y19" s="98">
        <f>'[1]DA HPSLDC'!V19</f>
        <v>50.03</v>
      </c>
      <c r="Z19" s="99">
        <f>'[1]DA HPSLDC'!W19</f>
        <v>1438</v>
      </c>
      <c r="AA19" s="99">
        <f>'[1]DA HPSLDC'!X19</f>
        <v>1457</v>
      </c>
      <c r="AB19" s="99">
        <f>'[1]DA HPSLDC'!Y19</f>
        <v>1287</v>
      </c>
      <c r="AC19" s="99">
        <f>'[1]DA HPSLDC'!Z19</f>
        <v>1269</v>
      </c>
      <c r="AD19" s="99">
        <f>'[1]DA HPSLDC'!AA19</f>
        <v>18</v>
      </c>
      <c r="AE19" s="100">
        <f t="shared" si="3"/>
        <v>-1.7212575180632413E-2</v>
      </c>
      <c r="AF19" s="100">
        <f t="shared" si="3"/>
        <v>8.9464311818594169E-2</v>
      </c>
      <c r="AG19" s="100">
        <f t="shared" si="3"/>
        <v>0.14709920714677552</v>
      </c>
      <c r="AH19" s="100">
        <f t="shared" si="3"/>
        <v>1.6997086736111184E-2</v>
      </c>
    </row>
    <row r="20" spans="1:34" s="101" customFormat="1" ht="127.5" customHeight="1" x14ac:dyDescent="0.25">
      <c r="A20" s="91">
        <v>8</v>
      </c>
      <c r="B20" s="92" t="s">
        <v>77</v>
      </c>
      <c r="C20" s="93">
        <f>'[1]Annx-A (DA) '!E19</f>
        <v>968.99999999999989</v>
      </c>
      <c r="D20" s="94">
        <f>'[1]Annx-A (DA) '!X19</f>
        <v>995.53876020480016</v>
      </c>
      <c r="E20" s="95">
        <f>'[1]Annx-A (DA) '!Y19</f>
        <v>822.14476020480015</v>
      </c>
      <c r="F20" s="96">
        <f>'[1]Annx-A (DA) '!W19</f>
        <v>795.60599999999988</v>
      </c>
      <c r="G20" s="97">
        <f t="shared" si="0"/>
        <v>26.538760204800269</v>
      </c>
      <c r="H20" s="98">
        <f>'[1]DA HPSLDC'!H20</f>
        <v>50.01</v>
      </c>
      <c r="I20" s="99">
        <f>'[1]DA HPSLDC'!I20</f>
        <v>993</v>
      </c>
      <c r="J20" s="99">
        <f>'[1]DA HPSLDC'!J20</f>
        <v>979</v>
      </c>
      <c r="K20" s="99">
        <f>'[1]DA HPSLDC'!K20</f>
        <v>812</v>
      </c>
      <c r="L20" s="99">
        <f>'[1]DA HPSLDC'!L20</f>
        <v>826</v>
      </c>
      <c r="M20" s="99">
        <f>'[1]DA HPSLDC'!M20</f>
        <v>-14</v>
      </c>
      <c r="N20" s="100">
        <f t="shared" si="2"/>
        <v>2.4767801857585259E-2</v>
      </c>
      <c r="O20" s="100">
        <f t="shared" si="2"/>
        <v>-1.6612874220384787E-2</v>
      </c>
      <c r="P20" s="100">
        <f t="shared" si="2"/>
        <v>-1.2339384371035877E-2</v>
      </c>
      <c r="Q20" s="100">
        <f t="shared" si="2"/>
        <v>3.8202326277077002E-2</v>
      </c>
      <c r="R20" s="92">
        <v>56</v>
      </c>
      <c r="S20" s="92" t="s">
        <v>78</v>
      </c>
      <c r="T20" s="93">
        <f>'[1]Annx-A (DA) '!AJ19</f>
        <v>1458</v>
      </c>
      <c r="U20" s="94">
        <f>'[1]Annx-A (DA) '!BE19</f>
        <v>1337.1545000000001</v>
      </c>
      <c r="V20" s="95">
        <f>'[1]Annx-A (DA) '!BF19</f>
        <v>1121.7605000000001</v>
      </c>
      <c r="W20" s="96">
        <f>'[1]Annx-A (DA) '!BD19</f>
        <v>1242.606</v>
      </c>
      <c r="X20" s="97">
        <f t="shared" si="1"/>
        <v>-120.8454999999999</v>
      </c>
      <c r="Y20" s="98">
        <f>'[1]DA HPSLDC'!V20</f>
        <v>50.06</v>
      </c>
      <c r="Z20" s="99">
        <f>'[1]DA HPSLDC'!W20</f>
        <v>1430</v>
      </c>
      <c r="AA20" s="99">
        <f>'[1]DA HPSLDC'!X20</f>
        <v>1455</v>
      </c>
      <c r="AB20" s="99">
        <f>'[1]DA HPSLDC'!Y20</f>
        <v>1285</v>
      </c>
      <c r="AC20" s="99">
        <f>'[1]DA HPSLDC'!Z20</f>
        <v>1260</v>
      </c>
      <c r="AD20" s="99">
        <f>'[1]DA HPSLDC'!AA20</f>
        <v>25</v>
      </c>
      <c r="AE20" s="100">
        <f t="shared" si="3"/>
        <v>-1.9204389574759947E-2</v>
      </c>
      <c r="AF20" s="100">
        <f t="shared" si="3"/>
        <v>8.8131550991302723E-2</v>
      </c>
      <c r="AG20" s="100">
        <f t="shared" si="3"/>
        <v>0.14552081304342585</v>
      </c>
      <c r="AH20" s="100">
        <f t="shared" si="3"/>
        <v>1.3998000975369511E-2</v>
      </c>
    </row>
    <row r="21" spans="1:34" s="101" customFormat="1" ht="127.5" customHeight="1" x14ac:dyDescent="0.25">
      <c r="A21" s="91">
        <v>9</v>
      </c>
      <c r="B21" s="92" t="s">
        <v>79</v>
      </c>
      <c r="C21" s="93">
        <f>'[1]Annx-A (DA) '!E20</f>
        <v>956</v>
      </c>
      <c r="D21" s="94">
        <f>'[1]Annx-A (DA) '!X20</f>
        <v>996.3080612048002</v>
      </c>
      <c r="E21" s="95">
        <f>'[1]Annx-A (DA) '!Y20</f>
        <v>854.91406120480019</v>
      </c>
      <c r="F21" s="96">
        <f>'[1]Annx-A (DA) '!W20</f>
        <v>814.60599999999999</v>
      </c>
      <c r="G21" s="97">
        <f t="shared" si="0"/>
        <v>40.308061204800197</v>
      </c>
      <c r="H21" s="98">
        <f>'[1]DA HPSLDC'!H21</f>
        <v>50.02</v>
      </c>
      <c r="I21" s="99">
        <f>'[1]DA HPSLDC'!I21</f>
        <v>985</v>
      </c>
      <c r="J21" s="99">
        <f>'[1]DA HPSLDC'!J21</f>
        <v>1007</v>
      </c>
      <c r="K21" s="99">
        <f>'[1]DA HPSLDC'!K21</f>
        <v>853</v>
      </c>
      <c r="L21" s="99">
        <f>'[1]DA HPSLDC'!L21</f>
        <v>830</v>
      </c>
      <c r="M21" s="99">
        <f>'[1]DA HPSLDC'!M21</f>
        <v>23</v>
      </c>
      <c r="N21" s="100">
        <f t="shared" si="2"/>
        <v>3.0334728033472803E-2</v>
      </c>
      <c r="O21" s="100">
        <f t="shared" si="2"/>
        <v>1.0731559054405742E-2</v>
      </c>
      <c r="P21" s="100">
        <f t="shared" si="2"/>
        <v>-2.2388931141251464E-3</v>
      </c>
      <c r="Q21" s="100">
        <f t="shared" si="2"/>
        <v>1.8897479272188034E-2</v>
      </c>
      <c r="R21" s="92">
        <v>57</v>
      </c>
      <c r="S21" s="92" t="s">
        <v>80</v>
      </c>
      <c r="T21" s="93">
        <f>'[1]Annx-A (DA) '!AJ20</f>
        <v>1451.148148</v>
      </c>
      <c r="U21" s="94">
        <f>'[1]Annx-A (DA) '!BE20</f>
        <v>1311.2008949999999</v>
      </c>
      <c r="V21" s="95">
        <f>'[1]Annx-A (DA) '!BF20</f>
        <v>1125.8068950000002</v>
      </c>
      <c r="W21" s="96">
        <f>'[1]Annx-A (DA) '!BD20</f>
        <v>1265.754148</v>
      </c>
      <c r="X21" s="97">
        <f t="shared" si="1"/>
        <v>-139.94725299999982</v>
      </c>
      <c r="Y21" s="98">
        <f>'[1]DA HPSLDC'!V21</f>
        <v>50.07</v>
      </c>
      <c r="Z21" s="99">
        <f>'[1]DA HPSLDC'!W21</f>
        <v>1416</v>
      </c>
      <c r="AA21" s="99">
        <f>'[1]DA HPSLDC'!X21</f>
        <v>1415</v>
      </c>
      <c r="AB21" s="99">
        <f>'[1]DA HPSLDC'!Y21</f>
        <v>1265</v>
      </c>
      <c r="AC21" s="99">
        <f>'[1]DA HPSLDC'!Z21</f>
        <v>1266</v>
      </c>
      <c r="AD21" s="99">
        <f>'[1]DA HPSLDC'!AA21</f>
        <v>-1</v>
      </c>
      <c r="AE21" s="100">
        <f t="shared" si="3"/>
        <v>-2.422092330713569E-2</v>
      </c>
      <c r="AF21" s="100">
        <f t="shared" si="3"/>
        <v>7.9163387849884026E-2</v>
      </c>
      <c r="AG21" s="100">
        <f t="shared" si="3"/>
        <v>0.12363852594809327</v>
      </c>
      <c r="AH21" s="100">
        <f t="shared" si="3"/>
        <v>1.9423361194468984E-4</v>
      </c>
    </row>
    <row r="22" spans="1:34" s="101" customFormat="1" ht="127.5" customHeight="1" x14ac:dyDescent="0.25">
      <c r="A22" s="91">
        <v>10</v>
      </c>
      <c r="B22" s="92" t="s">
        <v>81</v>
      </c>
      <c r="C22" s="93">
        <f>'[1]Annx-A (DA) '!E21</f>
        <v>962</v>
      </c>
      <c r="D22" s="94">
        <f>'[1]Annx-A (DA) '!X21</f>
        <v>978.3080612048002</v>
      </c>
      <c r="E22" s="95">
        <f>'[1]Annx-A (DA) '!Y21</f>
        <v>854.91406120480019</v>
      </c>
      <c r="F22" s="96">
        <f>'[1]Annx-A (DA) '!W21</f>
        <v>838.60599999999999</v>
      </c>
      <c r="G22" s="97">
        <f t="shared" si="0"/>
        <v>16.308061204800197</v>
      </c>
      <c r="H22" s="98">
        <f>'[1]DA HPSLDC'!H22</f>
        <v>50.04</v>
      </c>
      <c r="I22" s="99">
        <f>'[1]DA HPSLDC'!I22</f>
        <v>992</v>
      </c>
      <c r="J22" s="99">
        <f>'[1]DA HPSLDC'!J22</f>
        <v>1005</v>
      </c>
      <c r="K22" s="99">
        <f>'[1]DA HPSLDC'!K22</f>
        <v>854</v>
      </c>
      <c r="L22" s="99">
        <f>'[1]DA HPSLDC'!L22</f>
        <v>841</v>
      </c>
      <c r="M22" s="99">
        <f>'[1]DA HPSLDC'!M22</f>
        <v>13</v>
      </c>
      <c r="N22" s="100">
        <f t="shared" si="2"/>
        <v>3.1185031185031187E-2</v>
      </c>
      <c r="O22" s="100">
        <f t="shared" si="2"/>
        <v>2.7283776811905549E-2</v>
      </c>
      <c r="P22" s="100">
        <f t="shared" si="2"/>
        <v>-1.0691848997220108E-3</v>
      </c>
      <c r="Q22" s="100">
        <f t="shared" si="2"/>
        <v>2.8547375048592612E-3</v>
      </c>
      <c r="R22" s="92">
        <v>58</v>
      </c>
      <c r="S22" s="92" t="s">
        <v>82</v>
      </c>
      <c r="T22" s="93">
        <f>'[1]Annx-A (DA) '!AJ21</f>
        <v>1441.9629629999999</v>
      </c>
      <c r="U22" s="94">
        <f>'[1]Annx-A (DA) '!BE21</f>
        <v>1310.7908950000001</v>
      </c>
      <c r="V22" s="95">
        <f>'[1]Annx-A (DA) '!BF21</f>
        <v>1125.3968950000001</v>
      </c>
      <c r="W22" s="96">
        <f>'[1]Annx-A (DA) '!BD21</f>
        <v>1256.5689629999999</v>
      </c>
      <c r="X22" s="97">
        <f t="shared" si="1"/>
        <v>-131.17206799999985</v>
      </c>
      <c r="Y22" s="98">
        <f>'[1]DA HPSLDC'!V22</f>
        <v>49.97</v>
      </c>
      <c r="Z22" s="99">
        <f>'[1]DA HPSLDC'!W22</f>
        <v>1419</v>
      </c>
      <c r="AA22" s="99">
        <f>'[1]DA HPSLDC'!X22</f>
        <v>1444</v>
      </c>
      <c r="AB22" s="99">
        <f>'[1]DA HPSLDC'!Y22</f>
        <v>1291</v>
      </c>
      <c r="AC22" s="99">
        <f>'[1]DA HPSLDC'!Z22</f>
        <v>1266</v>
      </c>
      <c r="AD22" s="99">
        <f>'[1]DA HPSLDC'!AA22</f>
        <v>25</v>
      </c>
      <c r="AE22" s="100">
        <f t="shared" si="3"/>
        <v>-1.5924793901935987E-2</v>
      </c>
      <c r="AF22" s="100">
        <f t="shared" si="3"/>
        <v>0.10162498496756792</v>
      </c>
      <c r="AG22" s="100">
        <f t="shared" si="3"/>
        <v>0.14715084583559288</v>
      </c>
      <c r="AH22" s="100">
        <f t="shared" si="3"/>
        <v>7.5053875097184468E-3</v>
      </c>
    </row>
    <row r="23" spans="1:34" s="101" customFormat="1" ht="127.5" customHeight="1" x14ac:dyDescent="0.25">
      <c r="A23" s="91">
        <v>11</v>
      </c>
      <c r="B23" s="92" t="s">
        <v>83</v>
      </c>
      <c r="C23" s="93">
        <f>'[1]Annx-A (DA) '!E22</f>
        <v>960</v>
      </c>
      <c r="D23" s="94">
        <f>'[1]Annx-A (DA) '!X22</f>
        <v>978.3080612048002</v>
      </c>
      <c r="E23" s="95">
        <f>'[1]Annx-A (DA) '!Y22</f>
        <v>854.91406120480019</v>
      </c>
      <c r="F23" s="96">
        <f>'[1]Annx-A (DA) '!W22</f>
        <v>836.60599999999999</v>
      </c>
      <c r="G23" s="97">
        <f t="shared" si="0"/>
        <v>18.308061204800197</v>
      </c>
      <c r="H23" s="98">
        <f>'[1]DA HPSLDC'!H23</f>
        <v>50.01</v>
      </c>
      <c r="I23" s="99">
        <f>'[1]DA HPSLDC'!I23</f>
        <v>977</v>
      </c>
      <c r="J23" s="99">
        <f>'[1]DA HPSLDC'!J23</f>
        <v>1001</v>
      </c>
      <c r="K23" s="99">
        <f>'[1]DA HPSLDC'!K23</f>
        <v>850</v>
      </c>
      <c r="L23" s="99">
        <f>'[1]DA HPSLDC'!L23</f>
        <v>826</v>
      </c>
      <c r="M23" s="99">
        <f>'[1]DA HPSLDC'!M23</f>
        <v>24</v>
      </c>
      <c r="N23" s="100">
        <f t="shared" si="2"/>
        <v>1.7708333333333333E-2</v>
      </c>
      <c r="O23" s="100">
        <f t="shared" si="2"/>
        <v>2.3195085162902942E-2</v>
      </c>
      <c r="P23" s="100">
        <f t="shared" si="2"/>
        <v>-5.7480177573345538E-3</v>
      </c>
      <c r="Q23" s="100">
        <f t="shared" si="2"/>
        <v>-1.2677413262634973E-2</v>
      </c>
      <c r="R23" s="92">
        <v>59</v>
      </c>
      <c r="S23" s="92" t="s">
        <v>84</v>
      </c>
      <c r="T23" s="93">
        <f>'[1]Annx-A (DA) '!AJ22</f>
        <v>1432.4074069999999</v>
      </c>
      <c r="U23" s="94">
        <f>'[1]Annx-A (DA) '!BE22</f>
        <v>1310.3208950000001</v>
      </c>
      <c r="V23" s="95">
        <f>'[1]Annx-A (DA) '!BF22</f>
        <v>1124.9268950000001</v>
      </c>
      <c r="W23" s="96">
        <f>'[1]Annx-A (DA) '!BD22</f>
        <v>1247.0134069999999</v>
      </c>
      <c r="X23" s="97">
        <f t="shared" si="1"/>
        <v>-122.08651199999986</v>
      </c>
      <c r="Y23" s="98">
        <f>'[1]DA HPSLDC'!V23</f>
        <v>49.96</v>
      </c>
      <c r="Z23" s="99">
        <f>'[1]DA HPSLDC'!W23</f>
        <v>1421</v>
      </c>
      <c r="AA23" s="99">
        <f>'[1]DA HPSLDC'!X23</f>
        <v>1445</v>
      </c>
      <c r="AB23" s="99">
        <f>'[1]DA HPSLDC'!Y23</f>
        <v>1295</v>
      </c>
      <c r="AC23" s="99">
        <f>'[1]DA HPSLDC'!Z23</f>
        <v>1270</v>
      </c>
      <c r="AD23" s="99">
        <f>'[1]DA HPSLDC'!AA23</f>
        <v>25</v>
      </c>
      <c r="AE23" s="100">
        <f t="shared" si="3"/>
        <v>-7.9638006228209355E-3</v>
      </c>
      <c r="AF23" s="100">
        <f t="shared" si="3"/>
        <v>0.10278329950618693</v>
      </c>
      <c r="AG23" s="100">
        <f t="shared" si="3"/>
        <v>0.1511859177302361</v>
      </c>
      <c r="AH23" s="100">
        <f t="shared" si="3"/>
        <v>1.8433316651582789E-2</v>
      </c>
    </row>
    <row r="24" spans="1:34" s="101" customFormat="1" ht="127.5" customHeight="1" x14ac:dyDescent="0.25">
      <c r="A24" s="91">
        <v>12</v>
      </c>
      <c r="B24" s="92" t="s">
        <v>85</v>
      </c>
      <c r="C24" s="93">
        <f>'[1]Annx-A (DA) '!E23</f>
        <v>949</v>
      </c>
      <c r="D24" s="94">
        <f>'[1]Annx-A (DA) '!X23</f>
        <v>978.3080612048002</v>
      </c>
      <c r="E24" s="95">
        <f>'[1]Annx-A (DA) '!Y23</f>
        <v>854.91406120480019</v>
      </c>
      <c r="F24" s="96">
        <f>'[1]Annx-A (DA) '!W23</f>
        <v>825.60599999999999</v>
      </c>
      <c r="G24" s="97">
        <f t="shared" si="0"/>
        <v>29.308061204800197</v>
      </c>
      <c r="H24" s="98">
        <f>'[1]DA HPSLDC'!H24</f>
        <v>50.02</v>
      </c>
      <c r="I24" s="99">
        <f>'[1]DA HPSLDC'!I24</f>
        <v>986</v>
      </c>
      <c r="J24" s="99">
        <f>'[1]DA HPSLDC'!J24</f>
        <v>1000</v>
      </c>
      <c r="K24" s="99">
        <f>'[1]DA HPSLDC'!K24</f>
        <v>850</v>
      </c>
      <c r="L24" s="99">
        <f>'[1]DA HPSLDC'!L24</f>
        <v>836</v>
      </c>
      <c r="M24" s="99">
        <f>'[1]DA HPSLDC'!M24</f>
        <v>14</v>
      </c>
      <c r="N24" s="100">
        <f t="shared" si="2"/>
        <v>3.8988408851422553E-2</v>
      </c>
      <c r="O24" s="100">
        <f t="shared" si="2"/>
        <v>2.217291225065229E-2</v>
      </c>
      <c r="P24" s="100">
        <f t="shared" si="2"/>
        <v>-5.7480177573345538E-3</v>
      </c>
      <c r="Q24" s="100">
        <f t="shared" si="2"/>
        <v>1.2589540289193641E-2</v>
      </c>
      <c r="R24" s="92">
        <v>60</v>
      </c>
      <c r="S24" s="92" t="s">
        <v>86</v>
      </c>
      <c r="T24" s="93">
        <f>'[1]Annx-A (DA) '!AJ23</f>
        <v>1422.296296</v>
      </c>
      <c r="U24" s="94">
        <f>'[1]Annx-A (DA) '!BE23</f>
        <v>1279.640895</v>
      </c>
      <c r="V24" s="95">
        <f>'[1]Annx-A (DA) '!BF23</f>
        <v>1124.2468950000002</v>
      </c>
      <c r="W24" s="96">
        <f>'[1]Annx-A (DA) '!BD23</f>
        <v>1266.902296</v>
      </c>
      <c r="X24" s="97">
        <f t="shared" si="1"/>
        <v>-142.65540099999976</v>
      </c>
      <c r="Y24" s="98">
        <f>'[1]DA HPSLDC'!V24</f>
        <v>50.02</v>
      </c>
      <c r="Z24" s="99">
        <f>'[1]DA HPSLDC'!W24</f>
        <v>1417</v>
      </c>
      <c r="AA24" s="99">
        <f>'[1]DA HPSLDC'!X24</f>
        <v>1442</v>
      </c>
      <c r="AB24" s="99">
        <f>'[1]DA HPSLDC'!Y24</f>
        <v>1294</v>
      </c>
      <c r="AC24" s="99">
        <f>'[1]DA HPSLDC'!Z24</f>
        <v>1269</v>
      </c>
      <c r="AD24" s="99">
        <f>'[1]DA HPSLDC'!AA24</f>
        <v>25</v>
      </c>
      <c r="AE24" s="100">
        <f t="shared" si="3"/>
        <v>-3.7237641797247456E-3</v>
      </c>
      <c r="AF24" s="100">
        <f t="shared" si="3"/>
        <v>0.12687864668470134</v>
      </c>
      <c r="AG24" s="100">
        <f t="shared" si="3"/>
        <v>0.15099272744711451</v>
      </c>
      <c r="AH24" s="100">
        <f t="shared" si="3"/>
        <v>1.6557740929376463E-3</v>
      </c>
    </row>
    <row r="25" spans="1:34" s="101" customFormat="1" ht="127.5" customHeight="1" x14ac:dyDescent="0.25">
      <c r="A25" s="91">
        <v>13</v>
      </c>
      <c r="B25" s="92" t="s">
        <v>87</v>
      </c>
      <c r="C25" s="93">
        <f>'[1]Annx-A (DA) '!E24</f>
        <v>948</v>
      </c>
      <c r="D25" s="94">
        <f>'[1]Annx-A (DA) '!X24</f>
        <v>984.03873620480022</v>
      </c>
      <c r="E25" s="95">
        <f>'[1]Annx-A (DA) '!Y24</f>
        <v>860.64473620480021</v>
      </c>
      <c r="F25" s="96">
        <f>'[1]Annx-A (DA) '!W24</f>
        <v>824.60599999999999</v>
      </c>
      <c r="G25" s="97">
        <f t="shared" si="0"/>
        <v>36.038736204800216</v>
      </c>
      <c r="H25" s="98">
        <f>'[1]DA HPSLDC'!H25</f>
        <v>50.02</v>
      </c>
      <c r="I25" s="99">
        <f>'[1]DA HPSLDC'!I25</f>
        <v>989</v>
      </c>
      <c r="J25" s="99">
        <f>'[1]DA HPSLDC'!J25</f>
        <v>985</v>
      </c>
      <c r="K25" s="99">
        <f>'[1]DA HPSLDC'!K25</f>
        <v>854</v>
      </c>
      <c r="L25" s="99">
        <f>'[1]DA HPSLDC'!L25</f>
        <v>858</v>
      </c>
      <c r="M25" s="99">
        <f>'[1]DA HPSLDC'!M25</f>
        <v>-4</v>
      </c>
      <c r="N25" s="100">
        <f t="shared" si="2"/>
        <v>4.3248945147679324E-2</v>
      </c>
      <c r="O25" s="100">
        <f t="shared" si="2"/>
        <v>9.7685564585307523E-4</v>
      </c>
      <c r="P25" s="100">
        <f t="shared" si="2"/>
        <v>-7.7206493286668051E-3</v>
      </c>
      <c r="Q25" s="100">
        <f t="shared" si="2"/>
        <v>4.0496916102963118E-2</v>
      </c>
      <c r="R25" s="92">
        <v>61</v>
      </c>
      <c r="S25" s="92" t="s">
        <v>88</v>
      </c>
      <c r="T25" s="93">
        <f>'[1]Annx-A (DA) '!AJ24</f>
        <v>1414.7407410000001</v>
      </c>
      <c r="U25" s="94">
        <f>'[1]Annx-A (DA) '!BE24</f>
        <v>1278.7908950000001</v>
      </c>
      <c r="V25" s="95">
        <f>'[1]Annx-A (DA) '!BF24</f>
        <v>1123.3968950000001</v>
      </c>
      <c r="W25" s="96">
        <f>'[1]Annx-A (DA) '!BD24</f>
        <v>1259.3467410000001</v>
      </c>
      <c r="X25" s="97">
        <f t="shared" si="1"/>
        <v>-135.94984599999998</v>
      </c>
      <c r="Y25" s="98">
        <f>'[1]DA HPSLDC'!V25</f>
        <v>49.99</v>
      </c>
      <c r="Z25" s="99">
        <f>'[1]DA HPSLDC'!W25</f>
        <v>1412</v>
      </c>
      <c r="AA25" s="99">
        <f>'[1]DA HPSLDC'!X25</f>
        <v>1462</v>
      </c>
      <c r="AB25" s="99">
        <f>'[1]DA HPSLDC'!Y25</f>
        <v>1313</v>
      </c>
      <c r="AC25" s="99">
        <f>'[1]DA HPSLDC'!Z25</f>
        <v>1263</v>
      </c>
      <c r="AD25" s="99">
        <f>'[1]DA HPSLDC'!AA25</f>
        <v>50</v>
      </c>
      <c r="AE25" s="100">
        <f t="shared" si="3"/>
        <v>-1.9372743857385463E-3</v>
      </c>
      <c r="AF25" s="100">
        <f t="shared" si="3"/>
        <v>0.14326744561314686</v>
      </c>
      <c r="AG25" s="100">
        <f t="shared" si="3"/>
        <v>0.16877659698356198</v>
      </c>
      <c r="AH25" s="100">
        <f t="shared" si="3"/>
        <v>2.9009159122443265E-3</v>
      </c>
    </row>
    <row r="26" spans="1:34" s="101" customFormat="1" ht="127.5" customHeight="1" x14ac:dyDescent="0.25">
      <c r="A26" s="91">
        <v>14</v>
      </c>
      <c r="B26" s="92" t="s">
        <v>89</v>
      </c>
      <c r="C26" s="93">
        <f>'[1]Annx-A (DA) '!E25</f>
        <v>955</v>
      </c>
      <c r="D26" s="94">
        <f>'[1]Annx-A (DA) '!X25</f>
        <v>984.03812120480029</v>
      </c>
      <c r="E26" s="95">
        <f>'[1]Annx-A (DA) '!Y25</f>
        <v>860.64412120480006</v>
      </c>
      <c r="F26" s="96">
        <f>'[1]Annx-A (DA) '!W25</f>
        <v>831.60599999999999</v>
      </c>
      <c r="G26" s="97">
        <f t="shared" si="0"/>
        <v>29.038121204800063</v>
      </c>
      <c r="H26" s="98">
        <f>'[1]DA HPSLDC'!H26</f>
        <v>50.03</v>
      </c>
      <c r="I26" s="99">
        <f>'[1]DA HPSLDC'!I26</f>
        <v>982</v>
      </c>
      <c r="J26" s="99">
        <f>'[1]DA HPSLDC'!J26</f>
        <v>920</v>
      </c>
      <c r="K26" s="99">
        <f>'[1]DA HPSLDC'!K26</f>
        <v>788</v>
      </c>
      <c r="L26" s="99">
        <f>'[1]DA HPSLDC'!L26</f>
        <v>850</v>
      </c>
      <c r="M26" s="99">
        <f>'[1]DA HPSLDC'!M26</f>
        <v>-62</v>
      </c>
      <c r="N26" s="100">
        <f t="shared" si="2"/>
        <v>2.8272251308900525E-2</v>
      </c>
      <c r="O26" s="100">
        <f t="shared" si="2"/>
        <v>-6.5076870321238836E-2</v>
      </c>
      <c r="P26" s="100">
        <f t="shared" si="2"/>
        <v>-8.4406689611853589E-2</v>
      </c>
      <c r="Q26" s="100">
        <f t="shared" si="2"/>
        <v>2.2118647532605593E-2</v>
      </c>
      <c r="R26" s="92">
        <v>62</v>
      </c>
      <c r="S26" s="92" t="s">
        <v>90</v>
      </c>
      <c r="T26" s="93">
        <f>'[1]Annx-A (DA) '!AJ25</f>
        <v>1409.7592589999999</v>
      </c>
      <c r="U26" s="94">
        <f>'[1]Annx-A (DA) '!BE25</f>
        <v>1248.1345970001501</v>
      </c>
      <c r="V26" s="95">
        <f>'[1]Annx-A (DA) '!BF25</f>
        <v>1124.0913970000001</v>
      </c>
      <c r="W26" s="96">
        <f>'[1]Annx-A (DA) '!BD25</f>
        <v>1285.71605899985</v>
      </c>
      <c r="X26" s="97">
        <f t="shared" si="1"/>
        <v>-161.62466199984988</v>
      </c>
      <c r="Y26" s="98">
        <f>'[1]DA HPSLDC'!V26</f>
        <v>49.99</v>
      </c>
      <c r="Z26" s="99">
        <f>'[1]DA HPSLDC'!W26</f>
        <v>1424</v>
      </c>
      <c r="AA26" s="99">
        <f>'[1]DA HPSLDC'!X26</f>
        <v>1460</v>
      </c>
      <c r="AB26" s="99">
        <f>'[1]DA HPSLDC'!Y26</f>
        <v>1312</v>
      </c>
      <c r="AC26" s="99">
        <f>'[1]DA HPSLDC'!Z26</f>
        <v>1275</v>
      </c>
      <c r="AD26" s="99">
        <f>'[1]DA HPSLDC'!AA26</f>
        <v>37</v>
      </c>
      <c r="AE26" s="100">
        <f t="shared" si="3"/>
        <v>1.0101541031978476E-2</v>
      </c>
      <c r="AF26" s="100">
        <f t="shared" si="3"/>
        <v>0.16974563761717798</v>
      </c>
      <c r="AG26" s="100">
        <f t="shared" si="3"/>
        <v>0.16716487956539341</v>
      </c>
      <c r="AH26" s="100">
        <f t="shared" si="3"/>
        <v>-8.3347010600349596E-3</v>
      </c>
    </row>
    <row r="27" spans="1:34" s="101" customFormat="1" ht="127.5" customHeight="1" x14ac:dyDescent="0.25">
      <c r="A27" s="91">
        <v>15</v>
      </c>
      <c r="B27" s="92" t="s">
        <v>91</v>
      </c>
      <c r="C27" s="93">
        <f>'[1]Annx-A (DA) '!E26</f>
        <v>959</v>
      </c>
      <c r="D27" s="94">
        <f>'[1]Annx-A (DA) '!X26</f>
        <v>978.30744620480027</v>
      </c>
      <c r="E27" s="95">
        <f>'[1]Annx-A (DA) '!Y26</f>
        <v>854.91344620480004</v>
      </c>
      <c r="F27" s="96">
        <f>'[1]Annx-A (DA) '!W26</f>
        <v>835.60599999999999</v>
      </c>
      <c r="G27" s="97">
        <f t="shared" si="0"/>
        <v>19.307446204800044</v>
      </c>
      <c r="H27" s="98">
        <f>'[1]DA HPSLDC'!H27</f>
        <v>50</v>
      </c>
      <c r="I27" s="99">
        <f>'[1]DA HPSLDC'!I27</f>
        <v>968</v>
      </c>
      <c r="J27" s="99">
        <f>'[1]DA HPSLDC'!J27</f>
        <v>1006</v>
      </c>
      <c r="K27" s="99">
        <f>'[1]DA HPSLDC'!K27</f>
        <v>873</v>
      </c>
      <c r="L27" s="99">
        <f>'[1]DA HPSLDC'!L27</f>
        <v>835</v>
      </c>
      <c r="M27" s="99">
        <f>'[1]DA HPSLDC'!M27</f>
        <v>38</v>
      </c>
      <c r="N27" s="100">
        <f t="shared" si="2"/>
        <v>9.384775808133473E-3</v>
      </c>
      <c r="O27" s="100">
        <f t="shared" si="2"/>
        <v>2.8306596155052193E-2</v>
      </c>
      <c r="P27" s="100">
        <f t="shared" si="2"/>
        <v>2.1156005763497149E-2</v>
      </c>
      <c r="Q27" s="100">
        <f t="shared" si="2"/>
        <v>-7.2522217408682382E-4</v>
      </c>
      <c r="R27" s="92">
        <v>63</v>
      </c>
      <c r="S27" s="92" t="s">
        <v>92</v>
      </c>
      <c r="T27" s="93">
        <f>'[1]Annx-A (DA) '!AJ26</f>
        <v>1410.5370370000003</v>
      </c>
      <c r="U27" s="94">
        <f>'[1]Annx-A (DA) '!BE26</f>
        <v>1254.373522977781</v>
      </c>
      <c r="V27" s="95">
        <f>'[1]Annx-A (DA) '!BF26</f>
        <v>1127.2466230000002</v>
      </c>
      <c r="W27" s="96">
        <f>'[1]Annx-A (DA) '!BD26</f>
        <v>1283.4101370222195</v>
      </c>
      <c r="X27" s="97">
        <f t="shared" si="1"/>
        <v>-156.16351402221926</v>
      </c>
      <c r="Y27" s="98">
        <f>'[1]DA HPSLDC'!V27</f>
        <v>49.98</v>
      </c>
      <c r="Z27" s="99">
        <f>'[1]DA HPSLDC'!W27</f>
        <v>1429</v>
      </c>
      <c r="AA27" s="99">
        <f>'[1]DA HPSLDC'!X27</f>
        <v>1370</v>
      </c>
      <c r="AB27" s="99">
        <f>'[1]DA HPSLDC'!Y27</f>
        <v>1225</v>
      </c>
      <c r="AC27" s="99">
        <f>'[1]DA HPSLDC'!Z27</f>
        <v>1285</v>
      </c>
      <c r="AD27" s="99">
        <f>'[1]DA HPSLDC'!AA27</f>
        <v>-60</v>
      </c>
      <c r="AE27" s="100">
        <f t="shared" si="3"/>
        <v>1.3089314577139823E-2</v>
      </c>
      <c r="AF27" s="100">
        <f t="shared" si="3"/>
        <v>9.2178665209491265E-2</v>
      </c>
      <c r="AG27" s="100">
        <f t="shared" si="3"/>
        <v>8.6718713549873955E-2</v>
      </c>
      <c r="AH27" s="100">
        <f t="shared" si="3"/>
        <v>1.2387801310883581E-3</v>
      </c>
    </row>
    <row r="28" spans="1:34" s="101" customFormat="1" ht="127.5" customHeight="1" x14ac:dyDescent="0.25">
      <c r="A28" s="91">
        <v>16</v>
      </c>
      <c r="B28" s="92" t="s">
        <v>93</v>
      </c>
      <c r="C28" s="93">
        <f>'[1]Annx-A (DA) '!E27</f>
        <v>958</v>
      </c>
      <c r="D28" s="94">
        <f>'[1]Annx-A (DA) '!X27</f>
        <v>978.30744620480027</v>
      </c>
      <c r="E28" s="95">
        <f>'[1]Annx-A (DA) '!Y27</f>
        <v>854.91344620480004</v>
      </c>
      <c r="F28" s="96">
        <f>'[1]Annx-A (DA) '!W27</f>
        <v>834.60599999999999</v>
      </c>
      <c r="G28" s="97">
        <f t="shared" si="0"/>
        <v>20.307446204800044</v>
      </c>
      <c r="H28" s="98">
        <f>'[1]DA HPSLDC'!H28</f>
        <v>50.01</v>
      </c>
      <c r="I28" s="99">
        <f>'[1]DA HPSLDC'!I28</f>
        <v>994</v>
      </c>
      <c r="J28" s="99">
        <f>'[1]DA HPSLDC'!J28</f>
        <v>1019</v>
      </c>
      <c r="K28" s="99">
        <f>'[1]DA HPSLDC'!K28</f>
        <v>886</v>
      </c>
      <c r="L28" s="99">
        <f>'[1]DA HPSLDC'!L28</f>
        <v>861</v>
      </c>
      <c r="M28" s="99">
        <f>'[1]DA HPSLDC'!M28</f>
        <v>25</v>
      </c>
      <c r="N28" s="100">
        <f t="shared" si="2"/>
        <v>3.7578288100208766E-2</v>
      </c>
      <c r="O28" s="100">
        <f t="shared" si="2"/>
        <v>4.1594852367791438E-2</v>
      </c>
      <c r="P28" s="100">
        <f t="shared" si="2"/>
        <v>3.6362223489643158E-2</v>
      </c>
      <c r="Q28" s="100">
        <f t="shared" si="2"/>
        <v>3.1624503058928409E-2</v>
      </c>
      <c r="R28" s="92">
        <v>64</v>
      </c>
      <c r="S28" s="92" t="s">
        <v>94</v>
      </c>
      <c r="T28" s="93">
        <f>'[1]Annx-A (DA) '!AJ27</f>
        <v>1416.7777780000001</v>
      </c>
      <c r="U28" s="94">
        <f>'[1]Annx-A (DA) '!BE27</f>
        <v>1253.2735229777809</v>
      </c>
      <c r="V28" s="95">
        <f>'[1]Annx-A (DA) '!BF27</f>
        <v>1126.1466230000001</v>
      </c>
      <c r="W28" s="96">
        <f>'[1]Annx-A (DA) '!BD27</f>
        <v>1289.6508780222193</v>
      </c>
      <c r="X28" s="97">
        <f t="shared" si="1"/>
        <v>-163.50425502221924</v>
      </c>
      <c r="Y28" s="98">
        <f>'[1]DA HPSLDC'!V28</f>
        <v>50.01</v>
      </c>
      <c r="Z28" s="99">
        <f>'[1]DA HPSLDC'!W28</f>
        <v>1447</v>
      </c>
      <c r="AA28" s="99">
        <f>'[1]DA HPSLDC'!X28</f>
        <v>1454</v>
      </c>
      <c r="AB28" s="99">
        <f>'[1]DA HPSLDC'!Y28</f>
        <v>1310</v>
      </c>
      <c r="AC28" s="99">
        <f>'[1]DA HPSLDC'!Z28</f>
        <v>1303</v>
      </c>
      <c r="AD28" s="99">
        <f>'[1]DA HPSLDC'!AA28</f>
        <v>7</v>
      </c>
      <c r="AE28" s="100">
        <f t="shared" si="3"/>
        <v>2.1331660101743827E-2</v>
      </c>
      <c r="AF28" s="100">
        <f t="shared" si="3"/>
        <v>0.16016174709036582</v>
      </c>
      <c r="AG28" s="100">
        <f t="shared" si="3"/>
        <v>0.16325882726551488</v>
      </c>
      <c r="AH28" s="100">
        <f t="shared" si="3"/>
        <v>1.035095792611144E-2</v>
      </c>
    </row>
    <row r="29" spans="1:34" s="101" customFormat="1" ht="127.5" customHeight="1" x14ac:dyDescent="0.25">
      <c r="A29" s="91">
        <v>17</v>
      </c>
      <c r="B29" s="92" t="s">
        <v>95</v>
      </c>
      <c r="C29" s="93">
        <f>'[1]Annx-A (DA) '!E28</f>
        <v>965.99999999999989</v>
      </c>
      <c r="D29" s="94">
        <f>'[1]Annx-A (DA) '!X28</f>
        <v>978.30744620480027</v>
      </c>
      <c r="E29" s="95">
        <f>'[1]Annx-A (DA) '!Y28</f>
        <v>854.91344620480004</v>
      </c>
      <c r="F29" s="96">
        <f>'[1]Annx-A (DA) '!W28</f>
        <v>842.60599999999988</v>
      </c>
      <c r="G29" s="97">
        <f t="shared" si="0"/>
        <v>12.307446204800158</v>
      </c>
      <c r="H29" s="98">
        <f>'[1]DA HPSLDC'!H29</f>
        <v>49.99</v>
      </c>
      <c r="I29" s="99">
        <f>'[1]DA HPSLDC'!I29</f>
        <v>999</v>
      </c>
      <c r="J29" s="99">
        <f>'[1]DA HPSLDC'!J29</f>
        <v>1027</v>
      </c>
      <c r="K29" s="99">
        <f>'[1]DA HPSLDC'!K29</f>
        <v>890</v>
      </c>
      <c r="L29" s="99">
        <f>'[1]DA HPSLDC'!L29</f>
        <v>861</v>
      </c>
      <c r="M29" s="99">
        <f>'[1]DA HPSLDC'!M29</f>
        <v>29</v>
      </c>
      <c r="N29" s="100">
        <f t="shared" si="2"/>
        <v>3.4161490683229934E-2</v>
      </c>
      <c r="O29" s="100">
        <f t="shared" si="2"/>
        <v>4.9772240806400199E-2</v>
      </c>
      <c r="P29" s="100">
        <f t="shared" si="2"/>
        <v>4.1041059713072696E-2</v>
      </c>
      <c r="Q29" s="100">
        <f t="shared" si="2"/>
        <v>2.1829894399043114E-2</v>
      </c>
      <c r="R29" s="92">
        <v>65</v>
      </c>
      <c r="S29" s="92" t="s">
        <v>96</v>
      </c>
      <c r="T29" s="93">
        <f>'[1]Annx-A (DA) '!AJ28</f>
        <v>1425.018519</v>
      </c>
      <c r="U29" s="94">
        <f>'[1]Annx-A (DA) '!BE28</f>
        <v>1277.0235229777809</v>
      </c>
      <c r="V29" s="95">
        <f>'[1]Annx-A (DA) '!BF28</f>
        <v>1124.8966230000001</v>
      </c>
      <c r="W29" s="96">
        <f>'[1]Annx-A (DA) '!BD28</f>
        <v>1272.8916190222192</v>
      </c>
      <c r="X29" s="97">
        <f t="shared" si="1"/>
        <v>-147.99499602221908</v>
      </c>
      <c r="Y29" s="98">
        <f>'[1]DA HPSLDC'!V29</f>
        <v>50.12</v>
      </c>
      <c r="Z29" s="99">
        <f>'[1]DA HPSLDC'!W29</f>
        <v>1439</v>
      </c>
      <c r="AA29" s="99">
        <f>'[1]DA HPSLDC'!X29</f>
        <v>1411</v>
      </c>
      <c r="AB29" s="99">
        <f>'[1]DA HPSLDC'!Y29</f>
        <v>1267</v>
      </c>
      <c r="AC29" s="99">
        <f>'[1]DA HPSLDC'!Z29</f>
        <v>1296</v>
      </c>
      <c r="AD29" s="99">
        <f>'[1]DA HPSLDC'!AA29</f>
        <v>-29</v>
      </c>
      <c r="AE29" s="100">
        <f t="shared" si="3"/>
        <v>9.8114381066510409E-3</v>
      </c>
      <c r="AF29" s="100">
        <f t="shared" si="3"/>
        <v>0.10491308469385978</v>
      </c>
      <c r="AG29" s="100">
        <f t="shared" si="3"/>
        <v>0.12632572104361264</v>
      </c>
      <c r="AH29" s="100">
        <f t="shared" si="3"/>
        <v>1.8154240810801862E-2</v>
      </c>
    </row>
    <row r="30" spans="1:34" s="101" customFormat="1" ht="127.5" customHeight="1" x14ac:dyDescent="0.25">
      <c r="A30" s="91">
        <v>18</v>
      </c>
      <c r="B30" s="92" t="s">
        <v>97</v>
      </c>
      <c r="C30" s="93">
        <f>'[1]Annx-A (DA) '!E29</f>
        <v>974</v>
      </c>
      <c r="D30" s="94">
        <f>'[1]Annx-A (DA) '!X29</f>
        <v>978.30744620480027</v>
      </c>
      <c r="E30" s="95">
        <f>'[1]Annx-A (DA) '!Y29</f>
        <v>854.91344620480004</v>
      </c>
      <c r="F30" s="96">
        <f>'[1]Annx-A (DA) '!W29</f>
        <v>850.60599999999999</v>
      </c>
      <c r="G30" s="97">
        <f t="shared" si="0"/>
        <v>4.3074462048000441</v>
      </c>
      <c r="H30" s="98">
        <f>'[1]DA HPSLDC'!H30</f>
        <v>49.99</v>
      </c>
      <c r="I30" s="99">
        <f>'[1]DA HPSLDC'!I30</f>
        <v>1016</v>
      </c>
      <c r="J30" s="99">
        <f>'[1]DA HPSLDC'!J30</f>
        <v>1028</v>
      </c>
      <c r="K30" s="99">
        <f>'[1]DA HPSLDC'!K30</f>
        <v>890</v>
      </c>
      <c r="L30" s="99">
        <f>'[1]DA HPSLDC'!L30</f>
        <v>878</v>
      </c>
      <c r="M30" s="99">
        <f>'[1]DA HPSLDC'!M30</f>
        <v>12</v>
      </c>
      <c r="N30" s="100">
        <f t="shared" si="2"/>
        <v>4.3121149897330596E-2</v>
      </c>
      <c r="O30" s="100">
        <f t="shared" si="2"/>
        <v>5.0794414361226295E-2</v>
      </c>
      <c r="P30" s="100">
        <f t="shared" si="2"/>
        <v>4.1041059713072696E-2</v>
      </c>
      <c r="Q30" s="100">
        <f t="shared" si="2"/>
        <v>3.2205274827593514E-2</v>
      </c>
      <c r="R30" s="92">
        <v>66</v>
      </c>
      <c r="S30" s="92" t="s">
        <v>98</v>
      </c>
      <c r="T30" s="93">
        <f>'[1]Annx-A (DA) '!AJ29</f>
        <v>1433.314815</v>
      </c>
      <c r="U30" s="94">
        <f>'[1]Annx-A (DA) '!BE29</f>
        <v>1275.6541379777809</v>
      </c>
      <c r="V30" s="95">
        <f>'[1]Annx-A (DA) '!BF29</f>
        <v>1123.5272380000001</v>
      </c>
      <c r="W30" s="96">
        <f>'[1]Annx-A (DA) '!BD29</f>
        <v>1281.1879150222192</v>
      </c>
      <c r="X30" s="97">
        <f t="shared" si="1"/>
        <v>-157.66067702221903</v>
      </c>
      <c r="Y30" s="98">
        <f>'[1]DA HPSLDC'!V30</f>
        <v>50.03</v>
      </c>
      <c r="Z30" s="99">
        <f>'[1]DA HPSLDC'!W30</f>
        <v>1445</v>
      </c>
      <c r="AA30" s="99">
        <f>'[1]DA HPSLDC'!X30</f>
        <v>1408</v>
      </c>
      <c r="AB30" s="99">
        <f>'[1]DA HPSLDC'!Y30</f>
        <v>1265</v>
      </c>
      <c r="AC30" s="99">
        <f>'[1]DA HPSLDC'!Z30</f>
        <v>1302</v>
      </c>
      <c r="AD30" s="99">
        <f>'[1]DA HPSLDC'!AA30</f>
        <v>-37</v>
      </c>
      <c r="AE30" s="100">
        <f t="shared" si="3"/>
        <v>8.1525599803418253E-3</v>
      </c>
      <c r="AF30" s="100">
        <f t="shared" si="3"/>
        <v>0.10374744853022556</v>
      </c>
      <c r="AG30" s="100">
        <f t="shared" si="3"/>
        <v>0.12591840875334423</v>
      </c>
      <c r="AH30" s="100">
        <f t="shared" si="3"/>
        <v>1.624436566545346E-2</v>
      </c>
    </row>
    <row r="31" spans="1:34" s="101" customFormat="1" ht="127.5" customHeight="1" x14ac:dyDescent="0.25">
      <c r="A31" s="91">
        <v>19</v>
      </c>
      <c r="B31" s="92" t="s">
        <v>99</v>
      </c>
      <c r="C31" s="93">
        <f>'[1]Annx-A (DA) '!E30</f>
        <v>984.99999999999989</v>
      </c>
      <c r="D31" s="94">
        <f>'[1]Annx-A (DA) '!X30</f>
        <v>978.30744620480027</v>
      </c>
      <c r="E31" s="95">
        <f>'[1]Annx-A (DA) '!Y30</f>
        <v>854.91344620480004</v>
      </c>
      <c r="F31" s="96">
        <f>'[1]Annx-A (DA) '!W30</f>
        <v>861.60599999999988</v>
      </c>
      <c r="G31" s="97">
        <f t="shared" si="0"/>
        <v>-6.6925537951998422</v>
      </c>
      <c r="H31" s="98">
        <f>'[1]DA HPSLDC'!H31</f>
        <v>50</v>
      </c>
      <c r="I31" s="99">
        <f>'[1]DA HPSLDC'!I31</f>
        <v>1016</v>
      </c>
      <c r="J31" s="99">
        <f>'[1]DA HPSLDC'!J31</f>
        <v>1048</v>
      </c>
      <c r="K31" s="99">
        <f>'[1]DA HPSLDC'!K31</f>
        <v>911</v>
      </c>
      <c r="L31" s="99">
        <f>'[1]DA HPSLDC'!L31</f>
        <v>879</v>
      </c>
      <c r="M31" s="99">
        <f>'[1]DA HPSLDC'!M31</f>
        <v>32</v>
      </c>
      <c r="N31" s="100">
        <f t="shared" si="2"/>
        <v>3.1472081218274231E-2</v>
      </c>
      <c r="O31" s="100">
        <f t="shared" si="2"/>
        <v>7.1237885457748201E-2</v>
      </c>
      <c r="P31" s="100">
        <f t="shared" si="2"/>
        <v>6.5604949886077776E-2</v>
      </c>
      <c r="Q31" s="100">
        <f t="shared" si="2"/>
        <v>2.0187881699988301E-2</v>
      </c>
      <c r="R31" s="92">
        <v>67</v>
      </c>
      <c r="S31" s="92" t="s">
        <v>100</v>
      </c>
      <c r="T31" s="93">
        <f>'[1]Annx-A (DA) '!AJ30</f>
        <v>1436.5555560000003</v>
      </c>
      <c r="U31" s="94">
        <f>'[1]Annx-A (DA) '!BE30</f>
        <v>1284.4109491825809</v>
      </c>
      <c r="V31" s="95">
        <f>'[1]Annx-A (DA) '!BF30</f>
        <v>1132.2840492048001</v>
      </c>
      <c r="W31" s="96">
        <f>'[1]Annx-A (DA) '!BD30</f>
        <v>1284.4286560222195</v>
      </c>
      <c r="X31" s="97">
        <f t="shared" si="1"/>
        <v>-152.14460681741934</v>
      </c>
      <c r="Y31" s="98">
        <f>'[1]DA HPSLDC'!V31</f>
        <v>49.98</v>
      </c>
      <c r="Z31" s="99">
        <f>'[1]DA HPSLDC'!W31</f>
        <v>1440</v>
      </c>
      <c r="AA31" s="99">
        <f>'[1]DA HPSLDC'!X31</f>
        <v>1394</v>
      </c>
      <c r="AB31" s="99">
        <f>'[1]DA HPSLDC'!Y31</f>
        <v>1252</v>
      </c>
      <c r="AC31" s="99">
        <f>'[1]DA HPSLDC'!Z31</f>
        <v>1298</v>
      </c>
      <c r="AD31" s="99">
        <f>'[1]DA HPSLDC'!AA31</f>
        <v>-46</v>
      </c>
      <c r="AE31" s="100">
        <f t="shared" si="3"/>
        <v>2.3977102630061793E-3</v>
      </c>
      <c r="AF31" s="100">
        <f t="shared" si="3"/>
        <v>8.5322420279244165E-2</v>
      </c>
      <c r="AG31" s="100">
        <f t="shared" si="3"/>
        <v>0.10572960987949628</v>
      </c>
      <c r="AH31" s="100">
        <f t="shared" si="3"/>
        <v>1.0566055120422174E-2</v>
      </c>
    </row>
    <row r="32" spans="1:34" s="101" customFormat="1" ht="127.5" customHeight="1" x14ac:dyDescent="0.25">
      <c r="A32" s="91">
        <v>20</v>
      </c>
      <c r="B32" s="92" t="s">
        <v>101</v>
      </c>
      <c r="C32" s="93">
        <f>'[1]Annx-A (DA) '!E31</f>
        <v>1009.9999999999999</v>
      </c>
      <c r="D32" s="94">
        <f>'[1]Annx-A (DA) '!X31</f>
        <v>978.30744620480027</v>
      </c>
      <c r="E32" s="95">
        <f>'[1]Annx-A (DA) '!Y31</f>
        <v>854.91344620480004</v>
      </c>
      <c r="F32" s="96">
        <f>'[1]Annx-A (DA) '!W31</f>
        <v>886.60599999999988</v>
      </c>
      <c r="G32" s="97">
        <f t="shared" si="0"/>
        <v>-31.692553795199842</v>
      </c>
      <c r="H32" s="98">
        <f>'[1]DA HPSLDC'!H32</f>
        <v>50.03</v>
      </c>
      <c r="I32" s="99">
        <f>'[1]DA HPSLDC'!I32</f>
        <v>1047</v>
      </c>
      <c r="J32" s="99">
        <f>'[1]DA HPSLDC'!J32</f>
        <v>994</v>
      </c>
      <c r="K32" s="99">
        <f>'[1]DA HPSLDC'!K32</f>
        <v>856</v>
      </c>
      <c r="L32" s="99">
        <f>'[1]DA HPSLDC'!L32</f>
        <v>910</v>
      </c>
      <c r="M32" s="99">
        <f>'[1]DA HPSLDC'!M32</f>
        <v>-54</v>
      </c>
      <c r="N32" s="100">
        <f t="shared" si="2"/>
        <v>3.6633663366336749E-2</v>
      </c>
      <c r="O32" s="100">
        <f t="shared" si="2"/>
        <v>1.6040513497139045E-2</v>
      </c>
      <c r="P32" s="100">
        <f t="shared" si="2"/>
        <v>1.2709518139216052E-3</v>
      </c>
      <c r="Q32" s="100">
        <f t="shared" si="2"/>
        <v>2.6386015885297553E-2</v>
      </c>
      <c r="R32" s="92">
        <v>68</v>
      </c>
      <c r="S32" s="92" t="s">
        <v>102</v>
      </c>
      <c r="T32" s="93">
        <f>'[1]Annx-A (DA) '!AJ31</f>
        <v>1437.296296</v>
      </c>
      <c r="U32" s="94">
        <f>'[1]Annx-A (DA) '!BE31</f>
        <v>1359.1778211825806</v>
      </c>
      <c r="V32" s="95">
        <f>'[1]Annx-A (DA) '!BF31</f>
        <v>1207.0509212047998</v>
      </c>
      <c r="W32" s="96">
        <f>'[1]Annx-A (DA) '!BD31</f>
        <v>1285.1693960222192</v>
      </c>
      <c r="X32" s="97">
        <f t="shared" si="1"/>
        <v>-78.118474817419383</v>
      </c>
      <c r="Y32" s="98">
        <f>'[1]DA HPSLDC'!V32</f>
        <v>50</v>
      </c>
      <c r="Z32" s="99">
        <f>'[1]DA HPSLDC'!W32</f>
        <v>1448</v>
      </c>
      <c r="AA32" s="99">
        <f>'[1]DA HPSLDC'!X32</f>
        <v>1392</v>
      </c>
      <c r="AB32" s="99">
        <f>'[1]DA HPSLDC'!Y32</f>
        <v>1251</v>
      </c>
      <c r="AC32" s="99">
        <f>'[1]DA HPSLDC'!Z32</f>
        <v>1307</v>
      </c>
      <c r="AD32" s="99">
        <f>'[1]DA HPSLDC'!AA32</f>
        <v>-56</v>
      </c>
      <c r="AE32" s="100">
        <f t="shared" si="3"/>
        <v>7.4471102651474559E-3</v>
      </c>
      <c r="AF32" s="100">
        <f t="shared" si="3"/>
        <v>2.4148553857994672E-2</v>
      </c>
      <c r="AG32" s="100">
        <f t="shared" si="3"/>
        <v>3.6410293901547319E-2</v>
      </c>
      <c r="AH32" s="100">
        <f t="shared" si="3"/>
        <v>1.6986557605051609E-2</v>
      </c>
    </row>
    <row r="33" spans="1:34" s="101" customFormat="1" ht="127.5" customHeight="1" x14ac:dyDescent="0.25">
      <c r="A33" s="91">
        <v>21</v>
      </c>
      <c r="B33" s="92" t="s">
        <v>103</v>
      </c>
      <c r="C33" s="93">
        <f>'[1]Annx-A (DA) '!E32</f>
        <v>1029</v>
      </c>
      <c r="D33" s="94">
        <f>'[1]Annx-A (DA) '!X32</f>
        <v>968.90592520480027</v>
      </c>
      <c r="E33" s="95">
        <f>'[1]Annx-A (DA) '!Y32</f>
        <v>845.51192520480004</v>
      </c>
      <c r="F33" s="96">
        <f>'[1]Annx-A (DA) '!W32</f>
        <v>905.60599999999999</v>
      </c>
      <c r="G33" s="97">
        <f t="shared" si="0"/>
        <v>-60.094074795199958</v>
      </c>
      <c r="H33" s="98">
        <f>'[1]DA HPSLDC'!H33</f>
        <v>49.98</v>
      </c>
      <c r="I33" s="99">
        <f>'[1]DA HPSLDC'!I33</f>
        <v>1090</v>
      </c>
      <c r="J33" s="99">
        <f>'[1]DA HPSLDC'!J33</f>
        <v>1015</v>
      </c>
      <c r="K33" s="99">
        <f>'[1]DA HPSLDC'!K33</f>
        <v>874</v>
      </c>
      <c r="L33" s="99">
        <f>'[1]DA HPSLDC'!L33</f>
        <v>949</v>
      </c>
      <c r="M33" s="99">
        <f>'[1]DA HPSLDC'!M33</f>
        <v>-75</v>
      </c>
      <c r="N33" s="100">
        <f t="shared" si="2"/>
        <v>5.9280855199222549E-2</v>
      </c>
      <c r="O33" s="100">
        <f t="shared" si="2"/>
        <v>4.75733232671239E-2</v>
      </c>
      <c r="P33" s="100">
        <f t="shared" si="2"/>
        <v>3.3693285624918391E-2</v>
      </c>
      <c r="Q33" s="100">
        <f t="shared" si="2"/>
        <v>4.7917085354999861E-2</v>
      </c>
      <c r="R33" s="92">
        <v>69</v>
      </c>
      <c r="S33" s="92" t="s">
        <v>104</v>
      </c>
      <c r="T33" s="93">
        <f>'[1]Annx-A (DA) '!AJ32</f>
        <v>1443.185185</v>
      </c>
      <c r="U33" s="94">
        <f>'[1]Annx-A (DA) '!BE32</f>
        <v>1463.1308402049499</v>
      </c>
      <c r="V33" s="95">
        <f>'[1]Annx-A (DA) '!BF32</f>
        <v>1307.0299402047999</v>
      </c>
      <c r="W33" s="96">
        <f>'[1]Annx-A (DA) '!BD32</f>
        <v>1287.0842849998501</v>
      </c>
      <c r="X33" s="97">
        <f t="shared" si="1"/>
        <v>19.945655204949844</v>
      </c>
      <c r="Y33" s="98">
        <f>'[1]DA HPSLDC'!V33</f>
        <v>50.2</v>
      </c>
      <c r="Z33" s="99">
        <f>'[1]DA HPSLDC'!W33</f>
        <v>1418</v>
      </c>
      <c r="AA33" s="99">
        <f>'[1]DA HPSLDC'!X33</f>
        <v>1421</v>
      </c>
      <c r="AB33" s="99">
        <f>'[1]DA HPSLDC'!Y33</f>
        <v>1249</v>
      </c>
      <c r="AC33" s="99">
        <f>'[1]DA HPSLDC'!Z33</f>
        <v>1246</v>
      </c>
      <c r="AD33" s="99">
        <f>'[1]DA HPSLDC'!AA33</f>
        <v>3</v>
      </c>
      <c r="AE33" s="100">
        <f t="shared" si="3"/>
        <v>-1.7451111099092972E-2</v>
      </c>
      <c r="AF33" s="100">
        <f t="shared" si="3"/>
        <v>-2.8794991566884313E-2</v>
      </c>
      <c r="AG33" s="100">
        <f t="shared" si="3"/>
        <v>-4.4398325103177927E-2</v>
      </c>
      <c r="AH33" s="100">
        <f t="shared" si="3"/>
        <v>-3.192043091401342E-2</v>
      </c>
    </row>
    <row r="34" spans="1:34" s="101" customFormat="1" ht="127.5" customHeight="1" x14ac:dyDescent="0.25">
      <c r="A34" s="91">
        <v>22</v>
      </c>
      <c r="B34" s="92" t="s">
        <v>105</v>
      </c>
      <c r="C34" s="93">
        <f>'[1]Annx-A (DA) '!E33</f>
        <v>1078</v>
      </c>
      <c r="D34" s="94">
        <f>'[1]Annx-A (DA) '!X33</f>
        <v>968.90592520480027</v>
      </c>
      <c r="E34" s="95">
        <f>'[1]Annx-A (DA) '!Y33</f>
        <v>845.51192520480004</v>
      </c>
      <c r="F34" s="96">
        <f>'[1]Annx-A (DA) '!W33</f>
        <v>954.60599999999999</v>
      </c>
      <c r="G34" s="97">
        <f t="shared" si="0"/>
        <v>-109.09407479519996</v>
      </c>
      <c r="H34" s="98">
        <f>'[1]DA HPSLDC'!H34</f>
        <v>49.98</v>
      </c>
      <c r="I34" s="99">
        <f>'[1]DA HPSLDC'!I34</f>
        <v>1138</v>
      </c>
      <c r="J34" s="99">
        <f>'[1]DA HPSLDC'!J34</f>
        <v>1056</v>
      </c>
      <c r="K34" s="99">
        <f>'[1]DA HPSLDC'!K34</f>
        <v>914</v>
      </c>
      <c r="L34" s="99">
        <f>'[1]DA HPSLDC'!L34</f>
        <v>996</v>
      </c>
      <c r="M34" s="99">
        <f>'[1]DA HPSLDC'!M34</f>
        <v>-82</v>
      </c>
      <c r="N34" s="100">
        <f t="shared" si="2"/>
        <v>5.5658627087198514E-2</v>
      </c>
      <c r="O34" s="100">
        <f t="shared" si="2"/>
        <v>8.9889092975451071E-2</v>
      </c>
      <c r="P34" s="100">
        <f t="shared" si="2"/>
        <v>8.1001902815990179E-2</v>
      </c>
      <c r="Q34" s="100">
        <f t="shared" si="2"/>
        <v>4.3362392442536507E-2</v>
      </c>
      <c r="R34" s="92">
        <v>70</v>
      </c>
      <c r="S34" s="92" t="s">
        <v>106</v>
      </c>
      <c r="T34" s="93">
        <f>'[1]Annx-A (DA) '!AJ33</f>
        <v>1454.333333</v>
      </c>
      <c r="U34" s="94">
        <f>'[1]Annx-A (DA) '!BE33</f>
        <v>1609.2121043709499</v>
      </c>
      <c r="V34" s="95">
        <f>'[1]Annx-A (DA) '!BF33</f>
        <v>1449.5186043707999</v>
      </c>
      <c r="W34" s="96">
        <f>'[1]Annx-A (DA) '!BD33</f>
        <v>1294.6398329998501</v>
      </c>
      <c r="X34" s="97">
        <f t="shared" si="1"/>
        <v>154.87877137094983</v>
      </c>
      <c r="Y34" s="98">
        <f>'[1]DA HPSLDC'!V34</f>
        <v>50.05</v>
      </c>
      <c r="Z34" s="99">
        <f>'[1]DA HPSLDC'!W34</f>
        <v>1460</v>
      </c>
      <c r="AA34" s="99">
        <f>'[1]DA HPSLDC'!X34</f>
        <v>1473</v>
      </c>
      <c r="AB34" s="99">
        <f>'[1]DA HPSLDC'!Y34</f>
        <v>1243</v>
      </c>
      <c r="AC34" s="99">
        <f>'[1]DA HPSLDC'!Z34</f>
        <v>1230</v>
      </c>
      <c r="AD34" s="99">
        <f>'[1]DA HPSLDC'!AA34</f>
        <v>13</v>
      </c>
      <c r="AE34" s="100">
        <f t="shared" si="3"/>
        <v>3.8964017886537442E-3</v>
      </c>
      <c r="AF34" s="100">
        <f t="shared" si="3"/>
        <v>-8.4645214885576539E-2</v>
      </c>
      <c r="AG34" s="100">
        <f t="shared" si="3"/>
        <v>-0.14247392461750744</v>
      </c>
      <c r="AH34" s="100">
        <f t="shared" si="3"/>
        <v>-4.9928815221196424E-2</v>
      </c>
    </row>
    <row r="35" spans="1:34" s="101" customFormat="1" ht="127.5" customHeight="1" x14ac:dyDescent="0.25">
      <c r="A35" s="91">
        <v>23</v>
      </c>
      <c r="B35" s="92" t="s">
        <v>107</v>
      </c>
      <c r="C35" s="93">
        <f>'[1]Annx-A (DA) '!E34</f>
        <v>1118</v>
      </c>
      <c r="D35" s="94">
        <f>'[1]Annx-A (DA) '!X34</f>
        <v>985.28980820480024</v>
      </c>
      <c r="E35" s="95">
        <f>'[1]Annx-A (DA) '!Y34</f>
        <v>861.89580820480023</v>
      </c>
      <c r="F35" s="96">
        <f>'[1]Annx-A (DA) '!W34</f>
        <v>994.60599999999999</v>
      </c>
      <c r="G35" s="97">
        <f t="shared" si="0"/>
        <v>-132.71019179519976</v>
      </c>
      <c r="H35" s="98">
        <f>'[1]DA HPSLDC'!H35</f>
        <v>49.95</v>
      </c>
      <c r="I35" s="99">
        <f>'[1]DA HPSLDC'!I35</f>
        <v>1191</v>
      </c>
      <c r="J35" s="99">
        <f>'[1]DA HPSLDC'!J35</f>
        <v>1105</v>
      </c>
      <c r="K35" s="99">
        <f>'[1]DA HPSLDC'!K35</f>
        <v>955</v>
      </c>
      <c r="L35" s="99">
        <f>'[1]DA HPSLDC'!L35</f>
        <v>1041</v>
      </c>
      <c r="M35" s="99">
        <f>'[1]DA HPSLDC'!M35</f>
        <v>-86</v>
      </c>
      <c r="N35" s="100">
        <f t="shared" si="2"/>
        <v>6.5295169946332735E-2</v>
      </c>
      <c r="O35" s="100">
        <f t="shared" si="2"/>
        <v>0.12149744247665764</v>
      </c>
      <c r="P35" s="100">
        <f t="shared" si="2"/>
        <v>0.10802256016202451</v>
      </c>
      <c r="Q35" s="100">
        <f t="shared" si="2"/>
        <v>4.6645606400926604E-2</v>
      </c>
      <c r="R35" s="92">
        <v>71</v>
      </c>
      <c r="S35" s="92" t="s">
        <v>108</v>
      </c>
      <c r="T35" s="93">
        <f>'[1]Annx-A (DA) '!AJ34</f>
        <v>1474.148148</v>
      </c>
      <c r="U35" s="94">
        <f>'[1]Annx-A (DA) '!BE34</f>
        <v>1735.9432805757499</v>
      </c>
      <c r="V35" s="95">
        <f>'[1]Annx-A (DA) '!BF34</f>
        <v>1570.8608805756</v>
      </c>
      <c r="W35" s="96">
        <f>'[1]Annx-A (DA) '!BD34</f>
        <v>1309.0657479998499</v>
      </c>
      <c r="X35" s="97">
        <f t="shared" si="1"/>
        <v>261.79513257575013</v>
      </c>
      <c r="Y35" s="98">
        <f>'[1]DA HPSLDC'!V35</f>
        <v>50.1</v>
      </c>
      <c r="Z35" s="99">
        <f>'[1]DA HPSLDC'!W35</f>
        <v>1487</v>
      </c>
      <c r="AA35" s="99">
        <f>'[1]DA HPSLDC'!X35</f>
        <v>1463</v>
      </c>
      <c r="AB35" s="99">
        <f>'[1]DA HPSLDC'!Y35</f>
        <v>1194</v>
      </c>
      <c r="AC35" s="99">
        <f>'[1]DA HPSLDC'!Z35</f>
        <v>1219</v>
      </c>
      <c r="AD35" s="99">
        <f>'[1]DA HPSLDC'!AA35</f>
        <v>-25</v>
      </c>
      <c r="AE35" s="100">
        <f t="shared" si="3"/>
        <v>8.7181549679632396E-3</v>
      </c>
      <c r="AF35" s="100">
        <f t="shared" si="3"/>
        <v>-0.15723052914794799</v>
      </c>
      <c r="AG35" s="100">
        <f t="shared" si="3"/>
        <v>-0.23990722872767029</v>
      </c>
      <c r="AH35" s="100">
        <f t="shared" si="3"/>
        <v>-6.880154655139617E-2</v>
      </c>
    </row>
    <row r="36" spans="1:34" s="101" customFormat="1" ht="127.5" customHeight="1" x14ac:dyDescent="0.25">
      <c r="A36" s="91">
        <v>24</v>
      </c>
      <c r="B36" s="92" t="s">
        <v>109</v>
      </c>
      <c r="C36" s="93">
        <f>'[1]Annx-A (DA) '!E35</f>
        <v>1176</v>
      </c>
      <c r="D36" s="94">
        <f>'[1]Annx-A (DA) '!X35</f>
        <v>1040.8345522048</v>
      </c>
      <c r="E36" s="95">
        <f>'[1]Annx-A (DA) '!Y35</f>
        <v>917.44055220480004</v>
      </c>
      <c r="F36" s="96">
        <f>'[1]Annx-A (DA) '!W35</f>
        <v>1052.606</v>
      </c>
      <c r="G36" s="97">
        <f t="shared" si="0"/>
        <v>-135.16544779519995</v>
      </c>
      <c r="H36" s="98">
        <f>'[1]DA HPSLDC'!H36</f>
        <v>49.95</v>
      </c>
      <c r="I36" s="99">
        <f>'[1]DA HPSLDC'!I36</f>
        <v>1233</v>
      </c>
      <c r="J36" s="99">
        <f>'[1]DA HPSLDC'!J36</f>
        <v>1197</v>
      </c>
      <c r="K36" s="99">
        <f>'[1]DA HPSLDC'!K36</f>
        <v>995</v>
      </c>
      <c r="L36" s="99">
        <f>'[1]DA HPSLDC'!L36</f>
        <v>1031</v>
      </c>
      <c r="M36" s="99">
        <f>'[1]DA HPSLDC'!M36</f>
        <v>-36</v>
      </c>
      <c r="N36" s="100">
        <f t="shared" si="2"/>
        <v>4.8469387755102039E-2</v>
      </c>
      <c r="O36" s="100">
        <f t="shared" si="2"/>
        <v>0.15003868526884956</v>
      </c>
      <c r="P36" s="100">
        <f t="shared" si="2"/>
        <v>8.4538935638727233E-2</v>
      </c>
      <c r="Q36" s="100">
        <f t="shared" si="2"/>
        <v>-2.052619878663051E-2</v>
      </c>
      <c r="R36" s="92">
        <v>72</v>
      </c>
      <c r="S36" s="92" t="s">
        <v>110</v>
      </c>
      <c r="T36" s="93">
        <f>'[1]Annx-A (DA) '!AJ35</f>
        <v>1502.9259259999999</v>
      </c>
      <c r="U36" s="94">
        <f>'[1]Annx-A (DA) '!BE35</f>
        <v>1816.42539057575</v>
      </c>
      <c r="V36" s="95">
        <f>'[1]Annx-A (DA) '!BF35</f>
        <v>1651.3429905756002</v>
      </c>
      <c r="W36" s="96">
        <f>'[1]Annx-A (DA) '!BD35</f>
        <v>1337.84352599985</v>
      </c>
      <c r="X36" s="97">
        <f t="shared" si="1"/>
        <v>313.49946457575015</v>
      </c>
      <c r="Y36" s="98">
        <f>'[1]DA HPSLDC'!V36</f>
        <v>50.02</v>
      </c>
      <c r="Z36" s="99">
        <f>'[1]DA HPSLDC'!W36</f>
        <v>1516</v>
      </c>
      <c r="AA36" s="99">
        <f>'[1]DA HPSLDC'!X36</f>
        <v>1497</v>
      </c>
      <c r="AB36" s="99">
        <f>'[1]DA HPSLDC'!Y36</f>
        <v>1228</v>
      </c>
      <c r="AC36" s="99">
        <f>'[1]DA HPSLDC'!Z36</f>
        <v>1248</v>
      </c>
      <c r="AD36" s="99">
        <f>'[1]DA HPSLDC'!AA36</f>
        <v>-20</v>
      </c>
      <c r="AE36" s="100">
        <f t="shared" si="3"/>
        <v>8.6990807556274145E-3</v>
      </c>
      <c r="AF36" s="100">
        <f t="shared" si="3"/>
        <v>-0.17585384581884875</v>
      </c>
      <c r="AG36" s="100">
        <f t="shared" si="3"/>
        <v>-0.25636284708365625</v>
      </c>
      <c r="AH36" s="100">
        <f t="shared" si="3"/>
        <v>-6.7155481380159643E-2</v>
      </c>
    </row>
    <row r="37" spans="1:34" s="101" customFormat="1" ht="127.5" customHeight="1" x14ac:dyDescent="0.25">
      <c r="A37" s="91">
        <v>25</v>
      </c>
      <c r="B37" s="92" t="s">
        <v>111</v>
      </c>
      <c r="C37" s="93">
        <f>'[1]Annx-A (DA) '!E36</f>
        <v>1265</v>
      </c>
      <c r="D37" s="94">
        <f>'[1]Annx-A (DA) '!X36</f>
        <v>1340.9046350369499</v>
      </c>
      <c r="E37" s="95">
        <f>'[1]Annx-A (DA) '!Y36</f>
        <v>1196.8614350367998</v>
      </c>
      <c r="F37" s="96">
        <f>'[1]Annx-A (DA) '!W36</f>
        <v>1120.9567999998501</v>
      </c>
      <c r="G37" s="97">
        <f t="shared" si="0"/>
        <v>75.904635036949685</v>
      </c>
      <c r="H37" s="98">
        <f>'[1]DA HPSLDC'!H37</f>
        <v>49.99</v>
      </c>
      <c r="I37" s="99">
        <f>'[1]DA HPSLDC'!I37</f>
        <v>1327</v>
      </c>
      <c r="J37" s="99">
        <f>'[1]DA HPSLDC'!J37</f>
        <v>1369</v>
      </c>
      <c r="K37" s="99">
        <f>'[1]DA HPSLDC'!K37</f>
        <v>1166</v>
      </c>
      <c r="L37" s="99">
        <f>'[1]DA HPSLDC'!L37</f>
        <v>1124</v>
      </c>
      <c r="M37" s="99">
        <f>'[1]DA HPSLDC'!M37</f>
        <v>42</v>
      </c>
      <c r="N37" s="100">
        <f t="shared" si="2"/>
        <v>4.9011857707509883E-2</v>
      </c>
      <c r="O37" s="100">
        <f t="shared" si="2"/>
        <v>2.0952545191460163E-2</v>
      </c>
      <c r="P37" s="100">
        <f t="shared" si="2"/>
        <v>-2.5785303238424491E-2</v>
      </c>
      <c r="Q37" s="100">
        <f t="shared" si="2"/>
        <v>2.714823622239783E-3</v>
      </c>
      <c r="R37" s="92">
        <v>73</v>
      </c>
      <c r="S37" s="92" t="s">
        <v>112</v>
      </c>
      <c r="T37" s="93">
        <f>'[1]Annx-A (DA) '!AJ36</f>
        <v>1548.481481</v>
      </c>
      <c r="U37" s="94">
        <f>'[1]Annx-A (DA) '!BE36</f>
        <v>1554.64552257575</v>
      </c>
      <c r="V37" s="95">
        <f>'[1]Annx-A (DA) '!BF36</f>
        <v>1389.5631225756001</v>
      </c>
      <c r="W37" s="96">
        <f>'[1]Annx-A (DA) '!BD36</f>
        <v>1383.39908099985</v>
      </c>
      <c r="X37" s="97">
        <f t="shared" si="1"/>
        <v>6.1640415757501614</v>
      </c>
      <c r="Y37" s="98">
        <f>'[1]DA HPSLDC'!V37</f>
        <v>50.11</v>
      </c>
      <c r="Z37" s="99">
        <f>'[1]DA HPSLDC'!W37</f>
        <v>1560</v>
      </c>
      <c r="AA37" s="99">
        <f>'[1]DA HPSLDC'!X37</f>
        <v>1529</v>
      </c>
      <c r="AB37" s="99">
        <f>'[1]DA HPSLDC'!Y37</f>
        <v>1260</v>
      </c>
      <c r="AC37" s="99">
        <f>'[1]DA HPSLDC'!Z37</f>
        <v>1291</v>
      </c>
      <c r="AD37" s="99">
        <f>'[1]DA HPSLDC'!AA37</f>
        <v>-31</v>
      </c>
      <c r="AE37" s="100">
        <f t="shared" si="3"/>
        <v>7.4385900905714281E-3</v>
      </c>
      <c r="AF37" s="100">
        <f t="shared" si="3"/>
        <v>-1.6496057913742448E-2</v>
      </c>
      <c r="AG37" s="100">
        <f t="shared" si="3"/>
        <v>-9.3240184969395762E-2</v>
      </c>
      <c r="AH37" s="100">
        <f t="shared" si="3"/>
        <v>-6.6791341897573506E-2</v>
      </c>
    </row>
    <row r="38" spans="1:34" s="101" customFormat="1" ht="127.5" customHeight="1" x14ac:dyDescent="0.25">
      <c r="A38" s="91">
        <v>26</v>
      </c>
      <c r="B38" s="92" t="s">
        <v>113</v>
      </c>
      <c r="C38" s="93">
        <f>'[1]Annx-A (DA) '!E37</f>
        <v>1370</v>
      </c>
      <c r="D38" s="94">
        <f>'[1]Annx-A (DA) '!X37</f>
        <v>1435.4377440369501</v>
      </c>
      <c r="E38" s="95">
        <f>'[1]Annx-A (DA) '!Y37</f>
        <v>1311.3945440368</v>
      </c>
      <c r="F38" s="96">
        <f>'[1]Annx-A (DA) '!W37</f>
        <v>1245.9567999998501</v>
      </c>
      <c r="G38" s="97">
        <f t="shared" si="0"/>
        <v>65.43774403694988</v>
      </c>
      <c r="H38" s="98">
        <f>'[1]DA HPSLDC'!H38</f>
        <v>49.93</v>
      </c>
      <c r="I38" s="99">
        <f>'[1]DA HPSLDC'!I38</f>
        <v>1427</v>
      </c>
      <c r="J38" s="99">
        <f>'[1]DA HPSLDC'!J38</f>
        <v>1475</v>
      </c>
      <c r="K38" s="99">
        <f>'[1]DA HPSLDC'!K38</f>
        <v>1273</v>
      </c>
      <c r="L38" s="99">
        <f>'[1]DA HPSLDC'!L38</f>
        <v>1225</v>
      </c>
      <c r="M38" s="99">
        <f>'[1]DA HPSLDC'!M38</f>
        <v>48</v>
      </c>
      <c r="N38" s="100">
        <f t="shared" si="2"/>
        <v>4.1605839416058395E-2</v>
      </c>
      <c r="O38" s="100">
        <f t="shared" si="2"/>
        <v>2.7561108886399399E-2</v>
      </c>
      <c r="P38" s="100">
        <f t="shared" si="2"/>
        <v>-2.9277645092690392E-2</v>
      </c>
      <c r="Q38" s="100">
        <f t="shared" si="2"/>
        <v>-1.6819844797068897E-2</v>
      </c>
      <c r="R38" s="92">
        <v>74</v>
      </c>
      <c r="S38" s="92" t="s">
        <v>114</v>
      </c>
      <c r="T38" s="93">
        <f>'[1]Annx-A (DA) '!AJ37</f>
        <v>1599.7037040000002</v>
      </c>
      <c r="U38" s="94">
        <f>'[1]Annx-A (DA) '!BE37</f>
        <v>1554.4855225757497</v>
      </c>
      <c r="V38" s="95">
        <f>'[1]Annx-A (DA) '!BF37</f>
        <v>1389.4031225755998</v>
      </c>
      <c r="W38" s="96">
        <f>'[1]Annx-A (DA) '!BD37</f>
        <v>1434.6213039998502</v>
      </c>
      <c r="X38" s="97">
        <f t="shared" si="1"/>
        <v>-45.218181424250361</v>
      </c>
      <c r="Y38" s="98">
        <f>'[1]DA HPSLDC'!V38</f>
        <v>50.01</v>
      </c>
      <c r="Z38" s="99">
        <f>'[1]DA HPSLDC'!W38</f>
        <v>1618</v>
      </c>
      <c r="AA38" s="99">
        <f>'[1]DA HPSLDC'!X38</f>
        <v>1547</v>
      </c>
      <c r="AB38" s="99">
        <f>'[1]DA HPSLDC'!Y38</f>
        <v>1253</v>
      </c>
      <c r="AC38" s="99">
        <f>'[1]DA HPSLDC'!Z38</f>
        <v>1323</v>
      </c>
      <c r="AD38" s="99">
        <f>'[1]DA HPSLDC'!AA38</f>
        <v>-70</v>
      </c>
      <c r="AE38" s="100">
        <f t="shared" si="3"/>
        <v>1.1437303016959041E-2</v>
      </c>
      <c r="AF38" s="100">
        <f t="shared" si="3"/>
        <v>-4.8154340886663923E-3</v>
      </c>
      <c r="AG38" s="100">
        <f t="shared" si="3"/>
        <v>-9.8173899539496595E-2</v>
      </c>
      <c r="AH38" s="100">
        <f t="shared" si="3"/>
        <v>-7.7805413657695013E-2</v>
      </c>
    </row>
    <row r="39" spans="1:34" s="101" customFormat="1" ht="127.5" customHeight="1" x14ac:dyDescent="0.25">
      <c r="A39" s="91">
        <v>27</v>
      </c>
      <c r="B39" s="92" t="s">
        <v>115</v>
      </c>
      <c r="C39" s="93">
        <f>'[1]Annx-A (DA) '!E38</f>
        <v>1473</v>
      </c>
      <c r="D39" s="94">
        <f>'[1]Annx-A (DA) '!X38</f>
        <v>1614.5091400369499</v>
      </c>
      <c r="E39" s="95">
        <f>'[1]Annx-A (DA) '!Y38</f>
        <v>1420.4659400367998</v>
      </c>
      <c r="F39" s="96">
        <f>'[1]Annx-A (DA) '!W38</f>
        <v>1278.9567999998501</v>
      </c>
      <c r="G39" s="97">
        <f t="shared" si="0"/>
        <v>141.5091400369497</v>
      </c>
      <c r="H39" s="98">
        <f>'[1]DA HPSLDC'!H39</f>
        <v>49.98</v>
      </c>
      <c r="I39" s="99">
        <f>'[1]DA HPSLDC'!I39</f>
        <v>1513</v>
      </c>
      <c r="J39" s="99">
        <f>'[1]DA HPSLDC'!J39</f>
        <v>1571</v>
      </c>
      <c r="K39" s="99">
        <f>'[1]DA HPSLDC'!K39</f>
        <v>1370</v>
      </c>
      <c r="L39" s="99">
        <f>'[1]DA HPSLDC'!L39</f>
        <v>1312</v>
      </c>
      <c r="M39" s="99">
        <f>'[1]DA HPSLDC'!M39</f>
        <v>58</v>
      </c>
      <c r="N39" s="100">
        <f t="shared" si="2"/>
        <v>2.7155465037338764E-2</v>
      </c>
      <c r="O39" s="100">
        <f t="shared" si="2"/>
        <v>-2.694883476222016E-2</v>
      </c>
      <c r="P39" s="100">
        <f t="shared" si="2"/>
        <v>-3.5527736790008764E-2</v>
      </c>
      <c r="Q39" s="100">
        <f t="shared" si="2"/>
        <v>2.5836056386074793E-2</v>
      </c>
      <c r="R39" s="92">
        <v>75</v>
      </c>
      <c r="S39" s="92" t="s">
        <v>116</v>
      </c>
      <c r="T39" s="93">
        <f>'[1]Annx-A (DA) '!AJ38</f>
        <v>1641.9074069999997</v>
      </c>
      <c r="U39" s="94">
        <f>'[1]Annx-A (DA) '!BE38</f>
        <v>1554.4855225757497</v>
      </c>
      <c r="V39" s="95">
        <f>'[1]Annx-A (DA) '!BF38</f>
        <v>1389.4031225755998</v>
      </c>
      <c r="W39" s="96">
        <f>'[1]Annx-A (DA) '!BD38</f>
        <v>1476.8250069998498</v>
      </c>
      <c r="X39" s="97">
        <f t="shared" si="1"/>
        <v>-87.421884424250038</v>
      </c>
      <c r="Y39" s="98">
        <f>'[1]DA HPSLDC'!V39</f>
        <v>50.02</v>
      </c>
      <c r="Z39" s="99">
        <f>'[1]DA HPSLDC'!W39</f>
        <v>1657</v>
      </c>
      <c r="AA39" s="99">
        <f>'[1]DA HPSLDC'!X39</f>
        <v>1608</v>
      </c>
      <c r="AB39" s="99">
        <f>'[1]DA HPSLDC'!Y39</f>
        <v>1310</v>
      </c>
      <c r="AC39" s="99">
        <f>'[1]DA HPSLDC'!Z39</f>
        <v>1359</v>
      </c>
      <c r="AD39" s="99">
        <f>'[1]DA HPSLDC'!AA39</f>
        <v>-49</v>
      </c>
      <c r="AE39" s="100">
        <f t="shared" si="3"/>
        <v>9.1921096985466671E-3</v>
      </c>
      <c r="AF39" s="100">
        <f t="shared" si="3"/>
        <v>3.442584485159951E-2</v>
      </c>
      <c r="AG39" s="100">
        <f t="shared" si="3"/>
        <v>-5.7149088904022774E-2</v>
      </c>
      <c r="AH39" s="100">
        <f t="shared" si="3"/>
        <v>-7.9782646177701019E-2</v>
      </c>
    </row>
    <row r="40" spans="1:34" s="101" customFormat="1" ht="127.5" customHeight="1" x14ac:dyDescent="0.25">
      <c r="A40" s="91">
        <v>28</v>
      </c>
      <c r="B40" s="92" t="s">
        <v>117</v>
      </c>
      <c r="C40" s="93">
        <f>'[1]Annx-A (DA) '!E39</f>
        <v>1569</v>
      </c>
      <c r="D40" s="94">
        <f>'[1]Annx-A (DA) '!X39</f>
        <v>1713.4730090369499</v>
      </c>
      <c r="E40" s="95">
        <f>'[1]Annx-A (DA) '!Y39</f>
        <v>1515.8372090367998</v>
      </c>
      <c r="F40" s="96">
        <f>'[1]Annx-A (DA) '!W39</f>
        <v>1371.3641999998501</v>
      </c>
      <c r="G40" s="97">
        <f t="shared" si="0"/>
        <v>144.47300903694963</v>
      </c>
      <c r="H40" s="98">
        <f>'[1]DA HPSLDC'!H40</f>
        <v>50.05</v>
      </c>
      <c r="I40" s="99">
        <f>'[1]DA HPSLDC'!I40</f>
        <v>1595</v>
      </c>
      <c r="J40" s="99">
        <f>'[1]DA HPSLDC'!J40</f>
        <v>1652</v>
      </c>
      <c r="K40" s="99">
        <f>'[1]DA HPSLDC'!K40</f>
        <v>1451</v>
      </c>
      <c r="L40" s="99">
        <f>'[1]DA HPSLDC'!L40</f>
        <v>1379</v>
      </c>
      <c r="M40" s="99">
        <f>'[1]DA HPSLDC'!M40</f>
        <v>72</v>
      </c>
      <c r="N40" s="100">
        <f t="shared" si="2"/>
        <v>1.6571064372211598E-2</v>
      </c>
      <c r="O40" s="100">
        <f t="shared" si="2"/>
        <v>-3.5876263420980589E-2</v>
      </c>
      <c r="P40" s="100">
        <f t="shared" si="2"/>
        <v>-4.2773200611692951E-2</v>
      </c>
      <c r="Q40" s="100">
        <f t="shared" si="2"/>
        <v>5.5680321829537993E-3</v>
      </c>
      <c r="R40" s="92">
        <v>76</v>
      </c>
      <c r="S40" s="92" t="s">
        <v>118</v>
      </c>
      <c r="T40" s="93">
        <f>'[1]Annx-A (DA) '!AJ39</f>
        <v>1661.833333</v>
      </c>
      <c r="U40" s="94">
        <f>'[1]Annx-A (DA) '!BE39</f>
        <v>1439.8354685757499</v>
      </c>
      <c r="V40" s="95">
        <f>'[1]Annx-A (DA) '!BF39</f>
        <v>1274.7530685755999</v>
      </c>
      <c r="W40" s="96">
        <f>'[1]Annx-A (DA) '!BD39</f>
        <v>1496.7509329998502</v>
      </c>
      <c r="X40" s="97">
        <f t="shared" si="1"/>
        <v>-221.99786442425034</v>
      </c>
      <c r="Y40" s="98">
        <f>'[1]DA HPSLDC'!V40</f>
        <v>49.98</v>
      </c>
      <c r="Z40" s="99">
        <f>'[1]DA HPSLDC'!W40</f>
        <v>1640</v>
      </c>
      <c r="AA40" s="99">
        <f>'[1]DA HPSLDC'!X40</f>
        <v>1541</v>
      </c>
      <c r="AB40" s="99">
        <f>'[1]DA HPSLDC'!Y40</f>
        <v>1155</v>
      </c>
      <c r="AC40" s="99">
        <f>'[1]DA HPSLDC'!Z40</f>
        <v>1254</v>
      </c>
      <c r="AD40" s="99">
        <f>'[1]DA HPSLDC'!AA40</f>
        <v>-99</v>
      </c>
      <c r="AE40" s="100">
        <f t="shared" si="3"/>
        <v>-1.3138100293478731E-2</v>
      </c>
      <c r="AF40" s="100">
        <f t="shared" si="3"/>
        <v>7.0261174719025057E-2</v>
      </c>
      <c r="AG40" s="100">
        <f t="shared" si="3"/>
        <v>-9.394216929354883E-2</v>
      </c>
      <c r="AH40" s="100">
        <f t="shared" si="3"/>
        <v>-0.16218525584167751</v>
      </c>
    </row>
    <row r="41" spans="1:34" s="101" customFormat="1" ht="127.5" customHeight="1" x14ac:dyDescent="0.25">
      <c r="A41" s="91">
        <v>29</v>
      </c>
      <c r="B41" s="92" t="s">
        <v>119</v>
      </c>
      <c r="C41" s="93">
        <f>'[1]Annx-A (DA) '!E40</f>
        <v>1689</v>
      </c>
      <c r="D41" s="94">
        <f>'[1]Annx-A (DA) '!X40</f>
        <v>1760.17259503695</v>
      </c>
      <c r="E41" s="95">
        <f>'[1]Annx-A (DA) '!Y40</f>
        <v>1557.1478950368</v>
      </c>
      <c r="F41" s="96">
        <f>'[1]Annx-A (DA) '!W40</f>
        <v>1485.97529999985</v>
      </c>
      <c r="G41" s="97">
        <f t="shared" si="0"/>
        <v>71.172595036950042</v>
      </c>
      <c r="H41" s="98">
        <f>'[1]DA HPSLDC'!H41</f>
        <v>49.92</v>
      </c>
      <c r="I41" s="99">
        <f>'[1]DA HPSLDC'!I41</f>
        <v>1764</v>
      </c>
      <c r="J41" s="99">
        <f>'[1]DA HPSLDC'!J41</f>
        <v>1745</v>
      </c>
      <c r="K41" s="99">
        <f>'[1]DA HPSLDC'!K41</f>
        <v>1497</v>
      </c>
      <c r="L41" s="99">
        <f>'[1]DA HPSLDC'!L41</f>
        <v>1516</v>
      </c>
      <c r="M41" s="99">
        <f>'[1]DA HPSLDC'!M41</f>
        <v>-19</v>
      </c>
      <c r="N41" s="100">
        <f t="shared" si="2"/>
        <v>4.4404973357015987E-2</v>
      </c>
      <c r="O41" s="100">
        <f t="shared" si="2"/>
        <v>-8.6199473163775363E-3</v>
      </c>
      <c r="P41" s="100">
        <f t="shared" si="2"/>
        <v>-3.8626963584199925E-2</v>
      </c>
      <c r="Q41" s="100">
        <f t="shared" si="2"/>
        <v>2.0205382956333822E-2</v>
      </c>
      <c r="R41" s="92">
        <v>77</v>
      </c>
      <c r="S41" s="92" t="s">
        <v>120</v>
      </c>
      <c r="T41" s="93">
        <f>'[1]Annx-A (DA) '!AJ40</f>
        <v>1665.796296</v>
      </c>
      <c r="U41" s="94">
        <f>'[1]Annx-A (DA) '!BE40</f>
        <v>1446.3931723709502</v>
      </c>
      <c r="V41" s="95">
        <f>'[1]Annx-A (DA) '!BF40</f>
        <v>1231.3107723707999</v>
      </c>
      <c r="W41" s="96">
        <f>'[1]Annx-A (DA) '!BD40</f>
        <v>1450.7138959998501</v>
      </c>
      <c r="X41" s="97">
        <f t="shared" si="1"/>
        <v>-219.40312362905024</v>
      </c>
      <c r="Y41" s="98">
        <f>'[1]DA HPSLDC'!V41</f>
        <v>50.01</v>
      </c>
      <c r="Z41" s="99">
        <f>'[1]DA HPSLDC'!W41</f>
        <v>1659</v>
      </c>
      <c r="AA41" s="99">
        <f>'[1]DA HPSLDC'!X41</f>
        <v>1591</v>
      </c>
      <c r="AB41" s="99">
        <f>'[1]DA HPSLDC'!Y41</f>
        <v>1125</v>
      </c>
      <c r="AC41" s="99">
        <f>'[1]DA HPSLDC'!Z41</f>
        <v>1193</v>
      </c>
      <c r="AD41" s="99">
        <f>'[1]DA HPSLDC'!AA41</f>
        <v>-68</v>
      </c>
      <c r="AE41" s="100">
        <f t="shared" si="3"/>
        <v>-4.0799082194621378E-3</v>
      </c>
      <c r="AF41" s="100">
        <f t="shared" si="3"/>
        <v>9.9977537499024591E-2</v>
      </c>
      <c r="AG41" s="100">
        <f t="shared" si="3"/>
        <v>-8.6339512945303148E-2</v>
      </c>
      <c r="AH41" s="100">
        <f t="shared" si="3"/>
        <v>-0.17764625865269629</v>
      </c>
    </row>
    <row r="42" spans="1:34" s="101" customFormat="1" ht="127.5" customHeight="1" x14ac:dyDescent="0.25">
      <c r="A42" s="91">
        <v>30</v>
      </c>
      <c r="B42" s="92" t="s">
        <v>121</v>
      </c>
      <c r="C42" s="93">
        <f>'[1]Annx-A (DA) '!E41</f>
        <v>1804</v>
      </c>
      <c r="D42" s="94">
        <f>'[1]Annx-A (DA) '!X41</f>
        <v>1772.7793795757498</v>
      </c>
      <c r="E42" s="95">
        <f>'[1]Annx-A (DA) '!Y41</f>
        <v>1569.7546795756</v>
      </c>
      <c r="F42" s="96">
        <f>'[1]Annx-A (DA) '!W41</f>
        <v>1600.97529999985</v>
      </c>
      <c r="G42" s="97">
        <f t="shared" si="0"/>
        <v>-31.220620424250001</v>
      </c>
      <c r="H42" s="98">
        <f>'[1]DA HPSLDC'!H42</f>
        <v>49.88</v>
      </c>
      <c r="I42" s="99">
        <f>'[1]DA HPSLDC'!I42</f>
        <v>1878</v>
      </c>
      <c r="J42" s="99">
        <f>'[1]DA HPSLDC'!J42</f>
        <v>1802</v>
      </c>
      <c r="K42" s="99">
        <f>'[1]DA HPSLDC'!K42</f>
        <v>1531</v>
      </c>
      <c r="L42" s="99">
        <f>'[1]DA HPSLDC'!L42</f>
        <v>1607</v>
      </c>
      <c r="M42" s="99">
        <f>'[1]DA HPSLDC'!M42</f>
        <v>-76</v>
      </c>
      <c r="N42" s="100">
        <f t="shared" si="2"/>
        <v>4.1019955654101999E-2</v>
      </c>
      <c r="O42" s="100">
        <f t="shared" si="2"/>
        <v>1.6482942412858571E-2</v>
      </c>
      <c r="P42" s="100">
        <f t="shared" si="2"/>
        <v>-2.4688366965771834E-2</v>
      </c>
      <c r="Q42" s="100">
        <f t="shared" si="2"/>
        <v>3.763143628855842E-3</v>
      </c>
      <c r="R42" s="92">
        <v>78</v>
      </c>
      <c r="S42" s="92" t="s">
        <v>122</v>
      </c>
      <c r="T42" s="93">
        <f>'[1]Annx-A (DA) '!AJ41</f>
        <v>1660.0925930000001</v>
      </c>
      <c r="U42" s="94">
        <f>'[1]Annx-A (DA) '!BE41</f>
        <v>1516.6506102049498</v>
      </c>
      <c r="V42" s="95">
        <f>'[1]Annx-A (DA) '!BF41</f>
        <v>1121.7610102048</v>
      </c>
      <c r="W42" s="96">
        <f>'[1]Annx-A (DA) '!BD41</f>
        <v>1265.2029929998503</v>
      </c>
      <c r="X42" s="97">
        <f t="shared" si="1"/>
        <v>-143.44198279505031</v>
      </c>
      <c r="Y42" s="98">
        <f>'[1]DA HPSLDC'!V42</f>
        <v>50.01</v>
      </c>
      <c r="Z42" s="99">
        <f>'[1]DA HPSLDC'!W42</f>
        <v>1633</v>
      </c>
      <c r="AA42" s="99">
        <f>'[1]DA HPSLDC'!X42</f>
        <v>1610</v>
      </c>
      <c r="AB42" s="99">
        <f>'[1]DA HPSLDC'!Y42</f>
        <v>1031</v>
      </c>
      <c r="AC42" s="99">
        <f>'[1]DA HPSLDC'!Z42</f>
        <v>1054</v>
      </c>
      <c r="AD42" s="99">
        <f>'[1]DA HPSLDC'!AA42</f>
        <v>-23</v>
      </c>
      <c r="AE42" s="100">
        <f t="shared" si="3"/>
        <v>-1.631992884869168E-2</v>
      </c>
      <c r="AF42" s="100">
        <f t="shared" si="3"/>
        <v>6.154969982337305E-2</v>
      </c>
      <c r="AG42" s="100">
        <f t="shared" si="3"/>
        <v>-8.09093999337967E-2</v>
      </c>
      <c r="AH42" s="100">
        <f t="shared" si="3"/>
        <v>-0.16693210035733394</v>
      </c>
    </row>
    <row r="43" spans="1:34" s="101" customFormat="1" ht="127.5" customHeight="1" x14ac:dyDescent="0.25">
      <c r="A43" s="91">
        <v>31</v>
      </c>
      <c r="B43" s="92" t="s">
        <v>123</v>
      </c>
      <c r="C43" s="93">
        <f>'[1]Annx-A (DA) '!E42</f>
        <v>1871</v>
      </c>
      <c r="D43" s="94">
        <f>'[1]Annx-A (DA) '!X42</f>
        <v>1853.31744457575</v>
      </c>
      <c r="E43" s="95">
        <f>'[1]Annx-A (DA) '!Y42</f>
        <v>1650.2927445756</v>
      </c>
      <c r="F43" s="96">
        <f>'[1]Annx-A (DA) '!W42</f>
        <v>1667.97529999985</v>
      </c>
      <c r="G43" s="97">
        <f t="shared" si="0"/>
        <v>-17.68255542425004</v>
      </c>
      <c r="H43" s="98">
        <f>'[1]DA HPSLDC'!H43</f>
        <v>49.99</v>
      </c>
      <c r="I43" s="99">
        <f>'[1]DA HPSLDC'!I43</f>
        <v>1955</v>
      </c>
      <c r="J43" s="99">
        <f>'[1]DA HPSLDC'!J43</f>
        <v>1880</v>
      </c>
      <c r="K43" s="99">
        <f>'[1]DA HPSLDC'!K43</f>
        <v>1611</v>
      </c>
      <c r="L43" s="99">
        <f>'[1]DA HPSLDC'!L43</f>
        <v>1686</v>
      </c>
      <c r="M43" s="99">
        <f>'[1]DA HPSLDC'!M43</f>
        <v>-75</v>
      </c>
      <c r="N43" s="100">
        <f t="shared" si="2"/>
        <v>4.4895777659005882E-2</v>
      </c>
      <c r="O43" s="100">
        <f t="shared" si="2"/>
        <v>1.4397185707361669E-2</v>
      </c>
      <c r="P43" s="100">
        <f t="shared" si="2"/>
        <v>-2.3809560276352504E-2</v>
      </c>
      <c r="Q43" s="100">
        <f t="shared" si="2"/>
        <v>1.080633508191136E-2</v>
      </c>
      <c r="R43" s="92">
        <v>79</v>
      </c>
      <c r="S43" s="92" t="s">
        <v>124</v>
      </c>
      <c r="T43" s="93">
        <f>'[1]Annx-A (DA) '!AJ42</f>
        <v>1651.851852</v>
      </c>
      <c r="U43" s="94">
        <f>'[1]Annx-A (DA) '!BE42</f>
        <v>1546.7041770001499</v>
      </c>
      <c r="V43" s="95">
        <f>'[1]Annx-A (DA) '!BF42</f>
        <v>1020.016077</v>
      </c>
      <c r="W43" s="96">
        <f>'[1]Annx-A (DA) '!BD42</f>
        <v>1125.1637519998501</v>
      </c>
      <c r="X43" s="97">
        <f t="shared" si="1"/>
        <v>-105.1476749998501</v>
      </c>
      <c r="Y43" s="98">
        <f>'[1]DA HPSLDC'!V43</f>
        <v>50.03</v>
      </c>
      <c r="Z43" s="99">
        <f>'[1]DA HPSLDC'!W43</f>
        <v>1641</v>
      </c>
      <c r="AA43" s="99">
        <f>'[1]DA HPSLDC'!X43</f>
        <v>1610</v>
      </c>
      <c r="AB43" s="99">
        <f>'[1]DA HPSLDC'!Y43</f>
        <v>936</v>
      </c>
      <c r="AC43" s="99">
        <f>'[1]DA HPSLDC'!Z43</f>
        <v>968</v>
      </c>
      <c r="AD43" s="99">
        <f>'[1]DA HPSLDC'!AA43</f>
        <v>-32</v>
      </c>
      <c r="AE43" s="100">
        <f t="shared" si="3"/>
        <v>-6.5695068155543091E-3</v>
      </c>
      <c r="AF43" s="100">
        <f t="shared" si="3"/>
        <v>4.0923031010760599E-2</v>
      </c>
      <c r="AG43" s="100">
        <f t="shared" si="3"/>
        <v>-8.2367404685524379E-2</v>
      </c>
      <c r="AH43" s="100">
        <f t="shared" si="3"/>
        <v>-0.13968078132672643</v>
      </c>
    </row>
    <row r="44" spans="1:34" s="101" customFormat="1" ht="127.5" customHeight="1" x14ac:dyDescent="0.25">
      <c r="A44" s="91">
        <v>32</v>
      </c>
      <c r="B44" s="92" t="s">
        <v>125</v>
      </c>
      <c r="C44" s="93">
        <f>'[1]Annx-A (DA) '!E43</f>
        <v>1893</v>
      </c>
      <c r="D44" s="94">
        <f>'[1]Annx-A (DA) '!X43</f>
        <v>1853.73744457575</v>
      </c>
      <c r="E44" s="95">
        <f>'[1]Annx-A (DA) '!Y43</f>
        <v>1650.7127445756</v>
      </c>
      <c r="F44" s="96">
        <f>'[1]Annx-A (DA) '!W43</f>
        <v>1689.97529999985</v>
      </c>
      <c r="G44" s="97">
        <f t="shared" si="0"/>
        <v>-39.262555424249967</v>
      </c>
      <c r="H44" s="98">
        <f>'[1]DA HPSLDC'!H44</f>
        <v>50.05</v>
      </c>
      <c r="I44" s="99">
        <f>'[1]DA HPSLDC'!I44</f>
        <v>1968</v>
      </c>
      <c r="J44" s="99">
        <f>'[1]DA HPSLDC'!J44</f>
        <v>1883</v>
      </c>
      <c r="K44" s="99">
        <f>'[1]DA HPSLDC'!K44</f>
        <v>1612</v>
      </c>
      <c r="L44" s="99">
        <f>'[1]DA HPSLDC'!L44</f>
        <v>1697</v>
      </c>
      <c r="M44" s="99">
        <f>'[1]DA HPSLDC'!M44</f>
        <v>-85</v>
      </c>
      <c r="N44" s="100">
        <f t="shared" si="2"/>
        <v>3.9619651347068144E-2</v>
      </c>
      <c r="O44" s="100">
        <f t="shared" si="2"/>
        <v>1.5785706605795542E-2</v>
      </c>
      <c r="P44" s="100">
        <f t="shared" si="2"/>
        <v>-2.3452138903521408E-2</v>
      </c>
      <c r="Q44" s="100">
        <f t="shared" si="2"/>
        <v>4.156687970617458E-3</v>
      </c>
      <c r="R44" s="92">
        <v>80</v>
      </c>
      <c r="S44" s="92" t="s">
        <v>126</v>
      </c>
      <c r="T44" s="93">
        <f>'[1]Annx-A (DA) '!AJ43</f>
        <v>1637.1296299999999</v>
      </c>
      <c r="U44" s="94">
        <f>'[1]Annx-A (DA) '!BE43</f>
        <v>1524.1289320001499</v>
      </c>
      <c r="V44" s="95">
        <f>'[1]Annx-A (DA) '!BF43</f>
        <v>937.440832</v>
      </c>
      <c r="W44" s="96">
        <f>'[1]Annx-A (DA) '!BD43</f>
        <v>1050.44152999985</v>
      </c>
      <c r="X44" s="97">
        <f t="shared" si="1"/>
        <v>-113.00069799984999</v>
      </c>
      <c r="Y44" s="98">
        <f>'[1]DA HPSLDC'!V44</f>
        <v>50.02</v>
      </c>
      <c r="Z44" s="99">
        <f>'[1]DA HPSLDC'!W44</f>
        <v>1585</v>
      </c>
      <c r="AA44" s="99">
        <f>'[1]DA HPSLDC'!X44</f>
        <v>1483</v>
      </c>
      <c r="AB44" s="99">
        <f>'[1]DA HPSLDC'!Y44</f>
        <v>854</v>
      </c>
      <c r="AC44" s="99">
        <f>'[1]DA HPSLDC'!Z44</f>
        <v>957</v>
      </c>
      <c r="AD44" s="99">
        <f>'[1]DA HPSLDC'!AA44</f>
        <v>-103</v>
      </c>
      <c r="AE44" s="100">
        <f t="shared" si="3"/>
        <v>-3.1842090598531228E-2</v>
      </c>
      <c r="AF44" s="100">
        <f t="shared" si="3"/>
        <v>-2.6985205212380202E-2</v>
      </c>
      <c r="AG44" s="100">
        <f t="shared" si="3"/>
        <v>-8.9009171727650965E-2</v>
      </c>
      <c r="AH44" s="100">
        <f t="shared" si="3"/>
        <v>-8.8954527530783492E-2</v>
      </c>
    </row>
    <row r="45" spans="1:34" s="101" customFormat="1" ht="127.5" customHeight="1" x14ac:dyDescent="0.25">
      <c r="A45" s="91">
        <v>33</v>
      </c>
      <c r="B45" s="92" t="s">
        <v>127</v>
      </c>
      <c r="C45" s="93">
        <f>'[1]Annx-A (DA) '!E44</f>
        <v>1909</v>
      </c>
      <c r="D45" s="94">
        <f>'[1]Annx-A (DA) '!X44</f>
        <v>1867.481144553381</v>
      </c>
      <c r="E45" s="95">
        <f>'[1]Annx-A (DA) '!Y44</f>
        <v>1651.3727445755999</v>
      </c>
      <c r="F45" s="96">
        <f>'[1]Annx-A (DA) '!W44</f>
        <v>1692.8916000222193</v>
      </c>
      <c r="G45" s="97">
        <f t="shared" si="0"/>
        <v>-41.518855446619455</v>
      </c>
      <c r="H45" s="98">
        <f>'[1]DA HPSLDC'!H45</f>
        <v>50.04</v>
      </c>
      <c r="I45" s="99">
        <f>'[1]DA HPSLDC'!I45</f>
        <v>1973</v>
      </c>
      <c r="J45" s="99">
        <f>'[1]DA HPSLDC'!J45</f>
        <v>1904</v>
      </c>
      <c r="K45" s="99">
        <f>'[1]DA HPSLDC'!K45</f>
        <v>1610</v>
      </c>
      <c r="L45" s="99">
        <f>'[1]DA HPSLDC'!L45</f>
        <v>1679</v>
      </c>
      <c r="M45" s="99">
        <f>'[1]DA HPSLDC'!M45</f>
        <v>-69</v>
      </c>
      <c r="N45" s="100">
        <f t="shared" si="2"/>
        <v>3.352540597171294E-2</v>
      </c>
      <c r="O45" s="100">
        <f t="shared" si="2"/>
        <v>1.9555140116476355E-2</v>
      </c>
      <c r="P45" s="100">
        <f t="shared" si="2"/>
        <v>-2.5053546942384961E-2</v>
      </c>
      <c r="Q45" s="100">
        <f t="shared" si="2"/>
        <v>-8.2058414266081812E-3</v>
      </c>
      <c r="R45" s="92">
        <v>81</v>
      </c>
      <c r="S45" s="92" t="s">
        <v>128</v>
      </c>
      <c r="T45" s="93">
        <f>'[1]Annx-A (DA) '!AJ44</f>
        <v>1620.0185189999997</v>
      </c>
      <c r="U45" s="94">
        <f>'[1]Annx-A (DA) '!BE44</f>
        <v>1454.1910340001502</v>
      </c>
      <c r="V45" s="95">
        <f>'[1]Annx-A (DA) '!BF44</f>
        <v>863.54213400000026</v>
      </c>
      <c r="W45" s="96">
        <f>'[1]Annx-A (DA) '!BD44</f>
        <v>1029.3696189998498</v>
      </c>
      <c r="X45" s="97">
        <f t="shared" si="1"/>
        <v>-165.8274849998495</v>
      </c>
      <c r="Y45" s="98">
        <f>'[1]DA HPSLDC'!V45</f>
        <v>50.04</v>
      </c>
      <c r="Z45" s="99">
        <f>'[1]DA HPSLDC'!W45</f>
        <v>1576</v>
      </c>
      <c r="AA45" s="99">
        <f>'[1]DA HPSLDC'!X45</f>
        <v>1516</v>
      </c>
      <c r="AB45" s="99">
        <f>'[1]DA HPSLDC'!Y45</f>
        <v>941</v>
      </c>
      <c r="AC45" s="99">
        <f>'[1]DA HPSLDC'!Z45</f>
        <v>1001</v>
      </c>
      <c r="AD45" s="99">
        <f>'[1]DA HPSLDC'!AA45</f>
        <v>-60</v>
      </c>
      <c r="AE45" s="100">
        <f t="shared" si="3"/>
        <v>-2.7171614696831593E-2</v>
      </c>
      <c r="AF45" s="100">
        <f t="shared" si="3"/>
        <v>4.2504020829936831E-2</v>
      </c>
      <c r="AG45" s="100">
        <f t="shared" si="3"/>
        <v>8.9697842120578811E-2</v>
      </c>
      <c r="AH45" s="100">
        <f t="shared" si="3"/>
        <v>-2.7560186813570513E-2</v>
      </c>
    </row>
    <row r="46" spans="1:34" s="101" customFormat="1" ht="127.5" customHeight="1" x14ac:dyDescent="0.25">
      <c r="A46" s="91">
        <v>34</v>
      </c>
      <c r="B46" s="92" t="s">
        <v>129</v>
      </c>
      <c r="C46" s="93">
        <f>'[1]Annx-A (DA) '!E45</f>
        <v>1913</v>
      </c>
      <c r="D46" s="94">
        <f>'[1]Annx-A (DA) '!X45</f>
        <v>1861.3393405533807</v>
      </c>
      <c r="E46" s="95">
        <f>'[1]Annx-A (DA) '!Y45</f>
        <v>1645.2309405755998</v>
      </c>
      <c r="F46" s="96">
        <f>'[1]Annx-A (DA) '!W45</f>
        <v>1696.8916000222193</v>
      </c>
      <c r="G46" s="97">
        <f t="shared" si="0"/>
        <v>-51.660659446619547</v>
      </c>
      <c r="H46" s="98">
        <f>'[1]DA HPSLDC'!H46</f>
        <v>50.06</v>
      </c>
      <c r="I46" s="99">
        <f>'[1]DA HPSLDC'!I46</f>
        <v>1977</v>
      </c>
      <c r="J46" s="99">
        <f>'[1]DA HPSLDC'!J46</f>
        <v>1911</v>
      </c>
      <c r="K46" s="99">
        <f>'[1]DA HPSLDC'!K46</f>
        <v>1605</v>
      </c>
      <c r="L46" s="99">
        <f>'[1]DA HPSLDC'!L46</f>
        <v>1671</v>
      </c>
      <c r="M46" s="99">
        <f>'[1]DA HPSLDC'!M46</f>
        <v>-66</v>
      </c>
      <c r="N46" s="100">
        <f t="shared" si="2"/>
        <v>3.3455305802404599E-2</v>
      </c>
      <c r="O46" s="100">
        <f t="shared" si="2"/>
        <v>2.6680067607583628E-2</v>
      </c>
      <c r="P46" s="100">
        <f t="shared" si="2"/>
        <v>-2.4453065878717678E-2</v>
      </c>
      <c r="Q46" s="100">
        <f t="shared" si="2"/>
        <v>-1.5258252219458396E-2</v>
      </c>
      <c r="R46" s="92">
        <v>82</v>
      </c>
      <c r="S46" s="92" t="s">
        <v>130</v>
      </c>
      <c r="T46" s="93">
        <f>'[1]Annx-A (DA) '!AJ45</f>
        <v>1598.8888890000001</v>
      </c>
      <c r="U46" s="94">
        <f>'[1]Annx-A (DA) '!BE45</f>
        <v>1463.4103940001503</v>
      </c>
      <c r="V46" s="95">
        <f>'[1]Annx-A (DA) '!BF45</f>
        <v>852.76149400000008</v>
      </c>
      <c r="W46" s="96">
        <f>'[1]Annx-A (DA) '!BD45</f>
        <v>988.23998899985008</v>
      </c>
      <c r="X46" s="97">
        <f t="shared" si="1"/>
        <v>-135.47849499985</v>
      </c>
      <c r="Y46" s="98">
        <f>'[1]DA HPSLDC'!V46</f>
        <v>50.02</v>
      </c>
      <c r="Z46" s="99">
        <f>'[1]DA HPSLDC'!W46</f>
        <v>1559</v>
      </c>
      <c r="AA46" s="99">
        <f>'[1]DA HPSLDC'!X46</f>
        <v>1516</v>
      </c>
      <c r="AB46" s="99">
        <f>'[1]DA HPSLDC'!Y46</f>
        <v>942</v>
      </c>
      <c r="AC46" s="99">
        <f>'[1]DA HPSLDC'!Z46</f>
        <v>985</v>
      </c>
      <c r="AD46" s="99">
        <f>'[1]DA HPSLDC'!AA46</f>
        <v>-43</v>
      </c>
      <c r="AE46" s="100">
        <f t="shared" si="3"/>
        <v>-2.4947880540309428E-2</v>
      </c>
      <c r="AF46" s="100">
        <f t="shared" si="3"/>
        <v>3.5936334889694867E-2</v>
      </c>
      <c r="AG46" s="100">
        <f t="shared" si="3"/>
        <v>0.10464650037305731</v>
      </c>
      <c r="AH46" s="100">
        <f t="shared" si="3"/>
        <v>-3.2785447218434461E-3</v>
      </c>
    </row>
    <row r="47" spans="1:34" s="101" customFormat="1" ht="127.5" customHeight="1" x14ac:dyDescent="0.25">
      <c r="A47" s="91">
        <v>35</v>
      </c>
      <c r="B47" s="92" t="s">
        <v>131</v>
      </c>
      <c r="C47" s="93">
        <f>'[1]Annx-A (DA) '!E46</f>
        <v>1874</v>
      </c>
      <c r="D47" s="94">
        <f>'[1]Annx-A (DA) '!X46</f>
        <v>1859.8340395533808</v>
      </c>
      <c r="E47" s="95">
        <f>'[1]Annx-A (DA) '!Y46</f>
        <v>1643.7256395755999</v>
      </c>
      <c r="F47" s="96">
        <f>'[1]Annx-A (DA) '!W46</f>
        <v>1657.8916000222193</v>
      </c>
      <c r="G47" s="97">
        <f t="shared" si="0"/>
        <v>-14.165960446619465</v>
      </c>
      <c r="H47" s="98">
        <f>'[1]DA HPSLDC'!H47</f>
        <v>50.07</v>
      </c>
      <c r="I47" s="99">
        <f>'[1]DA HPSLDC'!I47</f>
        <v>1942</v>
      </c>
      <c r="J47" s="99">
        <f>'[1]DA HPSLDC'!J47</f>
        <v>1951</v>
      </c>
      <c r="K47" s="99">
        <f>'[1]DA HPSLDC'!K47</f>
        <v>1605</v>
      </c>
      <c r="L47" s="99">
        <f>'[1]DA HPSLDC'!L47</f>
        <v>1596</v>
      </c>
      <c r="M47" s="99">
        <f>'[1]DA HPSLDC'!M47</f>
        <v>9</v>
      </c>
      <c r="N47" s="100">
        <f t="shared" si="2"/>
        <v>3.6286019210245463E-2</v>
      </c>
      <c r="O47" s="100">
        <f t="shared" si="2"/>
        <v>4.9018330941244505E-2</v>
      </c>
      <c r="P47" s="100">
        <f t="shared" si="2"/>
        <v>-2.3559673611709676E-2</v>
      </c>
      <c r="Q47" s="100">
        <f t="shared" si="2"/>
        <v>-3.7331511916333888E-2</v>
      </c>
      <c r="R47" s="92">
        <v>83</v>
      </c>
      <c r="S47" s="92" t="s">
        <v>132</v>
      </c>
      <c r="T47" s="93">
        <f>'[1]Annx-A (DA) '!AJ46</f>
        <v>1575.444444</v>
      </c>
      <c r="U47" s="94">
        <f>'[1]Annx-A (DA) '!BE46</f>
        <v>1440.26241300015</v>
      </c>
      <c r="V47" s="95">
        <f>'[1]Annx-A (DA) '!BF46</f>
        <v>842.61351300000001</v>
      </c>
      <c r="W47" s="96">
        <f>'[1]Annx-A (DA) '!BD46</f>
        <v>977.79554399985</v>
      </c>
      <c r="X47" s="97">
        <f t="shared" si="1"/>
        <v>-135.18203099984999</v>
      </c>
      <c r="Y47" s="98">
        <f>'[1]DA HPSLDC'!V47</f>
        <v>50.02</v>
      </c>
      <c r="Z47" s="99">
        <f>'[1]DA HPSLDC'!W47</f>
        <v>1539</v>
      </c>
      <c r="AA47" s="99">
        <f>'[1]DA HPSLDC'!X47</f>
        <v>1547</v>
      </c>
      <c r="AB47" s="99">
        <f>'[1]DA HPSLDC'!Y47</f>
        <v>974</v>
      </c>
      <c r="AC47" s="99">
        <f>'[1]DA HPSLDC'!Z47</f>
        <v>966</v>
      </c>
      <c r="AD47" s="99">
        <f>'[1]DA HPSLDC'!AA47</f>
        <v>8</v>
      </c>
      <c r="AE47" s="100">
        <f t="shared" si="3"/>
        <v>-2.3132801755591438E-2</v>
      </c>
      <c r="AF47" s="100">
        <f t="shared" si="3"/>
        <v>7.4109819180457143E-2</v>
      </c>
      <c r="AG47" s="100">
        <f t="shared" si="3"/>
        <v>0.15592734388061016</v>
      </c>
      <c r="AH47" s="100">
        <f t="shared" si="3"/>
        <v>-1.2063405353227715E-2</v>
      </c>
    </row>
    <row r="48" spans="1:34" s="101" customFormat="1" ht="127.5" customHeight="1" x14ac:dyDescent="0.25">
      <c r="A48" s="91">
        <v>36</v>
      </c>
      <c r="B48" s="92" t="s">
        <v>133</v>
      </c>
      <c r="C48" s="93">
        <f>'[1]Annx-A (DA) '!E47</f>
        <v>1855</v>
      </c>
      <c r="D48" s="94">
        <f>'[1]Annx-A (DA) '!X47</f>
        <v>1810.2608432817808</v>
      </c>
      <c r="E48" s="95">
        <f>'[1]Annx-A (DA) '!Y47</f>
        <v>1564.1524433039999</v>
      </c>
      <c r="F48" s="96">
        <f>'[1]Annx-A (DA) '!W47</f>
        <v>1608.8916000222193</v>
      </c>
      <c r="G48" s="97">
        <f t="shared" si="0"/>
        <v>-44.739156718219419</v>
      </c>
      <c r="H48" s="98">
        <f>'[1]DA HPSLDC'!H48</f>
        <v>50.07</v>
      </c>
      <c r="I48" s="99">
        <f>'[1]DA HPSLDC'!I48</f>
        <v>1922</v>
      </c>
      <c r="J48" s="99">
        <f>'[1]DA HPSLDC'!J48</f>
        <v>1884</v>
      </c>
      <c r="K48" s="99">
        <f>'[1]DA HPSLDC'!K48</f>
        <v>1530</v>
      </c>
      <c r="L48" s="99">
        <f>'[1]DA HPSLDC'!L48</f>
        <v>1568</v>
      </c>
      <c r="M48" s="99">
        <f>'[1]DA HPSLDC'!M48</f>
        <v>-38</v>
      </c>
      <c r="N48" s="100">
        <f t="shared" si="2"/>
        <v>3.6118598382749327E-2</v>
      </c>
      <c r="O48" s="100">
        <f t="shared" si="2"/>
        <v>4.0733995319999931E-2</v>
      </c>
      <c r="P48" s="100">
        <f t="shared" si="2"/>
        <v>-2.1834472368856082E-2</v>
      </c>
      <c r="Q48" s="100">
        <f t="shared" si="2"/>
        <v>-2.5416006909138322E-2</v>
      </c>
      <c r="R48" s="92">
        <v>84</v>
      </c>
      <c r="S48" s="92" t="s">
        <v>134</v>
      </c>
      <c r="T48" s="93">
        <f>'[1]Annx-A (DA) '!AJ47</f>
        <v>1541.666667</v>
      </c>
      <c r="U48" s="94">
        <f>'[1]Annx-A (DA) '!BE47</f>
        <v>1330.2617980001503</v>
      </c>
      <c r="V48" s="95">
        <f>'[1]Annx-A (DA) '!BF47</f>
        <v>842.61289800000009</v>
      </c>
      <c r="W48" s="96">
        <f>'[1]Annx-A (DA) '!BD47</f>
        <v>1054.01776699985</v>
      </c>
      <c r="X48" s="97">
        <f t="shared" si="1"/>
        <v>-211.4048689998499</v>
      </c>
      <c r="Y48" s="98">
        <f>'[1]DA HPSLDC'!V48</f>
        <v>50.07</v>
      </c>
      <c r="Z48" s="99">
        <f>'[1]DA HPSLDC'!W48</f>
        <v>1515</v>
      </c>
      <c r="AA48" s="99">
        <f>'[1]DA HPSLDC'!X48</f>
        <v>1481</v>
      </c>
      <c r="AB48" s="99">
        <f>'[1]DA HPSLDC'!Y48</f>
        <v>992</v>
      </c>
      <c r="AC48" s="99">
        <f>'[1]DA HPSLDC'!Z48</f>
        <v>1026</v>
      </c>
      <c r="AD48" s="99">
        <f>'[1]DA HPSLDC'!AA48</f>
        <v>-34</v>
      </c>
      <c r="AE48" s="100">
        <f t="shared" si="3"/>
        <v>-1.7297297509773532E-2</v>
      </c>
      <c r="AF48" s="100">
        <f t="shared" si="3"/>
        <v>0.11331468905328414</v>
      </c>
      <c r="AG48" s="100">
        <f t="shared" si="3"/>
        <v>0.17729031012292895</v>
      </c>
      <c r="AH48" s="100">
        <f t="shared" si="3"/>
        <v>-2.6581873548108769E-2</v>
      </c>
    </row>
    <row r="49" spans="1:34" s="101" customFormat="1" ht="127.5" customHeight="1" x14ac:dyDescent="0.25">
      <c r="A49" s="91">
        <v>37</v>
      </c>
      <c r="B49" s="92" t="s">
        <v>135</v>
      </c>
      <c r="C49" s="93">
        <f>'[1]Annx-A (DA) '!E48</f>
        <v>1840.9999999999998</v>
      </c>
      <c r="D49" s="94">
        <f>'[1]Annx-A (DA) '!X48</f>
        <v>1773.9392201825808</v>
      </c>
      <c r="E49" s="95">
        <f>'[1]Annx-A (DA) '!Y48</f>
        <v>1471.0236202048</v>
      </c>
      <c r="F49" s="96">
        <f>'[1]Annx-A (DA) '!W48</f>
        <v>1538.0844000222191</v>
      </c>
      <c r="G49" s="97">
        <f t="shared" si="0"/>
        <v>-67.060779817419188</v>
      </c>
      <c r="H49" s="98">
        <f>'[1]DA HPSLDC'!H49</f>
        <v>50.04</v>
      </c>
      <c r="I49" s="99">
        <f>'[1]DA HPSLDC'!I49</f>
        <v>1929</v>
      </c>
      <c r="J49" s="99">
        <f>'[1]DA HPSLDC'!J49</f>
        <v>1874</v>
      </c>
      <c r="K49" s="99">
        <f>'[1]DA HPSLDC'!K49</f>
        <v>1431</v>
      </c>
      <c r="L49" s="99">
        <f>'[1]DA HPSLDC'!L49</f>
        <v>1486</v>
      </c>
      <c r="M49" s="99">
        <f>'[1]DA HPSLDC'!M49</f>
        <v>-55</v>
      </c>
      <c r="N49" s="100">
        <f t="shared" si="2"/>
        <v>4.7800108636610668E-2</v>
      </c>
      <c r="O49" s="100">
        <f t="shared" si="2"/>
        <v>5.6405979798518996E-2</v>
      </c>
      <c r="P49" s="100">
        <f t="shared" si="2"/>
        <v>-2.7208006489540769E-2</v>
      </c>
      <c r="Q49" s="100">
        <f t="shared" si="2"/>
        <v>-3.3863161229297126E-2</v>
      </c>
      <c r="R49" s="92">
        <v>85</v>
      </c>
      <c r="S49" s="92" t="s">
        <v>136</v>
      </c>
      <c r="T49" s="93">
        <f>'[1]Annx-A (DA) '!AJ48</f>
        <v>1498.814815</v>
      </c>
      <c r="U49" s="94">
        <f>'[1]Annx-A (DA) '!BE48</f>
        <v>1318.26118200015</v>
      </c>
      <c r="V49" s="95">
        <f>'[1]Annx-A (DA) '!BF48</f>
        <v>842.61228200000005</v>
      </c>
      <c r="W49" s="96">
        <f>'[1]Annx-A (DA) '!BD48</f>
        <v>1023.16591499985</v>
      </c>
      <c r="X49" s="97">
        <f t="shared" si="1"/>
        <v>-180.55363299984992</v>
      </c>
      <c r="Y49" s="98">
        <f>'[1]DA HPSLDC'!V49</f>
        <v>50.06</v>
      </c>
      <c r="Z49" s="99">
        <f>'[1]DA HPSLDC'!W49</f>
        <v>1464</v>
      </c>
      <c r="AA49" s="99">
        <f>'[1]DA HPSLDC'!X49</f>
        <v>1420</v>
      </c>
      <c r="AB49" s="99">
        <f>'[1]DA HPSLDC'!Y49</f>
        <v>1028</v>
      </c>
      <c r="AC49" s="99">
        <f>'[1]DA HPSLDC'!Z49</f>
        <v>1071</v>
      </c>
      <c r="AD49" s="99">
        <f>'[1]DA HPSLDC'!AA49</f>
        <v>-43</v>
      </c>
      <c r="AE49" s="100">
        <f t="shared" si="3"/>
        <v>-2.3228229833049757E-2</v>
      </c>
      <c r="AF49" s="100">
        <f t="shared" si="3"/>
        <v>7.7176525705995036E-2</v>
      </c>
      <c r="AG49" s="100">
        <f t="shared" si="3"/>
        <v>0.22001544715200336</v>
      </c>
      <c r="AH49" s="100">
        <f t="shared" si="3"/>
        <v>4.6751054055741328E-2</v>
      </c>
    </row>
    <row r="50" spans="1:34" s="101" customFormat="1" ht="127.5" customHeight="1" x14ac:dyDescent="0.25">
      <c r="A50" s="91">
        <v>38</v>
      </c>
      <c r="B50" s="92" t="s">
        <v>137</v>
      </c>
      <c r="C50" s="93">
        <f>'[1]Annx-A (DA) '!E49</f>
        <v>1824</v>
      </c>
      <c r="D50" s="94">
        <f>'[1]Annx-A (DA) '!X49</f>
        <v>1798.5198171825807</v>
      </c>
      <c r="E50" s="95">
        <f>'[1]Annx-A (DA) '!Y49</f>
        <v>1375.6042172048001</v>
      </c>
      <c r="F50" s="96">
        <f>'[1]Annx-A (DA) '!W49</f>
        <v>1401.0844000222191</v>
      </c>
      <c r="G50" s="97">
        <f t="shared" si="0"/>
        <v>-25.480182817419063</v>
      </c>
      <c r="H50" s="98">
        <f>'[1]DA HPSLDC'!H50</f>
        <v>49.99</v>
      </c>
      <c r="I50" s="99">
        <f>'[1]DA HPSLDC'!I50</f>
        <v>1935</v>
      </c>
      <c r="J50" s="99">
        <f>'[1]DA HPSLDC'!J50</f>
        <v>1895</v>
      </c>
      <c r="K50" s="99">
        <f>'[1]DA HPSLDC'!K50</f>
        <v>1306</v>
      </c>
      <c r="L50" s="99">
        <f>'[1]DA HPSLDC'!L50</f>
        <v>1346</v>
      </c>
      <c r="M50" s="99">
        <f>'[1]DA HPSLDC'!M50</f>
        <v>-40</v>
      </c>
      <c r="N50" s="100">
        <f t="shared" si="2"/>
        <v>6.0855263157894739E-2</v>
      </c>
      <c r="O50" s="100">
        <f t="shared" si="2"/>
        <v>5.3644214478858254E-2</v>
      </c>
      <c r="P50" s="100">
        <f t="shared" si="2"/>
        <v>-5.0599014116309154E-2</v>
      </c>
      <c r="Q50" s="100">
        <f t="shared" si="2"/>
        <v>-3.9315547315597534E-2</v>
      </c>
      <c r="R50" s="92">
        <v>86</v>
      </c>
      <c r="S50" s="92" t="s">
        <v>138</v>
      </c>
      <c r="T50" s="93">
        <f>'[1]Annx-A (DA) '!AJ49</f>
        <v>1450.7407409999998</v>
      </c>
      <c r="U50" s="94">
        <f>'[1]Annx-A (DA) '!BE49</f>
        <v>1278.26118200015</v>
      </c>
      <c r="V50" s="95">
        <f>'[1]Annx-A (DA) '!BF49</f>
        <v>842.61228200000005</v>
      </c>
      <c r="W50" s="96">
        <f>'[1]Annx-A (DA) '!BD49</f>
        <v>1015.0918409998499</v>
      </c>
      <c r="X50" s="97">
        <f t="shared" si="1"/>
        <v>-172.47955899984981</v>
      </c>
      <c r="Y50" s="98">
        <f>'[1]DA HPSLDC'!V50</f>
        <v>50.09</v>
      </c>
      <c r="Z50" s="99">
        <f>'[1]DA HPSLDC'!W50</f>
        <v>1403</v>
      </c>
      <c r="AA50" s="99">
        <f>'[1]DA HPSLDC'!X50</f>
        <v>1406</v>
      </c>
      <c r="AB50" s="99">
        <f>'[1]DA HPSLDC'!Y50</f>
        <v>1035</v>
      </c>
      <c r="AC50" s="99">
        <f>'[1]DA HPSLDC'!Z50</f>
        <v>1032</v>
      </c>
      <c r="AD50" s="99">
        <f>'[1]DA HPSLDC'!AA50</f>
        <v>3</v>
      </c>
      <c r="AE50" s="100">
        <f t="shared" si="3"/>
        <v>-3.2907837803667121E-2</v>
      </c>
      <c r="AF50" s="100">
        <f t="shared" si="3"/>
        <v>9.9931703941734007E-2</v>
      </c>
      <c r="AG50" s="100">
        <f t="shared" si="3"/>
        <v>0.22832294533299949</v>
      </c>
      <c r="AH50" s="100">
        <f t="shared" si="3"/>
        <v>1.6656777561620296E-2</v>
      </c>
    </row>
    <row r="51" spans="1:34" s="101" customFormat="1" ht="127.5" customHeight="1" x14ac:dyDescent="0.25">
      <c r="A51" s="91">
        <v>39</v>
      </c>
      <c r="B51" s="92" t="s">
        <v>139</v>
      </c>
      <c r="C51" s="93">
        <f>'[1]Annx-A (DA) '!E50</f>
        <v>1816</v>
      </c>
      <c r="D51" s="94">
        <f>'[1]Annx-A (DA) '!X50</f>
        <v>1787.0234712048</v>
      </c>
      <c r="E51" s="95">
        <f>'[1]Annx-A (DA) '!Y50</f>
        <v>1334.0499712047999</v>
      </c>
      <c r="F51" s="96">
        <f>'[1]Annx-A (DA) '!W50</f>
        <v>1363.0264999999999</v>
      </c>
      <c r="G51" s="97">
        <f t="shared" si="0"/>
        <v>-28.976528795200011</v>
      </c>
      <c r="H51" s="98">
        <f>'[1]DA HPSLDC'!H51</f>
        <v>49.99</v>
      </c>
      <c r="I51" s="99">
        <f>'[1]DA HPSLDC'!I51</f>
        <v>1904</v>
      </c>
      <c r="J51" s="99">
        <f>'[1]DA HPSLDC'!J51</f>
        <v>1935</v>
      </c>
      <c r="K51" s="99">
        <f>'[1]DA HPSLDC'!K51</f>
        <v>1291</v>
      </c>
      <c r="L51" s="99">
        <f>'[1]DA HPSLDC'!L51</f>
        <v>1260</v>
      </c>
      <c r="M51" s="99">
        <f>'[1]DA HPSLDC'!M51</f>
        <v>31</v>
      </c>
      <c r="N51" s="100">
        <f t="shared" si="2"/>
        <v>4.8458149779735685E-2</v>
      </c>
      <c r="O51" s="100">
        <f t="shared" si="2"/>
        <v>8.2806147305628366E-2</v>
      </c>
      <c r="P51" s="100">
        <f t="shared" si="2"/>
        <v>-3.2270133903545516E-2</v>
      </c>
      <c r="Q51" s="100">
        <f t="shared" si="2"/>
        <v>-7.5586571500994251E-2</v>
      </c>
      <c r="R51" s="92">
        <v>87</v>
      </c>
      <c r="S51" s="92" t="s">
        <v>140</v>
      </c>
      <c r="T51" s="93">
        <f>'[1]Annx-A (DA) '!AJ50</f>
        <v>1401.333333</v>
      </c>
      <c r="U51" s="94">
        <f>'[1]Annx-A (DA) '!BE50</f>
        <v>1183.21418200015</v>
      </c>
      <c r="V51" s="95">
        <f>'[1]Annx-A (DA) '!BF50</f>
        <v>847.36378200000013</v>
      </c>
      <c r="W51" s="96">
        <f>'[1]Annx-A (DA) '!BD50</f>
        <v>1065.4829329998502</v>
      </c>
      <c r="X51" s="97">
        <f t="shared" si="1"/>
        <v>-218.11915099985004</v>
      </c>
      <c r="Y51" s="98">
        <f>'[1]DA HPSLDC'!V51</f>
        <v>50.08</v>
      </c>
      <c r="Z51" s="99">
        <f>'[1]DA HPSLDC'!W51</f>
        <v>1355</v>
      </c>
      <c r="AA51" s="99">
        <f>'[1]DA HPSLDC'!X51</f>
        <v>1316</v>
      </c>
      <c r="AB51" s="99">
        <f>'[1]DA HPSLDC'!Y51</f>
        <v>1031</v>
      </c>
      <c r="AC51" s="99">
        <f>'[1]DA HPSLDC'!Z51</f>
        <v>1070</v>
      </c>
      <c r="AD51" s="99">
        <f>'[1]DA HPSLDC'!AA51</f>
        <v>-39</v>
      </c>
      <c r="AE51" s="100">
        <f t="shared" si="3"/>
        <v>-3.3063748580652676E-2</v>
      </c>
      <c r="AF51" s="100">
        <f t="shared" si="3"/>
        <v>0.11222466736781656</v>
      </c>
      <c r="AG51" s="100">
        <f t="shared" si="3"/>
        <v>0.216714735631691</v>
      </c>
      <c r="AH51" s="100">
        <f t="shared" si="3"/>
        <v>4.2394550492067546E-3</v>
      </c>
    </row>
    <row r="52" spans="1:34" s="101" customFormat="1" ht="127.5" customHeight="1" x14ac:dyDescent="0.25">
      <c r="A52" s="91">
        <v>40</v>
      </c>
      <c r="B52" s="92" t="s">
        <v>141</v>
      </c>
      <c r="C52" s="93">
        <f>'[1]Annx-A (DA) '!E51</f>
        <v>1784.9999999999998</v>
      </c>
      <c r="D52" s="94">
        <f>'[1]Annx-A (DA) '!X51</f>
        <v>1706.9935222048002</v>
      </c>
      <c r="E52" s="95">
        <f>'[1]Annx-A (DA) '!Y51</f>
        <v>1254.9938222048002</v>
      </c>
      <c r="F52" s="96">
        <f>'[1]Annx-A (DA) '!W51</f>
        <v>1333.0002999999997</v>
      </c>
      <c r="G52" s="97">
        <f t="shared" si="0"/>
        <v>-78.006477795199544</v>
      </c>
      <c r="H52" s="98">
        <f>'[1]DA HPSLDC'!H52</f>
        <v>49.97</v>
      </c>
      <c r="I52" s="99">
        <f>'[1]DA HPSLDC'!I52</f>
        <v>1863</v>
      </c>
      <c r="J52" s="99">
        <f>'[1]DA HPSLDC'!J52</f>
        <v>1843</v>
      </c>
      <c r="K52" s="99">
        <f>'[1]DA HPSLDC'!K52</f>
        <v>1215</v>
      </c>
      <c r="L52" s="99">
        <f>'[1]DA HPSLDC'!L52</f>
        <v>1235</v>
      </c>
      <c r="M52" s="99">
        <f>'[1]DA HPSLDC'!M52</f>
        <v>-20</v>
      </c>
      <c r="N52" s="100">
        <f t="shared" si="2"/>
        <v>4.3697478991596775E-2</v>
      </c>
      <c r="O52" s="100">
        <f t="shared" si="2"/>
        <v>7.9676036274308776E-2</v>
      </c>
      <c r="P52" s="100">
        <f t="shared" si="2"/>
        <v>-3.1867744284619783E-2</v>
      </c>
      <c r="Q52" s="100">
        <f t="shared" si="2"/>
        <v>-7.3518588105343799E-2</v>
      </c>
      <c r="R52" s="92">
        <v>88</v>
      </c>
      <c r="S52" s="92" t="s">
        <v>142</v>
      </c>
      <c r="T52" s="93">
        <f>'[1]Annx-A (DA) '!AJ51</f>
        <v>1349.4259259999999</v>
      </c>
      <c r="U52" s="94">
        <f>'[1]Annx-A (DA) '!BE51</f>
        <v>1156.15978200015</v>
      </c>
      <c r="V52" s="95">
        <f>'[1]Annx-A (DA) '!BF51</f>
        <v>852.11658200000011</v>
      </c>
      <c r="W52" s="96">
        <f>'[1]Annx-A (DA) '!BD51</f>
        <v>1045.38272599985</v>
      </c>
      <c r="X52" s="97">
        <f t="shared" si="1"/>
        <v>-193.26614399984987</v>
      </c>
      <c r="Y52" s="98">
        <f>'[1]DA HPSLDC'!V52</f>
        <v>50.09</v>
      </c>
      <c r="Z52" s="99">
        <f>'[1]DA HPSLDC'!W52</f>
        <v>1310</v>
      </c>
      <c r="AA52" s="99">
        <f>'[1]DA HPSLDC'!X52</f>
        <v>1282</v>
      </c>
      <c r="AB52" s="99">
        <f>'[1]DA HPSLDC'!Y52</f>
        <v>1035</v>
      </c>
      <c r="AC52" s="99">
        <f>'[1]DA HPSLDC'!Z52</f>
        <v>1063</v>
      </c>
      <c r="AD52" s="99">
        <f>'[1]DA HPSLDC'!AA52</f>
        <v>-28</v>
      </c>
      <c r="AE52" s="100">
        <f t="shared" si="3"/>
        <v>-2.9216813787524557E-2</v>
      </c>
      <c r="AF52" s="100">
        <f t="shared" si="3"/>
        <v>0.10884327578161135</v>
      </c>
      <c r="AG52" s="100">
        <f t="shared" si="3"/>
        <v>0.21462253154463301</v>
      </c>
      <c r="AH52" s="100">
        <f t="shared" si="3"/>
        <v>1.6852463276834886E-2</v>
      </c>
    </row>
    <row r="53" spans="1:34" s="101" customFormat="1" ht="127.5" customHeight="1" x14ac:dyDescent="0.25">
      <c r="A53" s="91">
        <v>41</v>
      </c>
      <c r="B53" s="92" t="s">
        <v>143</v>
      </c>
      <c r="C53" s="93">
        <f>'[1]Annx-A (DA) '!E52</f>
        <v>1761</v>
      </c>
      <c r="D53" s="94">
        <f>'[1]Annx-A (DA) '!X52</f>
        <v>1634.5362492048002</v>
      </c>
      <c r="E53" s="95">
        <f>'[1]Annx-A (DA) '!Y52</f>
        <v>1149.5365492048002</v>
      </c>
      <c r="F53" s="96">
        <f>'[1]Annx-A (DA) '!W52</f>
        <v>1276.0003000000002</v>
      </c>
      <c r="G53" s="97">
        <f t="shared" si="0"/>
        <v>-126.46375079519999</v>
      </c>
      <c r="H53" s="98">
        <f>'[1]DA HPSLDC'!H53</f>
        <v>49.89</v>
      </c>
      <c r="I53" s="99">
        <f>'[1]DA HPSLDC'!I53</f>
        <v>1827</v>
      </c>
      <c r="J53" s="99">
        <f>'[1]DA HPSLDC'!J53</f>
        <v>1782</v>
      </c>
      <c r="K53" s="99">
        <f>'[1]DA HPSLDC'!K53</f>
        <v>1149</v>
      </c>
      <c r="L53" s="99">
        <f>'[1]DA HPSLDC'!L53</f>
        <v>1194</v>
      </c>
      <c r="M53" s="99">
        <f>'[1]DA HPSLDC'!M53</f>
        <v>-45</v>
      </c>
      <c r="N53" s="100">
        <f t="shared" si="2"/>
        <v>3.7478705281090291E-2</v>
      </c>
      <c r="O53" s="100">
        <f t="shared" si="2"/>
        <v>9.0217485765115749E-2</v>
      </c>
      <c r="P53" s="100">
        <f t="shared" si="2"/>
        <v>-4.6675262754483849E-4</v>
      </c>
      <c r="Q53" s="100">
        <f t="shared" si="2"/>
        <v>-6.4263542884747088E-2</v>
      </c>
      <c r="R53" s="92">
        <v>89</v>
      </c>
      <c r="S53" s="92" t="s">
        <v>144</v>
      </c>
      <c r="T53" s="93">
        <f>'[1]Annx-A (DA) '!AJ52</f>
        <v>1265</v>
      </c>
      <c r="U53" s="94">
        <f>'[1]Annx-A (DA) '!BE52</f>
        <v>1156.15978200015</v>
      </c>
      <c r="V53" s="95">
        <f>'[1]Annx-A (DA) '!BF52</f>
        <v>852.11658200000011</v>
      </c>
      <c r="W53" s="96">
        <f>'[1]Annx-A (DA) '!BD52</f>
        <v>960.95679999985009</v>
      </c>
      <c r="X53" s="97">
        <f t="shared" si="1"/>
        <v>-108.84021799984998</v>
      </c>
      <c r="Y53" s="98">
        <f>'[1]DA HPSLDC'!V53</f>
        <v>49.94</v>
      </c>
      <c r="Z53" s="99">
        <f>'[1]DA HPSLDC'!W53</f>
        <v>1243</v>
      </c>
      <c r="AA53" s="99">
        <f>'[1]DA HPSLDC'!X53</f>
        <v>1265</v>
      </c>
      <c r="AB53" s="99">
        <f>'[1]DA HPSLDC'!Y53</f>
        <v>1041</v>
      </c>
      <c r="AC53" s="99">
        <f>'[1]DA HPSLDC'!Z53</f>
        <v>1019</v>
      </c>
      <c r="AD53" s="99">
        <f>'[1]DA HPSLDC'!AA53</f>
        <v>22</v>
      </c>
      <c r="AE53" s="100">
        <f t="shared" si="3"/>
        <v>-1.7391304347826087E-2</v>
      </c>
      <c r="AF53" s="100">
        <f t="shared" si="3"/>
        <v>9.413942579074755E-2</v>
      </c>
      <c r="AG53" s="100">
        <f t="shared" si="3"/>
        <v>0.22166382158257292</v>
      </c>
      <c r="AH53" s="100">
        <f t="shared" si="3"/>
        <v>6.0401466538515532E-2</v>
      </c>
    </row>
    <row r="54" spans="1:34" s="101" customFormat="1" ht="127.5" customHeight="1" x14ac:dyDescent="0.25">
      <c r="A54" s="91">
        <v>42</v>
      </c>
      <c r="B54" s="92" t="s">
        <v>145</v>
      </c>
      <c r="C54" s="93">
        <f>'[1]Annx-A (DA) '!E53</f>
        <v>1753.0000000000002</v>
      </c>
      <c r="D54" s="94">
        <f>'[1]Annx-A (DA) '!X53</f>
        <v>1659.4954332048001</v>
      </c>
      <c r="E54" s="95">
        <f>'[1]Annx-A (DA) '!Y53</f>
        <v>1132.4957332048</v>
      </c>
      <c r="F54" s="96">
        <f>'[1]Annx-A (DA) '!W53</f>
        <v>1226.0003000000002</v>
      </c>
      <c r="G54" s="97">
        <f t="shared" si="0"/>
        <v>-93.504566795200162</v>
      </c>
      <c r="H54" s="98">
        <f>'[1]DA HPSLDC'!H54</f>
        <v>49.72</v>
      </c>
      <c r="I54" s="99">
        <f>'[1]DA HPSLDC'!I54</f>
        <v>1806</v>
      </c>
      <c r="J54" s="99">
        <f>'[1]DA HPSLDC'!J54</f>
        <v>1803</v>
      </c>
      <c r="K54" s="99">
        <f>'[1]DA HPSLDC'!K54</f>
        <v>1140</v>
      </c>
      <c r="L54" s="99">
        <f>'[1]DA HPSLDC'!L54</f>
        <v>1143</v>
      </c>
      <c r="M54" s="99">
        <f>'[1]DA HPSLDC'!M54</f>
        <v>-3</v>
      </c>
      <c r="N54" s="100">
        <f t="shared" si="2"/>
        <v>3.0233884768967351E-2</v>
      </c>
      <c r="O54" s="100">
        <f t="shared" si="2"/>
        <v>8.6474818745397461E-2</v>
      </c>
      <c r="P54" s="100">
        <f t="shared" si="2"/>
        <v>6.626309111085138E-3</v>
      </c>
      <c r="Q54" s="100">
        <f t="shared" si="2"/>
        <v>-6.7700064999984211E-2</v>
      </c>
      <c r="R54" s="92">
        <v>90</v>
      </c>
      <c r="S54" s="92" t="s">
        <v>146</v>
      </c>
      <c r="T54" s="93">
        <f>'[1]Annx-A (DA) '!AJ53</f>
        <v>1227</v>
      </c>
      <c r="U54" s="94">
        <f>'[1]Annx-A (DA) '!BE53</f>
        <v>1126.15978200015</v>
      </c>
      <c r="V54" s="95">
        <f>'[1]Annx-A (DA) '!BF53</f>
        <v>852.11658200000011</v>
      </c>
      <c r="W54" s="96">
        <f>'[1]Annx-A (DA) '!BD53</f>
        <v>952.95679999985009</v>
      </c>
      <c r="X54" s="97">
        <f t="shared" si="1"/>
        <v>-100.84021799984998</v>
      </c>
      <c r="Y54" s="98">
        <f>'[1]DA HPSLDC'!V54</f>
        <v>49.95</v>
      </c>
      <c r="Z54" s="99">
        <f>'[1]DA HPSLDC'!W54</f>
        <v>1184</v>
      </c>
      <c r="AA54" s="99">
        <f>'[1]DA HPSLDC'!X54</f>
        <v>1214</v>
      </c>
      <c r="AB54" s="99">
        <f>'[1]DA HPSLDC'!Y54</f>
        <v>999</v>
      </c>
      <c r="AC54" s="99">
        <f>'[1]DA HPSLDC'!Z54</f>
        <v>969</v>
      </c>
      <c r="AD54" s="99">
        <f>'[1]DA HPSLDC'!AA54</f>
        <v>30</v>
      </c>
      <c r="AE54" s="100">
        <f t="shared" si="3"/>
        <v>-3.5044824775876122E-2</v>
      </c>
      <c r="AF54" s="100">
        <f t="shared" si="3"/>
        <v>7.7999782449910182E-2</v>
      </c>
      <c r="AG54" s="100">
        <f t="shared" si="3"/>
        <v>0.1723747913169936</v>
      </c>
      <c r="AH54" s="100">
        <f t="shared" si="3"/>
        <v>1.6835180776455377E-2</v>
      </c>
    </row>
    <row r="55" spans="1:34" s="101" customFormat="1" ht="127.5" customHeight="1" x14ac:dyDescent="0.25">
      <c r="A55" s="91">
        <v>43</v>
      </c>
      <c r="B55" s="92" t="s">
        <v>147</v>
      </c>
      <c r="C55" s="93">
        <f>'[1]Annx-A (DA) '!E54</f>
        <v>1714</v>
      </c>
      <c r="D55" s="94">
        <f>'[1]Annx-A (DA) '!X54</f>
        <v>1668.5197662048004</v>
      </c>
      <c r="E55" s="95">
        <f>'[1]Annx-A (DA) '!Y54</f>
        <v>1118.5200662048003</v>
      </c>
      <c r="F55" s="96">
        <f>'[1]Annx-A (DA) '!W54</f>
        <v>1164.0003000000002</v>
      </c>
      <c r="G55" s="97">
        <f t="shared" si="0"/>
        <v>-45.480233795199865</v>
      </c>
      <c r="H55" s="98">
        <f>'[1]DA HPSLDC'!H55</f>
        <v>49.8</v>
      </c>
      <c r="I55" s="99">
        <f>'[1]DA HPSLDC'!I55</f>
        <v>1766</v>
      </c>
      <c r="J55" s="99">
        <f>'[1]DA HPSLDC'!J55</f>
        <v>1797</v>
      </c>
      <c r="K55" s="99">
        <f>'[1]DA HPSLDC'!K55</f>
        <v>1246</v>
      </c>
      <c r="L55" s="99">
        <f>'[1]DA HPSLDC'!L55</f>
        <v>1215</v>
      </c>
      <c r="M55" s="99">
        <f>'[1]DA HPSLDC'!M55</f>
        <v>31</v>
      </c>
      <c r="N55" s="100">
        <f t="shared" si="2"/>
        <v>3.0338389731621937E-2</v>
      </c>
      <c r="O55" s="100">
        <f t="shared" si="2"/>
        <v>7.7002524271821832E-2</v>
      </c>
      <c r="P55" s="100">
        <f t="shared" si="2"/>
        <v>0.11397196853852259</v>
      </c>
      <c r="Q55" s="100">
        <f t="shared" si="2"/>
        <v>4.3814163965421524E-2</v>
      </c>
      <c r="R55" s="92">
        <v>91</v>
      </c>
      <c r="S55" s="92" t="s">
        <v>148</v>
      </c>
      <c r="T55" s="93">
        <f>'[1]Annx-A (DA) '!AJ54</f>
        <v>1173</v>
      </c>
      <c r="U55" s="94">
        <f>'[1]Annx-A (DA) '!BE54</f>
        <v>1076.15978200015</v>
      </c>
      <c r="V55" s="95">
        <f>'[1]Annx-A (DA) '!BF54</f>
        <v>852.11658200000011</v>
      </c>
      <c r="W55" s="96">
        <f>'[1]Annx-A (DA) '!BD54</f>
        <v>948.95679999985009</v>
      </c>
      <c r="X55" s="97">
        <f t="shared" si="1"/>
        <v>-96.840217999849983</v>
      </c>
      <c r="Y55" s="98">
        <f>'[1]DA HPSLDC'!V55</f>
        <v>50</v>
      </c>
      <c r="Z55" s="99">
        <f>'[1]DA HPSLDC'!W55</f>
        <v>1139</v>
      </c>
      <c r="AA55" s="99">
        <f>'[1]DA HPSLDC'!X55</f>
        <v>1183</v>
      </c>
      <c r="AB55" s="99">
        <f>'[1]DA HPSLDC'!Y55</f>
        <v>968</v>
      </c>
      <c r="AC55" s="99">
        <f>'[1]DA HPSLDC'!Z55</f>
        <v>924</v>
      </c>
      <c r="AD55" s="99">
        <f>'[1]DA HPSLDC'!AA55</f>
        <v>44</v>
      </c>
      <c r="AE55" s="100">
        <f t="shared" si="3"/>
        <v>-2.8985507246376812E-2</v>
      </c>
      <c r="AF55" s="100">
        <f t="shared" si="3"/>
        <v>9.9279140316205466E-2</v>
      </c>
      <c r="AG55" s="100">
        <f t="shared" si="3"/>
        <v>0.13599479278763746</v>
      </c>
      <c r="AH55" s="100">
        <f t="shared" si="3"/>
        <v>-2.6299195073847443E-2</v>
      </c>
    </row>
    <row r="56" spans="1:34" s="101" customFormat="1" ht="127.5" customHeight="1" x14ac:dyDescent="0.25">
      <c r="A56" s="91">
        <v>44</v>
      </c>
      <c r="B56" s="92" t="s">
        <v>149</v>
      </c>
      <c r="C56" s="93">
        <f>'[1]Annx-A (DA) '!E55</f>
        <v>1690</v>
      </c>
      <c r="D56" s="94">
        <f>'[1]Annx-A (DA) '!X55</f>
        <v>1605.0945402048001</v>
      </c>
      <c r="E56" s="95">
        <f>'[1]Annx-A (DA) '!Y55</f>
        <v>1115.0948402048</v>
      </c>
      <c r="F56" s="96">
        <f>'[1]Annx-A (DA) '!W55</f>
        <v>1200.0002999999999</v>
      </c>
      <c r="G56" s="97">
        <f t="shared" si="0"/>
        <v>-84.905459795199931</v>
      </c>
      <c r="H56" s="98">
        <f>'[1]DA HPSLDC'!H56</f>
        <v>49.94</v>
      </c>
      <c r="I56" s="99">
        <f>'[1]DA HPSLDC'!I56</f>
        <v>1758</v>
      </c>
      <c r="J56" s="99">
        <f>'[1]DA HPSLDC'!J56</f>
        <v>1776</v>
      </c>
      <c r="K56" s="99">
        <f>'[1]DA HPSLDC'!K56</f>
        <v>1255</v>
      </c>
      <c r="L56" s="99">
        <f>'[1]DA HPSLDC'!L56</f>
        <v>1237</v>
      </c>
      <c r="M56" s="99">
        <f>'[1]DA HPSLDC'!M56</f>
        <v>18</v>
      </c>
      <c r="N56" s="100">
        <f t="shared" si="2"/>
        <v>4.0236686390532544E-2</v>
      </c>
      <c r="O56" s="100">
        <f t="shared" si="2"/>
        <v>0.10647688065364265</v>
      </c>
      <c r="P56" s="100">
        <f t="shared" si="2"/>
        <v>0.12546480779115149</v>
      </c>
      <c r="Q56" s="100">
        <f t="shared" si="2"/>
        <v>3.0833075625064491E-2</v>
      </c>
      <c r="R56" s="92">
        <v>92</v>
      </c>
      <c r="S56" s="92" t="s">
        <v>150</v>
      </c>
      <c r="T56" s="93">
        <f>'[1]Annx-A (DA) '!AJ55</f>
        <v>1133</v>
      </c>
      <c r="U56" s="94">
        <f>'[1]Annx-A (DA) '!BE55</f>
        <v>1046.15978200015</v>
      </c>
      <c r="V56" s="95">
        <f>'[1]Annx-A (DA) '!BF55</f>
        <v>852.11658200000011</v>
      </c>
      <c r="W56" s="96">
        <f>'[1]Annx-A (DA) '!BD55</f>
        <v>938.95679999985009</v>
      </c>
      <c r="X56" s="97">
        <f t="shared" si="1"/>
        <v>-86.840217999849983</v>
      </c>
      <c r="Y56" s="98">
        <f>'[1]DA HPSLDC'!V56</f>
        <v>50.01</v>
      </c>
      <c r="Z56" s="99">
        <f>'[1]DA HPSLDC'!W56</f>
        <v>1101</v>
      </c>
      <c r="AA56" s="99">
        <f>'[1]DA HPSLDC'!X56</f>
        <v>1190</v>
      </c>
      <c r="AB56" s="99">
        <f>'[1]DA HPSLDC'!Y56</f>
        <v>976</v>
      </c>
      <c r="AC56" s="99">
        <f>'[1]DA HPSLDC'!Z56</f>
        <v>887</v>
      </c>
      <c r="AD56" s="99">
        <f>'[1]DA HPSLDC'!AA56</f>
        <v>89</v>
      </c>
      <c r="AE56" s="100">
        <f t="shared" si="3"/>
        <v>-2.8243601059135041E-2</v>
      </c>
      <c r="AF56" s="100">
        <f t="shared" si="3"/>
        <v>0.13749354589491317</v>
      </c>
      <c r="AG56" s="100">
        <f t="shared" si="3"/>
        <v>0.14538317950489066</v>
      </c>
      <c r="AH56" s="100">
        <f t="shared" si="3"/>
        <v>-5.5334601123138344E-2</v>
      </c>
    </row>
    <row r="57" spans="1:34" s="101" customFormat="1" ht="127.5" customHeight="1" x14ac:dyDescent="0.25">
      <c r="A57" s="91">
        <v>45</v>
      </c>
      <c r="B57" s="92" t="s">
        <v>151</v>
      </c>
      <c r="C57" s="93">
        <f>'[1]Annx-A (DA) '!E56</f>
        <v>1643.9999999999998</v>
      </c>
      <c r="D57" s="94">
        <f>'[1]Annx-A (DA) '!X56</f>
        <v>1607.6546682048001</v>
      </c>
      <c r="E57" s="95">
        <f>'[1]Annx-A (DA) '!Y56</f>
        <v>1107.6549682048001</v>
      </c>
      <c r="F57" s="96">
        <f>'[1]Annx-A (DA) '!W56</f>
        <v>1144.0002999999997</v>
      </c>
      <c r="G57" s="97">
        <f t="shared" si="0"/>
        <v>-36.345331795199627</v>
      </c>
      <c r="H57" s="98">
        <f>'[1]DA HPSLDC'!H57</f>
        <v>49.91</v>
      </c>
      <c r="I57" s="99">
        <f>'[1]DA HPSLDC'!I57</f>
        <v>1716</v>
      </c>
      <c r="J57" s="99">
        <f>'[1]DA HPSLDC'!J57</f>
        <v>1726</v>
      </c>
      <c r="K57" s="99">
        <f>'[1]DA HPSLDC'!K57</f>
        <v>1283</v>
      </c>
      <c r="L57" s="99">
        <f>'[1]DA HPSLDC'!L57</f>
        <v>1273</v>
      </c>
      <c r="M57" s="99">
        <f>'[1]DA HPSLDC'!M57</f>
        <v>10</v>
      </c>
      <c r="N57" s="100">
        <f t="shared" si="2"/>
        <v>4.3795620437956352E-2</v>
      </c>
      <c r="O57" s="100">
        <f t="shared" si="2"/>
        <v>7.3613652319593659E-2</v>
      </c>
      <c r="P57" s="100">
        <f t="shared" si="2"/>
        <v>0.15830293442314924</v>
      </c>
      <c r="Q57" s="100">
        <f t="shared" si="2"/>
        <v>0.11276194595403545</v>
      </c>
      <c r="R57" s="92">
        <v>93</v>
      </c>
      <c r="S57" s="92" t="s">
        <v>152</v>
      </c>
      <c r="T57" s="93">
        <f>'[1]Annx-A (DA) '!AJ56</f>
        <v>1100</v>
      </c>
      <c r="U57" s="94">
        <f>'[1]Annx-A (DA) '!BE56</f>
        <v>1045.6388110001501</v>
      </c>
      <c r="V57" s="95">
        <f>'[1]Annx-A (DA) '!BF56</f>
        <v>851.59561100000019</v>
      </c>
      <c r="W57" s="96">
        <f>'[1]Annx-A (DA) '!BD56</f>
        <v>905.95679999985009</v>
      </c>
      <c r="X57" s="97">
        <f t="shared" si="1"/>
        <v>-54.361188999849901</v>
      </c>
      <c r="Y57" s="98">
        <f>'[1]DA HPSLDC'!V57</f>
        <v>49.97</v>
      </c>
      <c r="Z57" s="99">
        <f>'[1]DA HPSLDC'!W57</f>
        <v>1077</v>
      </c>
      <c r="AA57" s="99">
        <f>'[1]DA HPSLDC'!X57</f>
        <v>1165</v>
      </c>
      <c r="AB57" s="99">
        <f>'[1]DA HPSLDC'!Y57</f>
        <v>965</v>
      </c>
      <c r="AC57" s="99">
        <f>'[1]DA HPSLDC'!Z57</f>
        <v>877</v>
      </c>
      <c r="AD57" s="99">
        <f>'[1]DA HPSLDC'!AA57</f>
        <v>88</v>
      </c>
      <c r="AE57" s="100">
        <f t="shared" si="3"/>
        <v>-2.0909090909090908E-2</v>
      </c>
      <c r="AF57" s="100">
        <f t="shared" si="3"/>
        <v>0.11415145243669877</v>
      </c>
      <c r="AG57" s="100">
        <f t="shared" si="3"/>
        <v>0.1331669486492924</v>
      </c>
      <c r="AH57" s="100">
        <f t="shared" si="3"/>
        <v>-3.1962671950643652E-2</v>
      </c>
    </row>
    <row r="58" spans="1:34" s="101" customFormat="1" ht="127.5" customHeight="1" x14ac:dyDescent="0.25">
      <c r="A58" s="91">
        <v>46</v>
      </c>
      <c r="B58" s="92" t="s">
        <v>153</v>
      </c>
      <c r="C58" s="93">
        <f>'[1]Annx-A (DA) '!E57</f>
        <v>1615.0000000000002</v>
      </c>
      <c r="D58" s="94">
        <f>'[1]Annx-A (DA) '!X57</f>
        <v>1617.1904010000001</v>
      </c>
      <c r="E58" s="95">
        <f>'[1]Annx-A (DA) '!Y57</f>
        <v>1107.190701</v>
      </c>
      <c r="F58" s="96">
        <f>'[1]Annx-A (DA) '!W57</f>
        <v>1105.0003000000002</v>
      </c>
      <c r="G58" s="97">
        <f t="shared" si="0"/>
        <v>2.1904009999998379</v>
      </c>
      <c r="H58" s="98">
        <f>'[1]DA HPSLDC'!H58</f>
        <v>49.85</v>
      </c>
      <c r="I58" s="99">
        <f>'[1]DA HPSLDC'!I58</f>
        <v>1673</v>
      </c>
      <c r="J58" s="99">
        <f>'[1]DA HPSLDC'!J58</f>
        <v>1718</v>
      </c>
      <c r="K58" s="99">
        <f>'[1]DA HPSLDC'!K58</f>
        <v>1284</v>
      </c>
      <c r="L58" s="99">
        <f>'[1]DA HPSLDC'!L58</f>
        <v>1239</v>
      </c>
      <c r="M58" s="99">
        <f>'[1]DA HPSLDC'!M58</f>
        <v>45</v>
      </c>
      <c r="N58" s="100">
        <f t="shared" si="2"/>
        <v>3.5913312693498303E-2</v>
      </c>
      <c r="O58" s="100">
        <f t="shared" si="2"/>
        <v>6.2336258573921582E-2</v>
      </c>
      <c r="P58" s="100">
        <f t="shared" si="2"/>
        <v>0.15969182078598401</v>
      </c>
      <c r="Q58" s="100">
        <f t="shared" si="2"/>
        <v>0.12126666390950286</v>
      </c>
      <c r="R58" s="92">
        <v>94</v>
      </c>
      <c r="S58" s="92" t="s">
        <v>154</v>
      </c>
      <c r="T58" s="93">
        <f>'[1]Annx-A (DA) '!AJ57</f>
        <v>1056</v>
      </c>
      <c r="U58" s="94">
        <f>'[1]Annx-A (DA) '!BE57</f>
        <v>1045.6388110001501</v>
      </c>
      <c r="V58" s="95">
        <f>'[1]Annx-A (DA) '!BF57</f>
        <v>851.59561100000019</v>
      </c>
      <c r="W58" s="96">
        <f>'[1]Annx-A (DA) '!BD57</f>
        <v>861.95679999985009</v>
      </c>
      <c r="X58" s="97">
        <f t="shared" si="1"/>
        <v>-10.361188999849901</v>
      </c>
      <c r="Y58" s="98">
        <f>'[1]DA HPSLDC'!V58</f>
        <v>49.95</v>
      </c>
      <c r="Z58" s="99">
        <f>'[1]DA HPSLDC'!W58</f>
        <v>1046</v>
      </c>
      <c r="AA58" s="99">
        <f>'[1]DA HPSLDC'!X58</f>
        <v>1163</v>
      </c>
      <c r="AB58" s="99">
        <f>'[1]DA HPSLDC'!Y58</f>
        <v>965</v>
      </c>
      <c r="AC58" s="99">
        <f>'[1]DA HPSLDC'!Z58</f>
        <v>848</v>
      </c>
      <c r="AD58" s="99">
        <f>'[1]DA HPSLDC'!AA58</f>
        <v>117</v>
      </c>
      <c r="AE58" s="100">
        <f t="shared" si="3"/>
        <v>-9.46969696969697E-3</v>
      </c>
      <c r="AF58" s="100">
        <f t="shared" si="3"/>
        <v>0.11223874608058428</v>
      </c>
      <c r="AG58" s="100">
        <f t="shared" si="3"/>
        <v>0.1331669486492924</v>
      </c>
      <c r="AH58" s="100">
        <f t="shared" si="3"/>
        <v>-1.619199477265278E-2</v>
      </c>
    </row>
    <row r="59" spans="1:34" s="101" customFormat="1" ht="127.5" customHeight="1" x14ac:dyDescent="0.25">
      <c r="A59" s="91">
        <v>47</v>
      </c>
      <c r="B59" s="92" t="s">
        <v>155</v>
      </c>
      <c r="C59" s="93">
        <f>'[1]Annx-A (DA) '!E58</f>
        <v>1587</v>
      </c>
      <c r="D59" s="94">
        <f>'[1]Annx-A (DA) '!X58</f>
        <v>1587.7510159999999</v>
      </c>
      <c r="E59" s="95">
        <f>'[1]Annx-A (DA) '!Y58</f>
        <v>1107.7513160000001</v>
      </c>
      <c r="F59" s="96">
        <f>'[1]Annx-A (DA) '!W58</f>
        <v>1107.0002999999999</v>
      </c>
      <c r="G59" s="97">
        <f t="shared" si="0"/>
        <v>0.75101600000016333</v>
      </c>
      <c r="H59" s="98">
        <f>'[1]DA HPSLDC'!H59</f>
        <v>50.03</v>
      </c>
      <c r="I59" s="99">
        <f>'[1]DA HPSLDC'!I59</f>
        <v>1652</v>
      </c>
      <c r="J59" s="99">
        <f>'[1]DA HPSLDC'!J59</f>
        <v>1605</v>
      </c>
      <c r="K59" s="99">
        <f>'[1]DA HPSLDC'!K59</f>
        <v>1170</v>
      </c>
      <c r="L59" s="99">
        <f>'[1]DA HPSLDC'!L59</f>
        <v>1217</v>
      </c>
      <c r="M59" s="99">
        <f>'[1]DA HPSLDC'!M59</f>
        <v>-47</v>
      </c>
      <c r="N59" s="100">
        <f t="shared" si="2"/>
        <v>4.0957781978575927E-2</v>
      </c>
      <c r="O59" s="100">
        <f t="shared" si="2"/>
        <v>1.0863783947344087E-2</v>
      </c>
      <c r="P59" s="100">
        <f t="shared" si="2"/>
        <v>5.619373509279578E-2</v>
      </c>
      <c r="Q59" s="100">
        <f t="shared" si="2"/>
        <v>9.9367362411735646E-2</v>
      </c>
      <c r="R59" s="92">
        <v>95</v>
      </c>
      <c r="S59" s="92" t="s">
        <v>156</v>
      </c>
      <c r="T59" s="93">
        <f>'[1]Annx-A (DA) '!AJ58</f>
        <v>1037</v>
      </c>
      <c r="U59" s="94">
        <f>'[1]Annx-A (DA) '!BE58</f>
        <v>1038.0079580001502</v>
      </c>
      <c r="V59" s="95">
        <f>'[1]Annx-A (DA) '!BF58</f>
        <v>843.96475800000007</v>
      </c>
      <c r="W59" s="96">
        <f>'[1]Annx-A (DA) '!BD58</f>
        <v>842.95679999985009</v>
      </c>
      <c r="X59" s="97">
        <f t="shared" si="1"/>
        <v>1.0079580001499835</v>
      </c>
      <c r="Y59" s="98">
        <f>'[1]DA HPSLDC'!V59</f>
        <v>49.89</v>
      </c>
      <c r="Z59" s="99">
        <f>'[1]DA HPSLDC'!W59</f>
        <v>1026</v>
      </c>
      <c r="AA59" s="99">
        <f>'[1]DA HPSLDC'!X59</f>
        <v>1074</v>
      </c>
      <c r="AB59" s="99">
        <f>'[1]DA HPSLDC'!Y59</f>
        <v>876</v>
      </c>
      <c r="AC59" s="99">
        <f>'[1]DA HPSLDC'!Z59</f>
        <v>828</v>
      </c>
      <c r="AD59" s="99">
        <f>'[1]DA HPSLDC'!AA59</f>
        <v>48</v>
      </c>
      <c r="AE59" s="100">
        <f t="shared" si="3"/>
        <v>-1.0607521697203472E-2</v>
      </c>
      <c r="AF59" s="100">
        <f t="shared" si="3"/>
        <v>3.4674148422901188E-2</v>
      </c>
      <c r="AG59" s="100">
        <f t="shared" si="3"/>
        <v>3.7958032840039423E-2</v>
      </c>
      <c r="AH59" s="100">
        <f t="shared" si="3"/>
        <v>-1.774325801731803E-2</v>
      </c>
    </row>
    <row r="60" spans="1:34" s="101" customFormat="1" ht="127.5" customHeight="1" x14ac:dyDescent="0.25">
      <c r="A60" s="91">
        <v>48</v>
      </c>
      <c r="B60" s="92" t="s">
        <v>157</v>
      </c>
      <c r="C60" s="93">
        <f>'[1]Annx-A (DA) '!E59</f>
        <v>1571.0000000000002</v>
      </c>
      <c r="D60" s="94">
        <f>'[1]Annx-A (DA) '!X59</f>
        <v>1575.0310159999999</v>
      </c>
      <c r="E60" s="95">
        <f>'[1]Annx-A (DA) '!Y59</f>
        <v>1108.0313160000001</v>
      </c>
      <c r="F60" s="96">
        <f>'[1]Annx-A (DA) '!W59</f>
        <v>1104.0003000000002</v>
      </c>
      <c r="G60" s="97">
        <f t="shared" si="0"/>
        <v>4.0310159999999087</v>
      </c>
      <c r="H60" s="98">
        <f>'[1]DA HPSLDC'!H60</f>
        <v>50.04</v>
      </c>
      <c r="I60" s="99">
        <f>'[1]DA HPSLDC'!I60</f>
        <v>1652</v>
      </c>
      <c r="J60" s="99">
        <f>'[1]DA HPSLDC'!J60</f>
        <v>1627</v>
      </c>
      <c r="K60" s="99">
        <f>'[1]DA HPSLDC'!K60</f>
        <v>1194</v>
      </c>
      <c r="L60" s="99">
        <f>'[1]DA HPSLDC'!L60</f>
        <v>1218</v>
      </c>
      <c r="M60" s="99">
        <f>'[1]DA HPSLDC'!M60</f>
        <v>-24</v>
      </c>
      <c r="N60" s="100">
        <f t="shared" si="2"/>
        <v>5.1559516231699402E-2</v>
      </c>
      <c r="O60" s="100">
        <f t="shared" si="2"/>
        <v>3.2995530546428363E-2</v>
      </c>
      <c r="P60" s="100">
        <f t="shared" si="2"/>
        <v>7.7586872102448717E-2</v>
      </c>
      <c r="Q60" s="100">
        <f t="shared" si="2"/>
        <v>0.10326056976614936</v>
      </c>
      <c r="R60" s="92">
        <v>96</v>
      </c>
      <c r="S60" s="92" t="s">
        <v>158</v>
      </c>
      <c r="T60" s="93">
        <f>'[1]Annx-A (DA) '!AJ59</f>
        <v>1018</v>
      </c>
      <c r="U60" s="94">
        <f>'[1]Annx-A (DA) '!BE59</f>
        <v>1038.0079580001502</v>
      </c>
      <c r="V60" s="95">
        <f>'[1]Annx-A (DA) '!BF59</f>
        <v>843.96475800000007</v>
      </c>
      <c r="W60" s="96">
        <f>'[1]Annx-A (DA) '!BD59</f>
        <v>823.95679999985009</v>
      </c>
      <c r="X60" s="97">
        <f t="shared" si="1"/>
        <v>20.007958000149983</v>
      </c>
      <c r="Y60" s="98">
        <f>'[1]DA HPSLDC'!V60</f>
        <v>49.97</v>
      </c>
      <c r="Z60" s="99">
        <f>'[1]DA HPSLDC'!W60</f>
        <v>1024</v>
      </c>
      <c r="AA60" s="99">
        <f>'[1]DA HPSLDC'!X60</f>
        <v>1072</v>
      </c>
      <c r="AB60" s="99">
        <f>'[1]DA HPSLDC'!Y60</f>
        <v>874</v>
      </c>
      <c r="AC60" s="99">
        <f>'[1]DA HPSLDC'!Z60</f>
        <v>826</v>
      </c>
      <c r="AD60" s="99">
        <f>'[1]DA HPSLDC'!AA60</f>
        <v>48</v>
      </c>
      <c r="AE60" s="100">
        <f t="shared" si="3"/>
        <v>5.893909626719057E-3</v>
      </c>
      <c r="AF60" s="100">
        <f t="shared" si="3"/>
        <v>3.274738092118256E-2</v>
      </c>
      <c r="AG60" s="100">
        <f t="shared" si="3"/>
        <v>3.5588265641774489E-2</v>
      </c>
      <c r="AH60" s="100">
        <f t="shared" si="3"/>
        <v>2.4797416565410721E-3</v>
      </c>
    </row>
    <row r="61" spans="1:34" s="101" customFormat="1" ht="127.5" customHeight="1" x14ac:dyDescent="0.25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33532</v>
      </c>
      <c r="U61" s="94">
        <f>ROUND(SUM((D13:D60),(U13:U60))/4,0)</f>
        <v>32348</v>
      </c>
      <c r="V61" s="95">
        <f>ROUND(SUM((E13:E60),(V13:V60))/4,0)</f>
        <v>26234</v>
      </c>
      <c r="W61" s="96">
        <f>ROUND(SUM((F13:F60),(W13:W60))/4,0)</f>
        <v>27419</v>
      </c>
      <c r="X61" s="97">
        <f>ROUND(SUM((G13:G60),(X13:X60))/4,0)</f>
        <v>-1184</v>
      </c>
      <c r="Y61" s="112" t="s">
        <v>160</v>
      </c>
      <c r="Z61" s="94">
        <f>ROUND(SUM((I13:I60),(Z13:Z60))/4,0)</f>
        <v>34009</v>
      </c>
      <c r="AA61" s="113">
        <f>ROUND(SUM((J13:J60),(AA13:AA60))/4,0)</f>
        <v>33869</v>
      </c>
      <c r="AB61" s="96">
        <f>ROUND(SUM((K13:K60),(AB13:AB60))/4,0)</f>
        <v>27078</v>
      </c>
      <c r="AC61" s="97">
        <f>ROUND(SUM((L13:L60),(AC13:AC60))/4,0)</f>
        <v>27214</v>
      </c>
      <c r="AD61" s="97">
        <f>ROUND(SUM((M13:M60),(AD13:AD60))/4,0)</f>
        <v>-136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 x14ac:dyDescent="0.25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1397.1797839479168</v>
      </c>
      <c r="U62" s="93">
        <f t="shared" ref="U62:AD62" si="4">AVERAGE((D13:D60),(U13:U60))</f>
        <v>1347.8286823380554</v>
      </c>
      <c r="V62" s="93">
        <f t="shared" si="4"/>
        <v>1093.1030062991083</v>
      </c>
      <c r="W62" s="93">
        <f t="shared" si="4"/>
        <v>1142.4541079089697</v>
      </c>
      <c r="X62" s="93">
        <f t="shared" si="4"/>
        <v>-49.351101609861225</v>
      </c>
      <c r="Y62" s="93">
        <f t="shared" si="4"/>
        <v>49.996354166666691</v>
      </c>
      <c r="Z62" s="93">
        <f t="shared" si="4"/>
        <v>1417.0416666666667</v>
      </c>
      <c r="AA62" s="93">
        <f t="shared" si="4"/>
        <v>1411.2083333333333</v>
      </c>
      <c r="AB62" s="93">
        <f t="shared" si="4"/>
        <v>1128.25</v>
      </c>
      <c r="AC62" s="93">
        <f t="shared" si="4"/>
        <v>1133.9166666666667</v>
      </c>
      <c r="AD62" s="93">
        <f t="shared" si="4"/>
        <v>-5.666666666666667</v>
      </c>
      <c r="AE62" s="100"/>
      <c r="AF62" s="100"/>
      <c r="AG62" s="100"/>
      <c r="AH62" s="100"/>
    </row>
    <row r="63" spans="1:34" s="101" customFormat="1" ht="154.9" customHeight="1" x14ac:dyDescent="0.25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1.422521770249314E-2</v>
      </c>
      <c r="AF63" s="118">
        <f>(AA61-U61)/U61</f>
        <v>4.7019908495115614E-2</v>
      </c>
      <c r="AG63" s="118">
        <f>(AB61-V61)/V61</f>
        <v>3.2171990546618894E-2</v>
      </c>
      <c r="AH63" s="118">
        <f>(AC61-W61)/W61</f>
        <v>-7.4765673438126849E-3</v>
      </c>
    </row>
    <row r="64" spans="1:34" ht="379.9" customHeight="1" x14ac:dyDescent="1.2">
      <c r="A64" s="119" t="s">
        <v>163</v>
      </c>
      <c r="B64" s="120"/>
      <c r="C64" s="121">
        <f ca="1">NOW()</f>
        <v>44961.374760416664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5" customHeight="1" x14ac:dyDescent="0.25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5" customHeight="1" x14ac:dyDescent="0.25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5" customHeight="1" x14ac:dyDescent="0.25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5" customHeight="1" x14ac:dyDescent="0.25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5" customHeight="1" x14ac:dyDescent="0.25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5" customHeight="1" x14ac:dyDescent="0.25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5" customHeight="1" x14ac:dyDescent="0.25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5" customHeight="1" x14ac:dyDescent="0.25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5" customHeight="1" x14ac:dyDescent="0.25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5" customHeight="1" x14ac:dyDescent="0.25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5" customHeight="1" x14ac:dyDescent="0.25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5" customHeight="1" x14ac:dyDescent="0.25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5" customHeight="1" x14ac:dyDescent="0.25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5" customHeight="1" x14ac:dyDescent="0.25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5" customHeight="1" x14ac:dyDescent="0.25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5" customHeight="1" x14ac:dyDescent="0.25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5" customHeight="1" x14ac:dyDescent="0.25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5" customHeight="1" x14ac:dyDescent="0.25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5" customHeight="1" x14ac:dyDescent="0.25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5" customHeight="1" x14ac:dyDescent="0.25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150000000000006" customHeight="1" x14ac:dyDescent="0.25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 x14ac:dyDescent="0.25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15" customHeight="1" x14ac:dyDescent="0.25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 x14ac:dyDescent="0.25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 x14ac:dyDescent="0.25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 x14ac:dyDescent="0.25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 x14ac:dyDescent="0.25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 x14ac:dyDescent="0.25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 x14ac:dyDescent="0.25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 x14ac:dyDescent="0.25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 x14ac:dyDescent="0.25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 x14ac:dyDescent="0.25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 x14ac:dyDescent="0.25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 x14ac:dyDescent="0.25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 x14ac:dyDescent="0.25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 x14ac:dyDescent="0.25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2023-02-04T03:29:38Z</dcterms:created>
  <dcterms:modified xsi:type="dcterms:W3CDTF">2023-02-04T03:29:52Z</dcterms:modified>
</cp:coreProperties>
</file>