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3\February 2023\01022023\"/>
    </mc:Choice>
  </mc:AlternateContent>
  <xr:revisionPtr revIDLastSave="0" documentId="8_{C1737996-F6EC-4FF9-82A8-495E1E90E12E}" xr6:coauthVersionLast="36" xr6:coauthVersionMax="36" xr10:uidLastSave="{00000000-0000-0000-0000-000000000000}"/>
  <bookViews>
    <workbookView xWindow="0" yWindow="0" windowWidth="28800" windowHeight="12225" xr2:uid="{C2AD0962-9B87-42BD-86CC-3710DBA8FB10}"/>
  </bookViews>
  <sheets>
    <sheet name="DA HPSLDC (2)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'DA HPSLDC (2)'!$A$1:$AH$64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AD60" i="1"/>
  <c r="AC60" i="1"/>
  <c r="AH60" i="1" s="1"/>
  <c r="AB60" i="1"/>
  <c r="AG60" i="1" s="1"/>
  <c r="AA60" i="1"/>
  <c r="AF60" i="1" s="1"/>
  <c r="Z60" i="1"/>
  <c r="AE60" i="1" s="1"/>
  <c r="Y60" i="1"/>
  <c r="X60" i="1"/>
  <c r="W60" i="1"/>
  <c r="V60" i="1"/>
  <c r="U60" i="1"/>
  <c r="T60" i="1"/>
  <c r="M60" i="1"/>
  <c r="L60" i="1"/>
  <c r="K60" i="1"/>
  <c r="P60" i="1" s="1"/>
  <c r="J60" i="1"/>
  <c r="O60" i="1" s="1"/>
  <c r="I60" i="1"/>
  <c r="N60" i="1" s="1"/>
  <c r="H60" i="1"/>
  <c r="F60" i="1"/>
  <c r="Q60" i="1" s="1"/>
  <c r="E60" i="1"/>
  <c r="D60" i="1"/>
  <c r="C60" i="1"/>
  <c r="AH59" i="1"/>
  <c r="AD59" i="1"/>
  <c r="AC59" i="1"/>
  <c r="AB59" i="1"/>
  <c r="AA59" i="1"/>
  <c r="AF59" i="1" s="1"/>
  <c r="Z59" i="1"/>
  <c r="AE59" i="1" s="1"/>
  <c r="Y59" i="1"/>
  <c r="W59" i="1"/>
  <c r="V59" i="1"/>
  <c r="AG59" i="1" s="1"/>
  <c r="U59" i="1"/>
  <c r="T59" i="1"/>
  <c r="Q59" i="1"/>
  <c r="P59" i="1"/>
  <c r="M59" i="1"/>
  <c r="L59" i="1"/>
  <c r="K59" i="1"/>
  <c r="J59" i="1"/>
  <c r="I59" i="1"/>
  <c r="N59" i="1" s="1"/>
  <c r="H59" i="1"/>
  <c r="F59" i="1"/>
  <c r="E59" i="1"/>
  <c r="G59" i="1" s="1"/>
  <c r="D59" i="1"/>
  <c r="O59" i="1" s="1"/>
  <c r="C59" i="1"/>
  <c r="AG58" i="1"/>
  <c r="AF58" i="1"/>
  <c r="AD58" i="1"/>
  <c r="AC58" i="1"/>
  <c r="AH58" i="1" s="1"/>
  <c r="AB58" i="1"/>
  <c r="AA58" i="1"/>
  <c r="Z58" i="1"/>
  <c r="Y58" i="1"/>
  <c r="X58" i="1"/>
  <c r="W58" i="1"/>
  <c r="V58" i="1"/>
  <c r="U58" i="1"/>
  <c r="T58" i="1"/>
  <c r="AE58" i="1" s="1"/>
  <c r="O58" i="1"/>
  <c r="N58" i="1"/>
  <c r="M58" i="1"/>
  <c r="L58" i="1"/>
  <c r="K58" i="1"/>
  <c r="P58" i="1" s="1"/>
  <c r="J58" i="1"/>
  <c r="I58" i="1"/>
  <c r="H58" i="1"/>
  <c r="G58" i="1"/>
  <c r="F58" i="1"/>
  <c r="Q58" i="1" s="1"/>
  <c r="E58" i="1"/>
  <c r="D58" i="1"/>
  <c r="C58" i="1"/>
  <c r="AE57" i="1"/>
  <c r="AD57" i="1"/>
  <c r="AC57" i="1"/>
  <c r="AH57" i="1" s="1"/>
  <c r="AB57" i="1"/>
  <c r="AA57" i="1"/>
  <c r="AF57" i="1" s="1"/>
  <c r="Z57" i="1"/>
  <c r="Y57" i="1"/>
  <c r="W57" i="1"/>
  <c r="V57" i="1"/>
  <c r="AG57" i="1" s="1"/>
  <c r="U57" i="1"/>
  <c r="T57" i="1"/>
  <c r="M57" i="1"/>
  <c r="L57" i="1"/>
  <c r="Q57" i="1" s="1"/>
  <c r="K57" i="1"/>
  <c r="P57" i="1" s="1"/>
  <c r="J57" i="1"/>
  <c r="I57" i="1"/>
  <c r="N57" i="1" s="1"/>
  <c r="H57" i="1"/>
  <c r="F57" i="1"/>
  <c r="E57" i="1"/>
  <c r="G57" i="1" s="1"/>
  <c r="D57" i="1"/>
  <c r="O57" i="1" s="1"/>
  <c r="C57" i="1"/>
  <c r="AD56" i="1"/>
  <c r="AC56" i="1"/>
  <c r="AH56" i="1" s="1"/>
  <c r="AB56" i="1"/>
  <c r="AG56" i="1" s="1"/>
  <c r="AA56" i="1"/>
  <c r="AF56" i="1" s="1"/>
  <c r="Z56" i="1"/>
  <c r="Y56" i="1"/>
  <c r="X56" i="1"/>
  <c r="W56" i="1"/>
  <c r="V56" i="1"/>
  <c r="U56" i="1"/>
  <c r="T56" i="1"/>
  <c r="AE56" i="1" s="1"/>
  <c r="M56" i="1"/>
  <c r="L56" i="1"/>
  <c r="K56" i="1"/>
  <c r="P56" i="1" s="1"/>
  <c r="J56" i="1"/>
  <c r="O56" i="1" s="1"/>
  <c r="I56" i="1"/>
  <c r="N56" i="1" s="1"/>
  <c r="H56" i="1"/>
  <c r="G56" i="1"/>
  <c r="F56" i="1"/>
  <c r="Q56" i="1" s="1"/>
  <c r="E56" i="1"/>
  <c r="D56" i="1"/>
  <c r="C56" i="1"/>
  <c r="AH55" i="1"/>
  <c r="AD55" i="1"/>
  <c r="AC55" i="1"/>
  <c r="AB55" i="1"/>
  <c r="AA55" i="1"/>
  <c r="AF55" i="1" s="1"/>
  <c r="Z55" i="1"/>
  <c r="AE55" i="1" s="1"/>
  <c r="Y55" i="1"/>
  <c r="W55" i="1"/>
  <c r="V55" i="1"/>
  <c r="AG55" i="1" s="1"/>
  <c r="U55" i="1"/>
  <c r="T55" i="1"/>
  <c r="Q55" i="1"/>
  <c r="P55" i="1"/>
  <c r="M55" i="1"/>
  <c r="L55" i="1"/>
  <c r="K55" i="1"/>
  <c r="J55" i="1"/>
  <c r="I55" i="1"/>
  <c r="N55" i="1" s="1"/>
  <c r="H55" i="1"/>
  <c r="F55" i="1"/>
  <c r="E55" i="1"/>
  <c r="G55" i="1" s="1"/>
  <c r="D55" i="1"/>
  <c r="O55" i="1" s="1"/>
  <c r="C55" i="1"/>
  <c r="AG54" i="1"/>
  <c r="AF54" i="1"/>
  <c r="AD54" i="1"/>
  <c r="AC54" i="1"/>
  <c r="AH54" i="1" s="1"/>
  <c r="AB54" i="1"/>
  <c r="AA54" i="1"/>
  <c r="Z54" i="1"/>
  <c r="Y54" i="1"/>
  <c r="X54" i="1"/>
  <c r="W54" i="1"/>
  <c r="V54" i="1"/>
  <c r="U54" i="1"/>
  <c r="T54" i="1"/>
  <c r="AE54" i="1" s="1"/>
  <c r="O54" i="1"/>
  <c r="N54" i="1"/>
  <c r="M54" i="1"/>
  <c r="L54" i="1"/>
  <c r="K54" i="1"/>
  <c r="P54" i="1" s="1"/>
  <c r="J54" i="1"/>
  <c r="I54" i="1"/>
  <c r="H54" i="1"/>
  <c r="G54" i="1"/>
  <c r="F54" i="1"/>
  <c r="Q54" i="1" s="1"/>
  <c r="E54" i="1"/>
  <c r="D54" i="1"/>
  <c r="C54" i="1"/>
  <c r="AE53" i="1"/>
  <c r="AD53" i="1"/>
  <c r="AC53" i="1"/>
  <c r="AB53" i="1"/>
  <c r="AA53" i="1"/>
  <c r="AF53" i="1" s="1"/>
  <c r="Z53" i="1"/>
  <c r="Y53" i="1"/>
  <c r="W53" i="1"/>
  <c r="AH53" i="1" s="1"/>
  <c r="V53" i="1"/>
  <c r="AG53" i="1" s="1"/>
  <c r="U53" i="1"/>
  <c r="T53" i="1"/>
  <c r="M53" i="1"/>
  <c r="L53" i="1"/>
  <c r="Q53" i="1" s="1"/>
  <c r="K53" i="1"/>
  <c r="J53" i="1"/>
  <c r="I53" i="1"/>
  <c r="N53" i="1" s="1"/>
  <c r="H53" i="1"/>
  <c r="F53" i="1"/>
  <c r="E53" i="1"/>
  <c r="P53" i="1" s="1"/>
  <c r="D53" i="1"/>
  <c r="O53" i="1" s="1"/>
  <c r="C53" i="1"/>
  <c r="AD52" i="1"/>
  <c r="AC52" i="1"/>
  <c r="AH52" i="1" s="1"/>
  <c r="AB52" i="1"/>
  <c r="AG52" i="1" s="1"/>
  <c r="AA52" i="1"/>
  <c r="AF52" i="1" s="1"/>
  <c r="Z52" i="1"/>
  <c r="Y52" i="1"/>
  <c r="X52" i="1"/>
  <c r="W52" i="1"/>
  <c r="V52" i="1"/>
  <c r="U52" i="1"/>
  <c r="T52" i="1"/>
  <c r="AE52" i="1" s="1"/>
  <c r="M52" i="1"/>
  <c r="L52" i="1"/>
  <c r="K52" i="1"/>
  <c r="P52" i="1" s="1"/>
  <c r="J52" i="1"/>
  <c r="O52" i="1" s="1"/>
  <c r="I52" i="1"/>
  <c r="N52" i="1" s="1"/>
  <c r="H52" i="1"/>
  <c r="G52" i="1"/>
  <c r="F52" i="1"/>
  <c r="Q52" i="1" s="1"/>
  <c r="E52" i="1"/>
  <c r="D52" i="1"/>
  <c r="C52" i="1"/>
  <c r="AH51" i="1"/>
  <c r="AD51" i="1"/>
  <c r="AC51" i="1"/>
  <c r="AB51" i="1"/>
  <c r="AA51" i="1"/>
  <c r="AF51" i="1" s="1"/>
  <c r="Z51" i="1"/>
  <c r="AE51" i="1" s="1"/>
  <c r="Y51" i="1"/>
  <c r="W51" i="1"/>
  <c r="V51" i="1"/>
  <c r="AG51" i="1" s="1"/>
  <c r="U51" i="1"/>
  <c r="T51" i="1"/>
  <c r="Q51" i="1"/>
  <c r="P51" i="1"/>
  <c r="M51" i="1"/>
  <c r="L51" i="1"/>
  <c r="K51" i="1"/>
  <c r="J51" i="1"/>
  <c r="I51" i="1"/>
  <c r="N51" i="1" s="1"/>
  <c r="H51" i="1"/>
  <c r="F51" i="1"/>
  <c r="E51" i="1"/>
  <c r="G51" i="1" s="1"/>
  <c r="D51" i="1"/>
  <c r="O51" i="1" s="1"/>
  <c r="C51" i="1"/>
  <c r="AG50" i="1"/>
  <c r="AF50" i="1"/>
  <c r="AD50" i="1"/>
  <c r="AC50" i="1"/>
  <c r="AH50" i="1" s="1"/>
  <c r="AB50" i="1"/>
  <c r="AA50" i="1"/>
  <c r="Z50" i="1"/>
  <c r="Y50" i="1"/>
  <c r="X50" i="1"/>
  <c r="W50" i="1"/>
  <c r="V50" i="1"/>
  <c r="U50" i="1"/>
  <c r="T50" i="1"/>
  <c r="AE50" i="1" s="1"/>
  <c r="O50" i="1"/>
  <c r="N50" i="1"/>
  <c r="M50" i="1"/>
  <c r="L50" i="1"/>
  <c r="K50" i="1"/>
  <c r="P50" i="1" s="1"/>
  <c r="J50" i="1"/>
  <c r="I50" i="1"/>
  <c r="H50" i="1"/>
  <c r="G50" i="1"/>
  <c r="F50" i="1"/>
  <c r="Q50" i="1" s="1"/>
  <c r="E50" i="1"/>
  <c r="D50" i="1"/>
  <c r="C50" i="1"/>
  <c r="AE49" i="1"/>
  <c r="AD49" i="1"/>
  <c r="AC49" i="1"/>
  <c r="AB49" i="1"/>
  <c r="AA49" i="1"/>
  <c r="AF49" i="1" s="1"/>
  <c r="Z49" i="1"/>
  <c r="Y49" i="1"/>
  <c r="W49" i="1"/>
  <c r="AH49" i="1" s="1"/>
  <c r="V49" i="1"/>
  <c r="AG49" i="1" s="1"/>
  <c r="U49" i="1"/>
  <c r="T49" i="1"/>
  <c r="M49" i="1"/>
  <c r="L49" i="1"/>
  <c r="Q49" i="1" s="1"/>
  <c r="K49" i="1"/>
  <c r="P49" i="1" s="1"/>
  <c r="J49" i="1"/>
  <c r="I49" i="1"/>
  <c r="N49" i="1" s="1"/>
  <c r="H49" i="1"/>
  <c r="F49" i="1"/>
  <c r="E49" i="1"/>
  <c r="G49" i="1" s="1"/>
  <c r="D49" i="1"/>
  <c r="O49" i="1" s="1"/>
  <c r="C49" i="1"/>
  <c r="AD48" i="1"/>
  <c r="AC48" i="1"/>
  <c r="AH48" i="1" s="1"/>
  <c r="AB48" i="1"/>
  <c r="AG48" i="1" s="1"/>
  <c r="AA48" i="1"/>
  <c r="AF48" i="1" s="1"/>
  <c r="Z48" i="1"/>
  <c r="Y48" i="1"/>
  <c r="X48" i="1"/>
  <c r="W48" i="1"/>
  <c r="V48" i="1"/>
  <c r="U48" i="1"/>
  <c r="T48" i="1"/>
  <c r="AE48" i="1" s="1"/>
  <c r="M48" i="1"/>
  <c r="L48" i="1"/>
  <c r="K48" i="1"/>
  <c r="P48" i="1" s="1"/>
  <c r="J48" i="1"/>
  <c r="O48" i="1" s="1"/>
  <c r="I48" i="1"/>
  <c r="N48" i="1" s="1"/>
  <c r="H48" i="1"/>
  <c r="G48" i="1"/>
  <c r="F48" i="1"/>
  <c r="Q48" i="1" s="1"/>
  <c r="E48" i="1"/>
  <c r="D48" i="1"/>
  <c r="C48" i="1"/>
  <c r="AH47" i="1"/>
  <c r="AD47" i="1"/>
  <c r="AC47" i="1"/>
  <c r="AB47" i="1"/>
  <c r="AA47" i="1"/>
  <c r="AF47" i="1" s="1"/>
  <c r="Z47" i="1"/>
  <c r="AE47" i="1" s="1"/>
  <c r="Y47" i="1"/>
  <c r="W47" i="1"/>
  <c r="V47" i="1"/>
  <c r="AG47" i="1" s="1"/>
  <c r="U47" i="1"/>
  <c r="T47" i="1"/>
  <c r="Q47" i="1"/>
  <c r="P47" i="1"/>
  <c r="M47" i="1"/>
  <c r="L47" i="1"/>
  <c r="K47" i="1"/>
  <c r="J47" i="1"/>
  <c r="I47" i="1"/>
  <c r="N47" i="1" s="1"/>
  <c r="H47" i="1"/>
  <c r="F47" i="1"/>
  <c r="E47" i="1"/>
  <c r="G47" i="1" s="1"/>
  <c r="D47" i="1"/>
  <c r="O47" i="1" s="1"/>
  <c r="C47" i="1"/>
  <c r="AG46" i="1"/>
  <c r="AF46" i="1"/>
  <c r="AD46" i="1"/>
  <c r="AC46" i="1"/>
  <c r="AH46" i="1" s="1"/>
  <c r="AB46" i="1"/>
  <c r="AA46" i="1"/>
  <c r="Z46" i="1"/>
  <c r="Y46" i="1"/>
  <c r="X46" i="1"/>
  <c r="W46" i="1"/>
  <c r="V46" i="1"/>
  <c r="U46" i="1"/>
  <c r="T46" i="1"/>
  <c r="AE46" i="1" s="1"/>
  <c r="O46" i="1"/>
  <c r="N46" i="1"/>
  <c r="M46" i="1"/>
  <c r="L46" i="1"/>
  <c r="K46" i="1"/>
  <c r="P46" i="1" s="1"/>
  <c r="J46" i="1"/>
  <c r="I46" i="1"/>
  <c r="H46" i="1"/>
  <c r="G46" i="1"/>
  <c r="F46" i="1"/>
  <c r="Q46" i="1" s="1"/>
  <c r="E46" i="1"/>
  <c r="D46" i="1"/>
  <c r="C46" i="1"/>
  <c r="AE45" i="1"/>
  <c r="AD45" i="1"/>
  <c r="AC45" i="1"/>
  <c r="AB45" i="1"/>
  <c r="AA45" i="1"/>
  <c r="AF45" i="1" s="1"/>
  <c r="Z45" i="1"/>
  <c r="Y45" i="1"/>
  <c r="W45" i="1"/>
  <c r="AH45" i="1" s="1"/>
  <c r="V45" i="1"/>
  <c r="AG45" i="1" s="1"/>
  <c r="U45" i="1"/>
  <c r="T45" i="1"/>
  <c r="M45" i="1"/>
  <c r="L45" i="1"/>
  <c r="Q45" i="1" s="1"/>
  <c r="K45" i="1"/>
  <c r="J45" i="1"/>
  <c r="I45" i="1"/>
  <c r="N45" i="1" s="1"/>
  <c r="H45" i="1"/>
  <c r="F45" i="1"/>
  <c r="E45" i="1"/>
  <c r="P45" i="1" s="1"/>
  <c r="D45" i="1"/>
  <c r="O45" i="1" s="1"/>
  <c r="C45" i="1"/>
  <c r="AD44" i="1"/>
  <c r="AC44" i="1"/>
  <c r="AH44" i="1" s="1"/>
  <c r="AB44" i="1"/>
  <c r="AG44" i="1" s="1"/>
  <c r="AA44" i="1"/>
  <c r="Z44" i="1"/>
  <c r="Y44" i="1"/>
  <c r="X44" i="1"/>
  <c r="W44" i="1"/>
  <c r="V44" i="1"/>
  <c r="U44" i="1"/>
  <c r="AF44" i="1" s="1"/>
  <c r="T44" i="1"/>
  <c r="AE44" i="1" s="1"/>
  <c r="M44" i="1"/>
  <c r="L44" i="1"/>
  <c r="K44" i="1"/>
  <c r="P44" i="1" s="1"/>
  <c r="J44" i="1"/>
  <c r="O44" i="1" s="1"/>
  <c r="I44" i="1"/>
  <c r="H44" i="1"/>
  <c r="F44" i="1"/>
  <c r="Q44" i="1" s="1"/>
  <c r="E44" i="1"/>
  <c r="D44" i="1"/>
  <c r="C44" i="1"/>
  <c r="N44" i="1" s="1"/>
  <c r="AH43" i="1"/>
  <c r="AD43" i="1"/>
  <c r="AC43" i="1"/>
  <c r="AB43" i="1"/>
  <c r="AA43" i="1"/>
  <c r="AF43" i="1" s="1"/>
  <c r="Z43" i="1"/>
  <c r="AE43" i="1" s="1"/>
  <c r="Y43" i="1"/>
  <c r="W43" i="1"/>
  <c r="V43" i="1"/>
  <c r="AG43" i="1" s="1"/>
  <c r="U43" i="1"/>
  <c r="T43" i="1"/>
  <c r="Q43" i="1"/>
  <c r="P43" i="1"/>
  <c r="M43" i="1"/>
  <c r="L43" i="1"/>
  <c r="K43" i="1"/>
  <c r="J43" i="1"/>
  <c r="I43" i="1"/>
  <c r="N43" i="1" s="1"/>
  <c r="H43" i="1"/>
  <c r="F43" i="1"/>
  <c r="E43" i="1"/>
  <c r="G43" i="1" s="1"/>
  <c r="D43" i="1"/>
  <c r="O43" i="1" s="1"/>
  <c r="C43" i="1"/>
  <c r="AG42" i="1"/>
  <c r="AF42" i="1"/>
  <c r="AD42" i="1"/>
  <c r="AC42" i="1"/>
  <c r="AH42" i="1" s="1"/>
  <c r="AB42" i="1"/>
  <c r="AA42" i="1"/>
  <c r="Z42" i="1"/>
  <c r="Y42" i="1"/>
  <c r="X42" i="1"/>
  <c r="W42" i="1"/>
  <c r="V42" i="1"/>
  <c r="U42" i="1"/>
  <c r="T42" i="1"/>
  <c r="AE42" i="1" s="1"/>
  <c r="O42" i="1"/>
  <c r="N42" i="1"/>
  <c r="M42" i="1"/>
  <c r="L42" i="1"/>
  <c r="K42" i="1"/>
  <c r="P42" i="1" s="1"/>
  <c r="J42" i="1"/>
  <c r="I42" i="1"/>
  <c r="H42" i="1"/>
  <c r="G42" i="1"/>
  <c r="F42" i="1"/>
  <c r="Q42" i="1" s="1"/>
  <c r="E42" i="1"/>
  <c r="D42" i="1"/>
  <c r="C42" i="1"/>
  <c r="AE41" i="1"/>
  <c r="AD41" i="1"/>
  <c r="AC41" i="1"/>
  <c r="AB41" i="1"/>
  <c r="AA41" i="1"/>
  <c r="AF41" i="1" s="1"/>
  <c r="Z41" i="1"/>
  <c r="Y41" i="1"/>
  <c r="W41" i="1"/>
  <c r="AH41" i="1" s="1"/>
  <c r="V41" i="1"/>
  <c r="AG41" i="1" s="1"/>
  <c r="U41" i="1"/>
  <c r="T41" i="1"/>
  <c r="M41" i="1"/>
  <c r="L41" i="1"/>
  <c r="Q41" i="1" s="1"/>
  <c r="K41" i="1"/>
  <c r="J41" i="1"/>
  <c r="I41" i="1"/>
  <c r="N41" i="1" s="1"/>
  <c r="H41" i="1"/>
  <c r="F41" i="1"/>
  <c r="E41" i="1"/>
  <c r="P41" i="1" s="1"/>
  <c r="D41" i="1"/>
  <c r="O41" i="1" s="1"/>
  <c r="C41" i="1"/>
  <c r="AD40" i="1"/>
  <c r="AC40" i="1"/>
  <c r="AH40" i="1" s="1"/>
  <c r="AB40" i="1"/>
  <c r="AG40" i="1" s="1"/>
  <c r="AA40" i="1"/>
  <c r="Z40" i="1"/>
  <c r="Y40" i="1"/>
  <c r="X40" i="1"/>
  <c r="W40" i="1"/>
  <c r="V40" i="1"/>
  <c r="U40" i="1"/>
  <c r="AF40" i="1" s="1"/>
  <c r="T40" i="1"/>
  <c r="AE40" i="1" s="1"/>
  <c r="M40" i="1"/>
  <c r="L40" i="1"/>
  <c r="K40" i="1"/>
  <c r="P40" i="1" s="1"/>
  <c r="J40" i="1"/>
  <c r="O40" i="1" s="1"/>
  <c r="I40" i="1"/>
  <c r="H40" i="1"/>
  <c r="F40" i="1"/>
  <c r="Q40" i="1" s="1"/>
  <c r="E40" i="1"/>
  <c r="D40" i="1"/>
  <c r="C40" i="1"/>
  <c r="N40" i="1" s="1"/>
  <c r="AH39" i="1"/>
  <c r="AD39" i="1"/>
  <c r="AC39" i="1"/>
  <c r="AB39" i="1"/>
  <c r="AA39" i="1"/>
  <c r="AF39" i="1" s="1"/>
  <c r="Z39" i="1"/>
  <c r="AE39" i="1" s="1"/>
  <c r="Y39" i="1"/>
  <c r="W39" i="1"/>
  <c r="V39" i="1"/>
  <c r="AG39" i="1" s="1"/>
  <c r="U39" i="1"/>
  <c r="T39" i="1"/>
  <c r="Q39" i="1"/>
  <c r="P39" i="1"/>
  <c r="M39" i="1"/>
  <c r="L39" i="1"/>
  <c r="K39" i="1"/>
  <c r="J39" i="1"/>
  <c r="I39" i="1"/>
  <c r="N39" i="1" s="1"/>
  <c r="H39" i="1"/>
  <c r="F39" i="1"/>
  <c r="E39" i="1"/>
  <c r="G39" i="1" s="1"/>
  <c r="D39" i="1"/>
  <c r="O39" i="1" s="1"/>
  <c r="C39" i="1"/>
  <c r="AG38" i="1"/>
  <c r="AF38" i="1"/>
  <c r="AD38" i="1"/>
  <c r="AC38" i="1"/>
  <c r="AH38" i="1" s="1"/>
  <c r="AB38" i="1"/>
  <c r="AA38" i="1"/>
  <c r="Z38" i="1"/>
  <c r="Y38" i="1"/>
  <c r="X38" i="1"/>
  <c r="W38" i="1"/>
  <c r="V38" i="1"/>
  <c r="U38" i="1"/>
  <c r="T38" i="1"/>
  <c r="AE38" i="1" s="1"/>
  <c r="O38" i="1"/>
  <c r="N38" i="1"/>
  <c r="M38" i="1"/>
  <c r="L38" i="1"/>
  <c r="K38" i="1"/>
  <c r="P38" i="1" s="1"/>
  <c r="J38" i="1"/>
  <c r="I38" i="1"/>
  <c r="H38" i="1"/>
  <c r="G38" i="1"/>
  <c r="F38" i="1"/>
  <c r="Q38" i="1" s="1"/>
  <c r="E38" i="1"/>
  <c r="D38" i="1"/>
  <c r="C38" i="1"/>
  <c r="AE37" i="1"/>
  <c r="AD37" i="1"/>
  <c r="AC37" i="1"/>
  <c r="AB37" i="1"/>
  <c r="AA37" i="1"/>
  <c r="AF37" i="1" s="1"/>
  <c r="Z37" i="1"/>
  <c r="Y37" i="1"/>
  <c r="W37" i="1"/>
  <c r="AH37" i="1" s="1"/>
  <c r="V37" i="1"/>
  <c r="AG37" i="1" s="1"/>
  <c r="U37" i="1"/>
  <c r="T37" i="1"/>
  <c r="M37" i="1"/>
  <c r="L37" i="1"/>
  <c r="Q37" i="1" s="1"/>
  <c r="K37" i="1"/>
  <c r="J37" i="1"/>
  <c r="I37" i="1"/>
  <c r="N37" i="1" s="1"/>
  <c r="H37" i="1"/>
  <c r="F37" i="1"/>
  <c r="E37" i="1"/>
  <c r="P37" i="1" s="1"/>
  <c r="D37" i="1"/>
  <c r="O37" i="1" s="1"/>
  <c r="C37" i="1"/>
  <c r="AD36" i="1"/>
  <c r="AC36" i="1"/>
  <c r="AH36" i="1" s="1"/>
  <c r="AB36" i="1"/>
  <c r="AG36" i="1" s="1"/>
  <c r="AA36" i="1"/>
  <c r="Z36" i="1"/>
  <c r="Y36" i="1"/>
  <c r="X36" i="1"/>
  <c r="W36" i="1"/>
  <c r="V36" i="1"/>
  <c r="U36" i="1"/>
  <c r="AF36" i="1" s="1"/>
  <c r="T36" i="1"/>
  <c r="AE36" i="1" s="1"/>
  <c r="M36" i="1"/>
  <c r="L36" i="1"/>
  <c r="K36" i="1"/>
  <c r="P36" i="1" s="1"/>
  <c r="J36" i="1"/>
  <c r="O36" i="1" s="1"/>
  <c r="I36" i="1"/>
  <c r="H36" i="1"/>
  <c r="F36" i="1"/>
  <c r="Q36" i="1" s="1"/>
  <c r="E36" i="1"/>
  <c r="D36" i="1"/>
  <c r="C36" i="1"/>
  <c r="N36" i="1" s="1"/>
  <c r="AH35" i="1"/>
  <c r="AD35" i="1"/>
  <c r="AC35" i="1"/>
  <c r="AB35" i="1"/>
  <c r="AA35" i="1"/>
  <c r="AF35" i="1" s="1"/>
  <c r="Z35" i="1"/>
  <c r="AE35" i="1" s="1"/>
  <c r="Y35" i="1"/>
  <c r="W35" i="1"/>
  <c r="V35" i="1"/>
  <c r="AG35" i="1" s="1"/>
  <c r="U35" i="1"/>
  <c r="T35" i="1"/>
  <c r="Q35" i="1"/>
  <c r="P35" i="1"/>
  <c r="M35" i="1"/>
  <c r="L35" i="1"/>
  <c r="K35" i="1"/>
  <c r="J35" i="1"/>
  <c r="I35" i="1"/>
  <c r="N35" i="1" s="1"/>
  <c r="H35" i="1"/>
  <c r="F35" i="1"/>
  <c r="E35" i="1"/>
  <c r="G35" i="1" s="1"/>
  <c r="D35" i="1"/>
  <c r="O35" i="1" s="1"/>
  <c r="C35" i="1"/>
  <c r="AG34" i="1"/>
  <c r="AF34" i="1"/>
  <c r="AD34" i="1"/>
  <c r="AC34" i="1"/>
  <c r="AH34" i="1" s="1"/>
  <c r="AB34" i="1"/>
  <c r="AA34" i="1"/>
  <c r="Z34" i="1"/>
  <c r="Y34" i="1"/>
  <c r="X34" i="1"/>
  <c r="W34" i="1"/>
  <c r="V34" i="1"/>
  <c r="U34" i="1"/>
  <c r="T34" i="1"/>
  <c r="AE34" i="1" s="1"/>
  <c r="O34" i="1"/>
  <c r="N34" i="1"/>
  <c r="M34" i="1"/>
  <c r="L34" i="1"/>
  <c r="K34" i="1"/>
  <c r="P34" i="1" s="1"/>
  <c r="J34" i="1"/>
  <c r="I34" i="1"/>
  <c r="H34" i="1"/>
  <c r="G34" i="1"/>
  <c r="F34" i="1"/>
  <c r="Q34" i="1" s="1"/>
  <c r="E34" i="1"/>
  <c r="D34" i="1"/>
  <c r="C34" i="1"/>
  <c r="AE33" i="1"/>
  <c r="AD33" i="1"/>
  <c r="AC33" i="1"/>
  <c r="AB33" i="1"/>
  <c r="AA33" i="1"/>
  <c r="AF33" i="1" s="1"/>
  <c r="Z33" i="1"/>
  <c r="Y33" i="1"/>
  <c r="W33" i="1"/>
  <c r="AH33" i="1" s="1"/>
  <c r="V33" i="1"/>
  <c r="AG33" i="1" s="1"/>
  <c r="U33" i="1"/>
  <c r="T33" i="1"/>
  <c r="M33" i="1"/>
  <c r="L33" i="1"/>
  <c r="Q33" i="1" s="1"/>
  <c r="K33" i="1"/>
  <c r="J33" i="1"/>
  <c r="I33" i="1"/>
  <c r="N33" i="1" s="1"/>
  <c r="H33" i="1"/>
  <c r="F33" i="1"/>
  <c r="E33" i="1"/>
  <c r="P33" i="1" s="1"/>
  <c r="D33" i="1"/>
  <c r="O33" i="1" s="1"/>
  <c r="C33" i="1"/>
  <c r="AD32" i="1"/>
  <c r="AC32" i="1"/>
  <c r="AH32" i="1" s="1"/>
  <c r="AB32" i="1"/>
  <c r="AG32" i="1" s="1"/>
  <c r="AA32" i="1"/>
  <c r="Z32" i="1"/>
  <c r="Y32" i="1"/>
  <c r="X32" i="1"/>
  <c r="W32" i="1"/>
  <c r="V32" i="1"/>
  <c r="U32" i="1"/>
  <c r="AF32" i="1" s="1"/>
  <c r="T32" i="1"/>
  <c r="AE32" i="1" s="1"/>
  <c r="M32" i="1"/>
  <c r="L32" i="1"/>
  <c r="K32" i="1"/>
  <c r="P32" i="1" s="1"/>
  <c r="J32" i="1"/>
  <c r="O32" i="1" s="1"/>
  <c r="I32" i="1"/>
  <c r="H32" i="1"/>
  <c r="F32" i="1"/>
  <c r="Q32" i="1" s="1"/>
  <c r="E32" i="1"/>
  <c r="D32" i="1"/>
  <c r="C32" i="1"/>
  <c r="N32" i="1" s="1"/>
  <c r="AH31" i="1"/>
  <c r="AD31" i="1"/>
  <c r="AC31" i="1"/>
  <c r="AB31" i="1"/>
  <c r="AA31" i="1"/>
  <c r="AF31" i="1" s="1"/>
  <c r="Z31" i="1"/>
  <c r="AE31" i="1" s="1"/>
  <c r="Y31" i="1"/>
  <c r="W31" i="1"/>
  <c r="V31" i="1"/>
  <c r="AG31" i="1" s="1"/>
  <c r="U31" i="1"/>
  <c r="T31" i="1"/>
  <c r="Q31" i="1"/>
  <c r="P31" i="1"/>
  <c r="M31" i="1"/>
  <c r="L31" i="1"/>
  <c r="K31" i="1"/>
  <c r="J31" i="1"/>
  <c r="I31" i="1"/>
  <c r="N31" i="1" s="1"/>
  <c r="H31" i="1"/>
  <c r="F31" i="1"/>
  <c r="E31" i="1"/>
  <c r="G31" i="1" s="1"/>
  <c r="D31" i="1"/>
  <c r="O31" i="1" s="1"/>
  <c r="C31" i="1"/>
  <c r="AG30" i="1"/>
  <c r="AF30" i="1"/>
  <c r="AD30" i="1"/>
  <c r="AC30" i="1"/>
  <c r="AH30" i="1" s="1"/>
  <c r="AB30" i="1"/>
  <c r="AA30" i="1"/>
  <c r="Z30" i="1"/>
  <c r="Y30" i="1"/>
  <c r="X30" i="1"/>
  <c r="W30" i="1"/>
  <c r="V30" i="1"/>
  <c r="U30" i="1"/>
  <c r="T30" i="1"/>
  <c r="AE30" i="1" s="1"/>
  <c r="O30" i="1"/>
  <c r="N30" i="1"/>
  <c r="M30" i="1"/>
  <c r="L30" i="1"/>
  <c r="K30" i="1"/>
  <c r="P30" i="1" s="1"/>
  <c r="J30" i="1"/>
  <c r="I30" i="1"/>
  <c r="H30" i="1"/>
  <c r="G30" i="1"/>
  <c r="F30" i="1"/>
  <c r="Q30" i="1" s="1"/>
  <c r="E30" i="1"/>
  <c r="D30" i="1"/>
  <c r="C30" i="1"/>
  <c r="AE29" i="1"/>
  <c r="AD29" i="1"/>
  <c r="AC29" i="1"/>
  <c r="AB29" i="1"/>
  <c r="AA29" i="1"/>
  <c r="AF29" i="1" s="1"/>
  <c r="Z29" i="1"/>
  <c r="Y29" i="1"/>
  <c r="W29" i="1"/>
  <c r="AH29" i="1" s="1"/>
  <c r="V29" i="1"/>
  <c r="AG29" i="1" s="1"/>
  <c r="U29" i="1"/>
  <c r="T29" i="1"/>
  <c r="M29" i="1"/>
  <c r="L29" i="1"/>
  <c r="Q29" i="1" s="1"/>
  <c r="K29" i="1"/>
  <c r="J29" i="1"/>
  <c r="I29" i="1"/>
  <c r="N29" i="1" s="1"/>
  <c r="H29" i="1"/>
  <c r="F29" i="1"/>
  <c r="E29" i="1"/>
  <c r="P29" i="1" s="1"/>
  <c r="D29" i="1"/>
  <c r="O29" i="1" s="1"/>
  <c r="C29" i="1"/>
  <c r="AD28" i="1"/>
  <c r="AC28" i="1"/>
  <c r="AH28" i="1" s="1"/>
  <c r="AB28" i="1"/>
  <c r="AG28" i="1" s="1"/>
  <c r="AA28" i="1"/>
  <c r="Z28" i="1"/>
  <c r="Y28" i="1"/>
  <c r="X28" i="1"/>
  <c r="W28" i="1"/>
  <c r="V28" i="1"/>
  <c r="U28" i="1"/>
  <c r="AF28" i="1" s="1"/>
  <c r="T28" i="1"/>
  <c r="AE28" i="1" s="1"/>
  <c r="M28" i="1"/>
  <c r="L28" i="1"/>
  <c r="K28" i="1"/>
  <c r="P28" i="1" s="1"/>
  <c r="J28" i="1"/>
  <c r="O28" i="1" s="1"/>
  <c r="I28" i="1"/>
  <c r="H28" i="1"/>
  <c r="F28" i="1"/>
  <c r="Q28" i="1" s="1"/>
  <c r="E28" i="1"/>
  <c r="D28" i="1"/>
  <c r="C28" i="1"/>
  <c r="N28" i="1" s="1"/>
  <c r="AH27" i="1"/>
  <c r="AD27" i="1"/>
  <c r="AC27" i="1"/>
  <c r="AB27" i="1"/>
  <c r="AA27" i="1"/>
  <c r="AF27" i="1" s="1"/>
  <c r="Z27" i="1"/>
  <c r="AE27" i="1" s="1"/>
  <c r="Y27" i="1"/>
  <c r="W27" i="1"/>
  <c r="V27" i="1"/>
  <c r="AG27" i="1" s="1"/>
  <c r="U27" i="1"/>
  <c r="T27" i="1"/>
  <c r="Q27" i="1"/>
  <c r="P27" i="1"/>
  <c r="M27" i="1"/>
  <c r="L27" i="1"/>
  <c r="K27" i="1"/>
  <c r="J27" i="1"/>
  <c r="I27" i="1"/>
  <c r="N27" i="1" s="1"/>
  <c r="H27" i="1"/>
  <c r="G27" i="1"/>
  <c r="F27" i="1"/>
  <c r="E27" i="1"/>
  <c r="D27" i="1"/>
  <c r="O27" i="1" s="1"/>
  <c r="C27" i="1"/>
  <c r="AG26" i="1"/>
  <c r="AF26" i="1"/>
  <c r="AD26" i="1"/>
  <c r="AC26" i="1"/>
  <c r="AH26" i="1" s="1"/>
  <c r="AB26" i="1"/>
  <c r="AA26" i="1"/>
  <c r="Z26" i="1"/>
  <c r="Y26" i="1"/>
  <c r="X26" i="1"/>
  <c r="W26" i="1"/>
  <c r="V26" i="1"/>
  <c r="U26" i="1"/>
  <c r="T26" i="1"/>
  <c r="AE26" i="1" s="1"/>
  <c r="O26" i="1"/>
  <c r="N26" i="1"/>
  <c r="M26" i="1"/>
  <c r="L26" i="1"/>
  <c r="K26" i="1"/>
  <c r="P26" i="1" s="1"/>
  <c r="J26" i="1"/>
  <c r="I26" i="1"/>
  <c r="H26" i="1"/>
  <c r="G26" i="1"/>
  <c r="F26" i="1"/>
  <c r="Q26" i="1" s="1"/>
  <c r="E26" i="1"/>
  <c r="D26" i="1"/>
  <c r="C26" i="1"/>
  <c r="AE25" i="1"/>
  <c r="AD25" i="1"/>
  <c r="AC25" i="1"/>
  <c r="AB25" i="1"/>
  <c r="AA25" i="1"/>
  <c r="AF25" i="1" s="1"/>
  <c r="Z25" i="1"/>
  <c r="Y25" i="1"/>
  <c r="W25" i="1"/>
  <c r="AH25" i="1" s="1"/>
  <c r="V25" i="1"/>
  <c r="AG25" i="1" s="1"/>
  <c r="U25" i="1"/>
  <c r="T25" i="1"/>
  <c r="M25" i="1"/>
  <c r="L25" i="1"/>
  <c r="Q25" i="1" s="1"/>
  <c r="K25" i="1"/>
  <c r="J25" i="1"/>
  <c r="I25" i="1"/>
  <c r="N25" i="1" s="1"/>
  <c r="H25" i="1"/>
  <c r="F25" i="1"/>
  <c r="E25" i="1"/>
  <c r="P25" i="1" s="1"/>
  <c r="D25" i="1"/>
  <c r="O25" i="1" s="1"/>
  <c r="C25" i="1"/>
  <c r="AD24" i="1"/>
  <c r="AC24" i="1"/>
  <c r="AH24" i="1" s="1"/>
  <c r="AB24" i="1"/>
  <c r="AG24" i="1" s="1"/>
  <c r="AA24" i="1"/>
  <c r="AF24" i="1" s="1"/>
  <c r="Z24" i="1"/>
  <c r="Y24" i="1"/>
  <c r="X24" i="1"/>
  <c r="W24" i="1"/>
  <c r="V24" i="1"/>
  <c r="U24" i="1"/>
  <c r="T24" i="1"/>
  <c r="AE24" i="1" s="1"/>
  <c r="M24" i="1"/>
  <c r="L24" i="1"/>
  <c r="K24" i="1"/>
  <c r="P24" i="1" s="1"/>
  <c r="J24" i="1"/>
  <c r="O24" i="1" s="1"/>
  <c r="I24" i="1"/>
  <c r="N24" i="1" s="1"/>
  <c r="H24" i="1"/>
  <c r="F24" i="1"/>
  <c r="Q24" i="1" s="1"/>
  <c r="E24" i="1"/>
  <c r="D24" i="1"/>
  <c r="C24" i="1"/>
  <c r="AH23" i="1"/>
  <c r="AD23" i="1"/>
  <c r="AC23" i="1"/>
  <c r="AB23" i="1"/>
  <c r="AA23" i="1"/>
  <c r="AF23" i="1" s="1"/>
  <c r="Z23" i="1"/>
  <c r="AE23" i="1" s="1"/>
  <c r="Y23" i="1"/>
  <c r="W23" i="1"/>
  <c r="V23" i="1"/>
  <c r="AG23" i="1" s="1"/>
  <c r="U23" i="1"/>
  <c r="T23" i="1"/>
  <c r="Q23" i="1"/>
  <c r="P23" i="1"/>
  <c r="M23" i="1"/>
  <c r="L23" i="1"/>
  <c r="K23" i="1"/>
  <c r="J23" i="1"/>
  <c r="I23" i="1"/>
  <c r="N23" i="1" s="1"/>
  <c r="H23" i="1"/>
  <c r="G23" i="1"/>
  <c r="F23" i="1"/>
  <c r="E23" i="1"/>
  <c r="D23" i="1"/>
  <c r="O23" i="1" s="1"/>
  <c r="C23" i="1"/>
  <c r="AG22" i="1"/>
  <c r="AF22" i="1"/>
  <c r="AD22" i="1"/>
  <c r="AC22" i="1"/>
  <c r="AH22" i="1" s="1"/>
  <c r="AB22" i="1"/>
  <c r="AA22" i="1"/>
  <c r="Z22" i="1"/>
  <c r="Y22" i="1"/>
  <c r="X22" i="1"/>
  <c r="W22" i="1"/>
  <c r="V22" i="1"/>
  <c r="U22" i="1"/>
  <c r="T22" i="1"/>
  <c r="AE22" i="1" s="1"/>
  <c r="O22" i="1"/>
  <c r="N22" i="1"/>
  <c r="M22" i="1"/>
  <c r="L22" i="1"/>
  <c r="K22" i="1"/>
  <c r="P22" i="1" s="1"/>
  <c r="J22" i="1"/>
  <c r="I22" i="1"/>
  <c r="H22" i="1"/>
  <c r="G22" i="1"/>
  <c r="F22" i="1"/>
  <c r="Q22" i="1" s="1"/>
  <c r="E22" i="1"/>
  <c r="D22" i="1"/>
  <c r="C22" i="1"/>
  <c r="AE21" i="1"/>
  <c r="AD21" i="1"/>
  <c r="AC21" i="1"/>
  <c r="AH21" i="1" s="1"/>
  <c r="AB21" i="1"/>
  <c r="AA21" i="1"/>
  <c r="AF21" i="1" s="1"/>
  <c r="Z21" i="1"/>
  <c r="Y21" i="1"/>
  <c r="W21" i="1"/>
  <c r="V21" i="1"/>
  <c r="AG21" i="1" s="1"/>
  <c r="U21" i="1"/>
  <c r="T21" i="1"/>
  <c r="M21" i="1"/>
  <c r="L21" i="1"/>
  <c r="Q21" i="1" s="1"/>
  <c r="K21" i="1"/>
  <c r="P21" i="1" s="1"/>
  <c r="J21" i="1"/>
  <c r="I21" i="1"/>
  <c r="N21" i="1" s="1"/>
  <c r="H21" i="1"/>
  <c r="F21" i="1"/>
  <c r="E21" i="1"/>
  <c r="G21" i="1" s="1"/>
  <c r="D21" i="1"/>
  <c r="O21" i="1" s="1"/>
  <c r="C21" i="1"/>
  <c r="AD20" i="1"/>
  <c r="AC20" i="1"/>
  <c r="AH20" i="1" s="1"/>
  <c r="AB20" i="1"/>
  <c r="AG20" i="1" s="1"/>
  <c r="AA20" i="1"/>
  <c r="AF20" i="1" s="1"/>
  <c r="Z20" i="1"/>
  <c r="Y20" i="1"/>
  <c r="X20" i="1"/>
  <c r="W20" i="1"/>
  <c r="V20" i="1"/>
  <c r="U20" i="1"/>
  <c r="T20" i="1"/>
  <c r="AE20" i="1" s="1"/>
  <c r="M20" i="1"/>
  <c r="L20" i="1"/>
  <c r="K20" i="1"/>
  <c r="P20" i="1" s="1"/>
  <c r="J20" i="1"/>
  <c r="O20" i="1" s="1"/>
  <c r="I20" i="1"/>
  <c r="N20" i="1" s="1"/>
  <c r="H20" i="1"/>
  <c r="F20" i="1"/>
  <c r="Q20" i="1" s="1"/>
  <c r="E20" i="1"/>
  <c r="D20" i="1"/>
  <c r="C20" i="1"/>
  <c r="AH19" i="1"/>
  <c r="AD19" i="1"/>
  <c r="AC19" i="1"/>
  <c r="AB19" i="1"/>
  <c r="AA19" i="1"/>
  <c r="AF19" i="1" s="1"/>
  <c r="Z19" i="1"/>
  <c r="AE19" i="1" s="1"/>
  <c r="Y19" i="1"/>
  <c r="W19" i="1"/>
  <c r="V19" i="1"/>
  <c r="AG19" i="1" s="1"/>
  <c r="U19" i="1"/>
  <c r="T19" i="1"/>
  <c r="Q19" i="1"/>
  <c r="P19" i="1"/>
  <c r="M19" i="1"/>
  <c r="L19" i="1"/>
  <c r="K19" i="1"/>
  <c r="J19" i="1"/>
  <c r="I19" i="1"/>
  <c r="N19" i="1" s="1"/>
  <c r="H19" i="1"/>
  <c r="G19" i="1"/>
  <c r="F19" i="1"/>
  <c r="E19" i="1"/>
  <c r="D19" i="1"/>
  <c r="O19" i="1" s="1"/>
  <c r="C19" i="1"/>
  <c r="AG18" i="1"/>
  <c r="AF18" i="1"/>
  <c r="AD18" i="1"/>
  <c r="AC18" i="1"/>
  <c r="AH18" i="1" s="1"/>
  <c r="AB18" i="1"/>
  <c r="AA18" i="1"/>
  <c r="Z18" i="1"/>
  <c r="Y18" i="1"/>
  <c r="X18" i="1"/>
  <c r="W18" i="1"/>
  <c r="V18" i="1"/>
  <c r="U18" i="1"/>
  <c r="T18" i="1"/>
  <c r="AE18" i="1" s="1"/>
  <c r="O18" i="1"/>
  <c r="N18" i="1"/>
  <c r="M18" i="1"/>
  <c r="L18" i="1"/>
  <c r="K18" i="1"/>
  <c r="P18" i="1" s="1"/>
  <c r="J18" i="1"/>
  <c r="I18" i="1"/>
  <c r="H18" i="1"/>
  <c r="G18" i="1"/>
  <c r="F18" i="1"/>
  <c r="Q18" i="1" s="1"/>
  <c r="E18" i="1"/>
  <c r="D18" i="1"/>
  <c r="C18" i="1"/>
  <c r="AE17" i="1"/>
  <c r="AD17" i="1"/>
  <c r="AC17" i="1"/>
  <c r="AH17" i="1" s="1"/>
  <c r="AB17" i="1"/>
  <c r="AA17" i="1"/>
  <c r="AF17" i="1" s="1"/>
  <c r="Z17" i="1"/>
  <c r="Y17" i="1"/>
  <c r="W17" i="1"/>
  <c r="V17" i="1"/>
  <c r="AG17" i="1" s="1"/>
  <c r="U17" i="1"/>
  <c r="T17" i="1"/>
  <c r="M17" i="1"/>
  <c r="L17" i="1"/>
  <c r="Q17" i="1" s="1"/>
  <c r="K17" i="1"/>
  <c r="P17" i="1" s="1"/>
  <c r="J17" i="1"/>
  <c r="I17" i="1"/>
  <c r="N17" i="1" s="1"/>
  <c r="H17" i="1"/>
  <c r="F17" i="1"/>
  <c r="E17" i="1"/>
  <c r="G17" i="1" s="1"/>
  <c r="D17" i="1"/>
  <c r="O17" i="1" s="1"/>
  <c r="C17" i="1"/>
  <c r="AD16" i="1"/>
  <c r="AC16" i="1"/>
  <c r="AH16" i="1" s="1"/>
  <c r="AB16" i="1"/>
  <c r="AG16" i="1" s="1"/>
  <c r="AA16" i="1"/>
  <c r="AF16" i="1" s="1"/>
  <c r="Z16" i="1"/>
  <c r="Y16" i="1"/>
  <c r="X16" i="1"/>
  <c r="W16" i="1"/>
  <c r="V16" i="1"/>
  <c r="U16" i="1"/>
  <c r="T16" i="1"/>
  <c r="AE16" i="1" s="1"/>
  <c r="Q16" i="1"/>
  <c r="M16" i="1"/>
  <c r="L16" i="1"/>
  <c r="K16" i="1"/>
  <c r="P16" i="1" s="1"/>
  <c r="J16" i="1"/>
  <c r="O16" i="1" s="1"/>
  <c r="I16" i="1"/>
  <c r="N16" i="1" s="1"/>
  <c r="H16" i="1"/>
  <c r="F16" i="1"/>
  <c r="G16" i="1" s="1"/>
  <c r="E16" i="1"/>
  <c r="D16" i="1"/>
  <c r="C16" i="1"/>
  <c r="T62" i="1" s="1"/>
  <c r="AH15" i="1"/>
  <c r="AG15" i="1"/>
  <c r="AD15" i="1"/>
  <c r="AC15" i="1"/>
  <c r="AB15" i="1"/>
  <c r="AA15" i="1"/>
  <c r="AF15" i="1" s="1"/>
  <c r="Z15" i="1"/>
  <c r="AE15" i="1" s="1"/>
  <c r="Y15" i="1"/>
  <c r="W15" i="1"/>
  <c r="V15" i="1"/>
  <c r="X15" i="1" s="1"/>
  <c r="U15" i="1"/>
  <c r="T15" i="1"/>
  <c r="Q15" i="1"/>
  <c r="P15" i="1"/>
  <c r="O15" i="1"/>
  <c r="M15" i="1"/>
  <c r="L15" i="1"/>
  <c r="K15" i="1"/>
  <c r="J15" i="1"/>
  <c r="I15" i="1"/>
  <c r="N15" i="1" s="1"/>
  <c r="H15" i="1"/>
  <c r="G15" i="1"/>
  <c r="F15" i="1"/>
  <c r="E15" i="1"/>
  <c r="D15" i="1"/>
  <c r="C15" i="1"/>
  <c r="AG14" i="1"/>
  <c r="AF14" i="1"/>
  <c r="AE14" i="1"/>
  <c r="AD14" i="1"/>
  <c r="AC14" i="1"/>
  <c r="AH14" i="1" s="1"/>
  <c r="AB14" i="1"/>
  <c r="AA14" i="1"/>
  <c r="Z14" i="1"/>
  <c r="Y14" i="1"/>
  <c r="X14" i="1"/>
  <c r="W14" i="1"/>
  <c r="V14" i="1"/>
  <c r="U14" i="1"/>
  <c r="T14" i="1"/>
  <c r="O14" i="1"/>
  <c r="N14" i="1"/>
  <c r="M14" i="1"/>
  <c r="L14" i="1"/>
  <c r="K14" i="1"/>
  <c r="P14" i="1" s="1"/>
  <c r="J14" i="1"/>
  <c r="I14" i="1"/>
  <c r="H14" i="1"/>
  <c r="G14" i="1"/>
  <c r="F14" i="1"/>
  <c r="Q14" i="1" s="1"/>
  <c r="E14" i="1"/>
  <c r="D14" i="1"/>
  <c r="C14" i="1"/>
  <c r="AE13" i="1"/>
  <c r="AD13" i="1"/>
  <c r="AC13" i="1"/>
  <c r="AH13" i="1" s="1"/>
  <c r="AB13" i="1"/>
  <c r="AA13" i="1"/>
  <c r="AF13" i="1" s="1"/>
  <c r="Z13" i="1"/>
  <c r="Y13" i="1"/>
  <c r="W13" i="1"/>
  <c r="V13" i="1"/>
  <c r="AG13" i="1" s="1"/>
  <c r="U13" i="1"/>
  <c r="T13" i="1"/>
  <c r="M13" i="1"/>
  <c r="AD61" i="1" s="1"/>
  <c r="L13" i="1"/>
  <c r="AC61" i="1" s="1"/>
  <c r="K13" i="1"/>
  <c r="AB61" i="1" s="1"/>
  <c r="AG63" i="1" s="1"/>
  <c r="J13" i="1"/>
  <c r="AA62" i="1" s="1"/>
  <c r="I13" i="1"/>
  <c r="Z62" i="1" s="1"/>
  <c r="H13" i="1"/>
  <c r="Y62" i="1" s="1"/>
  <c r="F13" i="1"/>
  <c r="W62" i="1" s="1"/>
  <c r="E13" i="1"/>
  <c r="V61" i="1" s="1"/>
  <c r="D13" i="1"/>
  <c r="U61" i="1" s="1"/>
  <c r="C13" i="1"/>
  <c r="T61" i="1" s="1"/>
  <c r="AB6" i="1"/>
  <c r="R6" i="1"/>
  <c r="P6" i="1"/>
  <c r="A6" i="1"/>
  <c r="A5" i="1"/>
  <c r="D4" i="1"/>
  <c r="A3" i="1"/>
  <c r="D2" i="1"/>
  <c r="C1" i="1"/>
  <c r="AH63" i="1" l="1"/>
  <c r="AB62" i="1"/>
  <c r="N13" i="1"/>
  <c r="X13" i="1"/>
  <c r="X17" i="1"/>
  <c r="X21" i="1"/>
  <c r="X25" i="1"/>
  <c r="X29" i="1"/>
  <c r="X33" i="1"/>
  <c r="X37" i="1"/>
  <c r="X41" i="1"/>
  <c r="X45" i="1"/>
  <c r="X49" i="1"/>
  <c r="X53" i="1"/>
  <c r="X57" i="1"/>
  <c r="W61" i="1"/>
  <c r="U62" i="1"/>
  <c r="AC62" i="1"/>
  <c r="G13" i="1"/>
  <c r="O13" i="1"/>
  <c r="G25" i="1"/>
  <c r="G29" i="1"/>
  <c r="G33" i="1"/>
  <c r="G37" i="1"/>
  <c r="G41" i="1"/>
  <c r="G45" i="1"/>
  <c r="G53" i="1"/>
  <c r="V62" i="1"/>
  <c r="AD62" i="1"/>
  <c r="P13" i="1"/>
  <c r="Z61" i="1"/>
  <c r="AE63" i="1" s="1"/>
  <c r="G20" i="1"/>
  <c r="G24" i="1"/>
  <c r="G28" i="1"/>
  <c r="G32" i="1"/>
  <c r="G36" i="1"/>
  <c r="G40" i="1"/>
  <c r="G44" i="1"/>
  <c r="G60" i="1"/>
  <c r="AA61" i="1"/>
  <c r="AF63" i="1" s="1"/>
  <c r="Q13" i="1"/>
  <c r="X19" i="1"/>
  <c r="X23" i="1"/>
  <c r="X27" i="1"/>
  <c r="X31" i="1"/>
  <c r="X35" i="1"/>
  <c r="X39" i="1"/>
  <c r="X43" i="1"/>
  <c r="X47" i="1"/>
  <c r="X51" i="1"/>
  <c r="X55" i="1"/>
  <c r="X59" i="1"/>
  <c r="X62" i="1" l="1"/>
  <c r="X61" i="1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<sst xmlns="http://schemas.openxmlformats.org/spreadsheetml/2006/main" count="196" uniqueCount="171">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</sst>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1" fontId="10" fillId="0" borderId="0" xfId="1" applyNumberFormat="1" applyFont="1" applyAlignment="1" applyProtection="1">
      <alignment horizontal="left" vertical="center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9" fillId="3" borderId="1" xfId="1" applyFont="1" applyFill="1" applyBorder="1" applyAlignment="1" applyProtection="1">
      <alignment horizontal="center" vertical="center"/>
      <protection hidden="1"/>
    </xf>
    <xf numFmtId="0" fontId="9" fillId="3" borderId="2" xfId="1" applyFont="1" applyFill="1" applyBorder="1" applyAlignment="1" applyProtection="1">
      <alignment horizontal="center"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2" fillId="3" borderId="1" xfId="1" applyFont="1" applyFill="1" applyBorder="1" applyAlignment="1" applyProtection="1">
      <alignment vertical="center"/>
      <protection hidden="1"/>
    </xf>
    <xf numFmtId="0" fontId="12" fillId="3" borderId="2" xfId="1" applyFont="1" applyFill="1" applyBorder="1" applyAlignment="1" applyProtection="1">
      <alignment vertical="center"/>
      <protection hidden="1"/>
    </xf>
    <xf numFmtId="0" fontId="12" fillId="3" borderId="3" xfId="1" applyFont="1" applyFill="1" applyBorder="1" applyAlignment="1" applyProtection="1">
      <alignment vertical="center"/>
      <protection hidden="1"/>
    </xf>
    <xf numFmtId="0" fontId="12" fillId="3" borderId="1" xfId="2" applyFont="1" applyFill="1" applyBorder="1" applyAlignment="1" applyProtection="1">
      <alignment vertical="center"/>
      <protection hidden="1"/>
    </xf>
    <xf numFmtId="0" fontId="12" fillId="3" borderId="3" xfId="2" applyFont="1" applyFill="1" applyBorder="1" applyAlignment="1" applyProtection="1">
      <alignment vertical="center"/>
      <protection hidden="1"/>
    </xf>
    <xf numFmtId="0" fontId="9" fillId="3" borderId="1" xfId="1" applyNumberFormat="1" applyFont="1" applyFill="1" applyBorder="1" applyAlignment="1" applyProtection="1">
      <alignment horizontal="center" vertical="center"/>
      <protection hidden="1"/>
    </xf>
    <xf numFmtId="0" fontId="9" fillId="3" borderId="2" xfId="1" applyNumberFormat="1" applyFont="1" applyFill="1" applyBorder="1" applyAlignment="1" applyProtection="1">
      <alignment horizontal="center" vertical="center"/>
      <protection hidden="1"/>
    </xf>
    <xf numFmtId="0" fontId="9" fillId="3" borderId="3" xfId="1" applyNumberFormat="1" applyFont="1" applyFill="1" applyBorder="1" applyAlignment="1" applyProtection="1">
      <alignment horizontal="center" vertical="center"/>
      <protection hidden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8" fillId="3" borderId="0" xfId="1" applyFont="1" applyFill="1" applyAlignment="1" applyProtection="1">
      <alignment horizontal="center" vertical="center"/>
      <protection hidden="1"/>
    </xf>
    <xf numFmtId="0" fontId="13" fillId="3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6" borderId="5" xfId="1" applyFont="1" applyFill="1" applyBorder="1" applyAlignment="1" applyProtection="1">
      <alignment horizontal="center" vertical="center" wrapText="1"/>
    </xf>
    <xf numFmtId="0" fontId="13" fillId="3" borderId="4" xfId="1" applyFont="1" applyFill="1" applyBorder="1" applyAlignment="1" applyProtection="1">
      <alignment horizontal="center" vertical="center" wrapText="1"/>
    </xf>
    <xf numFmtId="0" fontId="13" fillId="7" borderId="6" xfId="1" applyFont="1" applyFill="1" applyBorder="1" applyAlignment="1" applyProtection="1">
      <alignment horizontal="center" vertical="center" wrapText="1"/>
    </xf>
    <xf numFmtId="0" fontId="13" fillId="8" borderId="6" xfId="1" applyFont="1" applyFill="1" applyBorder="1" applyAlignment="1" applyProtection="1">
      <alignment horizontal="center" vertical="center" textRotation="90" wrapText="1"/>
    </xf>
    <xf numFmtId="0" fontId="13" fillId="5" borderId="6" xfId="1" applyFont="1" applyFill="1" applyBorder="1" applyAlignment="1" applyProtection="1">
      <alignment horizontal="center" vertical="center" textRotation="90" wrapText="1"/>
    </xf>
    <xf numFmtId="0" fontId="13" fillId="9" borderId="6" xfId="1" applyFont="1" applyFill="1" applyBorder="1" applyAlignment="1" applyProtection="1">
      <alignment horizontal="center" vertical="center" textRotation="90" wrapText="1"/>
    </xf>
    <xf numFmtId="0" fontId="13" fillId="10" borderId="6" xfId="1" applyFont="1" applyFill="1" applyBorder="1" applyAlignment="1" applyProtection="1">
      <alignment horizontal="center" vertical="center" textRotation="90" wrapText="1"/>
    </xf>
    <xf numFmtId="0" fontId="13" fillId="3" borderId="6" xfId="1" applyFont="1" applyFill="1" applyBorder="1" applyAlignment="1" applyProtection="1">
      <alignment horizontal="center" vertical="center" textRotation="90" wrapText="1"/>
    </xf>
    <xf numFmtId="0" fontId="13" fillId="4" borderId="6" xfId="1" applyFont="1" applyFill="1" applyBorder="1" applyAlignment="1" applyProtection="1">
      <alignment horizontal="center" vertical="center" textRotation="90" wrapText="1"/>
    </xf>
    <xf numFmtId="0" fontId="13" fillId="6" borderId="6" xfId="1" applyFont="1" applyFill="1" applyBorder="1" applyAlignment="1" applyProtection="1">
      <alignment horizontal="center" vertical="center" textRotation="90" wrapText="1"/>
    </xf>
    <xf numFmtId="0" fontId="13" fillId="11" borderId="6" xfId="1" applyFont="1" applyFill="1" applyBorder="1" applyAlignment="1" applyProtection="1">
      <alignment horizontal="center" vertical="center" textRotation="90" wrapText="1"/>
    </xf>
    <xf numFmtId="0" fontId="13" fillId="12" borderId="6" xfId="1" applyFont="1" applyFill="1" applyBorder="1" applyAlignment="1" applyProtection="1">
      <alignment horizontal="center" vertical="center" textRotation="90" wrapText="1"/>
    </xf>
    <xf numFmtId="0" fontId="13" fillId="7" borderId="6" xfId="1" applyFont="1" applyFill="1" applyBorder="1" applyAlignment="1" applyProtection="1">
      <alignment horizontal="center" vertical="center" textRotation="90" wrapText="1"/>
    </xf>
    <xf numFmtId="0" fontId="14" fillId="9" borderId="6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wrapText="1"/>
    </xf>
    <xf numFmtId="0" fontId="13" fillId="8" borderId="7" xfId="1" applyFont="1" applyFill="1" applyBorder="1" applyAlignment="1" applyProtection="1">
      <alignment horizontal="center" vertical="center" textRotation="90" wrapText="1"/>
    </xf>
    <xf numFmtId="0" fontId="13" fillId="5" borderId="7" xfId="1" applyFont="1" applyFill="1" applyBorder="1" applyAlignment="1" applyProtection="1">
      <alignment horizontal="center" vertical="center" textRotation="90" wrapText="1"/>
    </xf>
    <xf numFmtId="0" fontId="13" fillId="9" borderId="7" xfId="1" applyFont="1" applyFill="1" applyBorder="1" applyAlignment="1" applyProtection="1">
      <alignment horizontal="center" vertical="center" textRotation="90" wrapText="1"/>
    </xf>
    <xf numFmtId="0" fontId="13" fillId="10" borderId="7" xfId="1" applyFont="1" applyFill="1" applyBorder="1" applyAlignment="1" applyProtection="1">
      <alignment horizontal="center" vertical="center" textRotation="90" wrapText="1"/>
    </xf>
    <xf numFmtId="0" fontId="13" fillId="3" borderId="7" xfId="1" applyFont="1" applyFill="1" applyBorder="1" applyAlignment="1" applyProtection="1">
      <alignment horizontal="center" vertical="center" textRotation="90" wrapText="1"/>
    </xf>
    <xf numFmtId="0" fontId="13" fillId="4" borderId="7" xfId="1" applyFont="1" applyFill="1" applyBorder="1" applyAlignment="1" applyProtection="1">
      <alignment horizontal="center" vertical="center" textRotation="90" wrapText="1"/>
    </xf>
    <xf numFmtId="0" fontId="13" fillId="6" borderId="7" xfId="1" applyFont="1" applyFill="1" applyBorder="1" applyAlignment="1" applyProtection="1">
      <alignment horizontal="center" vertical="center" textRotation="90" wrapText="1"/>
    </xf>
    <xf numFmtId="0" fontId="13" fillId="11" borderId="7" xfId="1" applyFont="1" applyFill="1" applyBorder="1" applyAlignment="1" applyProtection="1">
      <alignment horizontal="center" vertical="center" textRotation="90" wrapText="1"/>
    </xf>
    <xf numFmtId="0" fontId="13" fillId="12" borderId="7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textRotation="90" wrapText="1"/>
    </xf>
    <xf numFmtId="0" fontId="14" fillId="9" borderId="7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wrapText="1"/>
    </xf>
    <xf numFmtId="0" fontId="13" fillId="8" borderId="5" xfId="1" applyFont="1" applyFill="1" applyBorder="1" applyAlignment="1" applyProtection="1">
      <alignment horizontal="center" vertical="center" textRotation="90" wrapText="1"/>
    </xf>
    <xf numFmtId="0" fontId="13" fillId="5" borderId="5" xfId="1" applyFont="1" applyFill="1" applyBorder="1" applyAlignment="1" applyProtection="1">
      <alignment horizontal="center" vertical="center" textRotation="90" wrapText="1"/>
    </xf>
    <xf numFmtId="0" fontId="13" fillId="9" borderId="5" xfId="1" applyFont="1" applyFill="1" applyBorder="1" applyAlignment="1" applyProtection="1">
      <alignment horizontal="center" vertical="center" textRotation="90" wrapText="1"/>
    </xf>
    <xf numFmtId="0" fontId="13" fillId="10" borderId="5" xfId="1" applyFont="1" applyFill="1" applyBorder="1" applyAlignment="1" applyProtection="1">
      <alignment horizontal="center" vertical="center" textRotation="90" wrapText="1"/>
    </xf>
    <xf numFmtId="0" fontId="13" fillId="3" borderId="5" xfId="1" applyFont="1" applyFill="1" applyBorder="1" applyAlignment="1" applyProtection="1">
      <alignment horizontal="center" vertical="center" textRotation="90" wrapText="1"/>
    </xf>
    <xf numFmtId="0" fontId="13" fillId="4" borderId="5" xfId="1" applyFont="1" applyFill="1" applyBorder="1" applyAlignment="1" applyProtection="1">
      <alignment horizontal="center" vertical="center" textRotation="90" wrapText="1"/>
    </xf>
    <xf numFmtId="0" fontId="13" fillId="6" borderId="5" xfId="1" applyFont="1" applyFill="1" applyBorder="1" applyAlignment="1" applyProtection="1">
      <alignment horizontal="center" vertical="center" textRotation="90" wrapText="1"/>
    </xf>
    <xf numFmtId="0" fontId="13" fillId="11" borderId="5" xfId="1" applyFont="1" applyFill="1" applyBorder="1" applyAlignment="1" applyProtection="1">
      <alignment horizontal="center" vertical="center" textRotation="90" wrapText="1"/>
    </xf>
    <xf numFmtId="0" fontId="13" fillId="12" borderId="5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textRotation="90" wrapText="1"/>
    </xf>
    <xf numFmtId="0" fontId="14" fillId="9" borderId="5" xfId="1" applyFont="1" applyFill="1" applyBorder="1" applyAlignment="1" applyProtection="1">
      <alignment horizontal="center" vertical="center" textRotation="90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8" fillId="2" borderId="4" xfId="1" applyFont="1" applyFill="1" applyBorder="1" applyAlignment="1" applyProtection="1">
      <alignment horizontal="center" vertical="center"/>
    </xf>
    <xf numFmtId="0" fontId="8" fillId="7" borderId="4" xfId="1" applyFont="1" applyFill="1" applyBorder="1" applyAlignment="1" applyProtection="1">
      <alignment horizontal="center" vertical="center"/>
    </xf>
    <xf numFmtId="0" fontId="8" fillId="8" borderId="4" xfId="1" applyFont="1" applyFill="1" applyBorder="1" applyAlignment="1" applyProtection="1">
      <alignment horizontal="center" vertical="center"/>
    </xf>
    <xf numFmtId="0" fontId="8" fillId="5" borderId="4" xfId="1" applyFont="1" applyFill="1" applyBorder="1" applyAlignment="1" applyProtection="1">
      <alignment horizontal="center" vertical="center"/>
    </xf>
    <xf numFmtId="0" fontId="8" fillId="9" borderId="4" xfId="1" applyFont="1" applyFill="1" applyBorder="1" applyAlignment="1" applyProtection="1">
      <alignment horizontal="center" vertical="center"/>
    </xf>
    <xf numFmtId="0" fontId="8" fillId="10" borderId="4" xfId="1" applyFont="1" applyFill="1" applyBorder="1" applyAlignment="1" applyProtection="1">
      <alignment horizontal="center" vertical="center"/>
    </xf>
    <xf numFmtId="0" fontId="11" fillId="2" borderId="4" xfId="1" applyFont="1" applyFill="1" applyBorder="1" applyAlignment="1" applyProtection="1">
      <alignment horizontal="center" vertical="center"/>
    </xf>
    <xf numFmtId="0" fontId="11" fillId="9" borderId="4" xfId="1" applyFont="1" applyFill="1" applyBorder="1" applyAlignment="1" applyProtection="1">
      <alignment horizontal="center" vertical="center"/>
    </xf>
    <xf numFmtId="0" fontId="11" fillId="13" borderId="4" xfId="1" applyFont="1" applyFill="1" applyBorder="1" applyAlignment="1" applyProtection="1">
      <alignment horizontal="center" vertical="center"/>
    </xf>
    <xf numFmtId="0" fontId="11" fillId="14" borderId="4" xfId="1" applyFont="1" applyFill="1" applyBorder="1" applyAlignment="1" applyProtection="1">
      <alignment horizontal="center" vertical="center"/>
    </xf>
    <xf numFmtId="0" fontId="11" fillId="11" borderId="4" xfId="1" applyFont="1" applyFill="1" applyBorder="1" applyAlignment="1" applyProtection="1">
      <alignment horizontal="center" vertical="center"/>
    </xf>
    <xf numFmtId="0" fontId="11" fillId="12" borderId="4" xfId="1" applyFont="1" applyFill="1" applyBorder="1" applyAlignment="1" applyProtection="1">
      <alignment horizontal="center" vertical="center"/>
    </xf>
    <xf numFmtId="0" fontId="13" fillId="7" borderId="5" xfId="1" applyFont="1" applyFill="1" applyBorder="1" applyAlignment="1" applyProtection="1">
      <alignment vertical="center" wrapText="1"/>
    </xf>
    <xf numFmtId="0" fontId="13" fillId="8" borderId="5" xfId="1" applyFont="1" applyFill="1" applyBorder="1" applyAlignment="1" applyProtection="1">
      <alignment vertical="center" wrapText="1"/>
    </xf>
    <xf numFmtId="0" fontId="13" fillId="15" borderId="5" xfId="1" applyFont="1" applyFill="1" applyBorder="1" applyAlignment="1" applyProtection="1">
      <alignment vertical="center" wrapText="1"/>
    </xf>
    <xf numFmtId="0" fontId="13" fillId="16" borderId="5" xfId="1" applyFont="1" applyFill="1" applyBorder="1" applyAlignment="1" applyProtection="1">
      <alignment vertical="center" wrapText="1"/>
    </xf>
    <xf numFmtId="0" fontId="15" fillId="9" borderId="4" xfId="1" applyFont="1" applyFill="1" applyBorder="1" applyAlignment="1" applyProtection="1">
      <alignment horizontal="center" vertical="center"/>
    </xf>
    <xf numFmtId="0" fontId="8" fillId="13" borderId="4" xfId="1" applyFont="1" applyFill="1" applyBorder="1" applyAlignment="1" applyProtection="1">
      <alignment horizontal="center" vertical="center"/>
    </xf>
    <xf numFmtId="0" fontId="8" fillId="14" borderId="4" xfId="1" applyFont="1" applyFill="1" applyBorder="1" applyAlignment="1" applyProtection="1">
      <alignment horizontal="center" vertical="center"/>
    </xf>
    <xf numFmtId="0" fontId="8" fillId="11" borderId="4" xfId="1" applyFont="1" applyFill="1" applyBorder="1" applyAlignment="1" applyProtection="1">
      <alignment horizontal="center" vertical="center"/>
    </xf>
    <xf numFmtId="0" fontId="8" fillId="12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5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1" fontId="9" fillId="10" borderId="4" xfId="1" applyNumberFormat="1" applyFont="1" applyFill="1" applyBorder="1" applyAlignment="1" applyProtection="1">
      <alignment horizontal="center" vertical="center"/>
    </xf>
    <xf numFmtId="2" fontId="9" fillId="17" borderId="4" xfId="1" applyNumberFormat="1" applyFont="1" applyFill="1" applyBorder="1" applyAlignment="1" applyProtection="1">
      <alignment horizontal="center" vertical="center"/>
    </xf>
    <xf numFmtId="1" fontId="9" fillId="17" borderId="4" xfId="1" applyNumberFormat="1" applyFont="1" applyFill="1" applyBorder="1" applyAlignment="1" applyProtection="1">
      <alignment horizontal="center" vertical="center"/>
    </xf>
    <xf numFmtId="9" fontId="9" fillId="7" borderId="4" xfId="1" applyNumberFormat="1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5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1" fontId="9" fillId="10" borderId="0" xfId="1" applyNumberFormat="1" applyFont="1" applyFill="1" applyBorder="1" applyAlignment="1" applyProtection="1">
      <alignment horizontal="center" vertical="center"/>
    </xf>
    <xf numFmtId="2" fontId="9" fillId="17" borderId="0" xfId="1" applyNumberFormat="1" applyFont="1" applyFill="1" applyBorder="1" applyAlignment="1" applyProtection="1">
      <alignment horizontal="center" vertical="center"/>
    </xf>
    <xf numFmtId="1" fontId="9" fillId="17" borderId="0" xfId="1" applyNumberFormat="1" applyFont="1" applyFill="1" applyBorder="1" applyAlignment="1" applyProtection="1">
      <alignment horizontal="center" vertical="center"/>
    </xf>
    <xf numFmtId="9" fontId="9" fillId="7" borderId="0" xfId="1" applyNumberFormat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horizontal="center" vertical="center"/>
    </xf>
    <xf numFmtId="2" fontId="9" fillId="7" borderId="4" xfId="1" applyNumberFormat="1" applyFont="1" applyFill="1" applyBorder="1" applyAlignment="1" applyProtection="1">
      <alignment horizontal="center" vertical="center"/>
    </xf>
    <xf numFmtId="1" fontId="9" fillId="18" borderId="4" xfId="1" applyNumberFormat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  <protection hidden="1"/>
    </xf>
    <xf numFmtId="0" fontId="16" fillId="0" borderId="2" xfId="1" applyFont="1" applyBorder="1" applyAlignment="1" applyProtection="1">
      <alignment horizontal="center" vertical="center"/>
      <protection hidden="1"/>
    </xf>
    <xf numFmtId="0" fontId="16" fillId="0" borderId="3" xfId="1" applyFont="1" applyBorder="1" applyAlignment="1" applyProtection="1">
      <alignment horizontal="center" vertical="center"/>
      <protection hidden="1"/>
    </xf>
    <xf numFmtId="9" fontId="9" fillId="8" borderId="4" xfId="1" applyNumberFormat="1" applyFont="1" applyFill="1" applyBorder="1" applyAlignment="1" applyProtection="1">
      <alignment horizontal="center" vertical="center"/>
    </xf>
    <xf numFmtId="0" fontId="17" fillId="2" borderId="0" xfId="1" applyFont="1" applyFill="1" applyBorder="1" applyAlignment="1" applyProtection="1">
      <alignment horizontal="left"/>
    </xf>
    <xf numFmtId="0" fontId="8" fillId="2" borderId="0" xfId="1" applyFont="1" applyFill="1" applyBorder="1" applyAlignment="1" applyProtection="1">
      <alignment horizontal="center" vertical="center"/>
    </xf>
    <xf numFmtId="22" fontId="18" fillId="2" borderId="0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11" fillId="3" borderId="0" xfId="1" applyFont="1" applyFill="1" applyBorder="1" applyAlignment="1" applyProtection="1">
      <alignment horizontal="center" vertical="center"/>
    </xf>
    <xf numFmtId="1" fontId="11" fillId="3" borderId="0" xfId="1" applyNumberFormat="1" applyFont="1" applyFill="1" applyBorder="1" applyAlignment="1" applyProtection="1">
      <alignment horizontal="center" vertic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1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1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76951232-A21A-4EF0-943B-40CE15702592}"/>
    <cellStyle name="Normal 3" xfId="1" xr:uid="{4F8B03A5-F126-4280-A3E9-7185BE421C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183F-47FC-BF8A-90919DC494A0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183F-47FC-BF8A-90919DC494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84640"/>
        <c:axId val="251186176"/>
      </c:lineChart>
      <c:catAx>
        <c:axId val="25118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6176"/>
        <c:crosses val="autoZero"/>
        <c:auto val="1"/>
        <c:lblAlgn val="ctr"/>
        <c:lblOffset val="100"/>
        <c:noMultiLvlLbl val="0"/>
      </c:catAx>
      <c:valAx>
        <c:axId val="251186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464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39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D49AEAA-C606-4B5E-B402-48F7A76CDA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.%200102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Annx-D (IE)"/>
      <sheetName val="DA under Testing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 (2)"/>
      <sheetName val="Frm-7 Entitlement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  <sheetName val="Sheet18"/>
    </sheetNames>
    <sheetDataSet>
      <sheetData sheetId="0"/>
      <sheetData sheetId="1">
        <row r="1">
          <cell r="L1">
            <v>44958</v>
          </cell>
        </row>
      </sheetData>
      <sheetData sheetId="2">
        <row r="6">
          <cell r="W6">
            <v>0</v>
          </cell>
        </row>
        <row r="13">
          <cell r="H13">
            <v>49.97</v>
          </cell>
          <cell r="I13">
            <v>1002</v>
          </cell>
          <cell r="J13">
            <v>1031</v>
          </cell>
          <cell r="K13">
            <v>822</v>
          </cell>
          <cell r="L13">
            <v>793</v>
          </cell>
          <cell r="M13">
            <v>29</v>
          </cell>
          <cell r="V13">
            <v>50.03</v>
          </cell>
          <cell r="W13">
            <v>1533</v>
          </cell>
          <cell r="X13">
            <v>1492</v>
          </cell>
          <cell r="Y13">
            <v>1160</v>
          </cell>
          <cell r="Z13">
            <v>1201</v>
          </cell>
          <cell r="AA13">
            <v>-41</v>
          </cell>
        </row>
        <row r="14">
          <cell r="H14">
            <v>49.97</v>
          </cell>
          <cell r="I14">
            <v>993</v>
          </cell>
          <cell r="J14">
            <v>1031</v>
          </cell>
          <cell r="K14">
            <v>822</v>
          </cell>
          <cell r="L14">
            <v>784</v>
          </cell>
          <cell r="M14">
            <v>38</v>
          </cell>
          <cell r="V14">
            <v>50.02</v>
          </cell>
          <cell r="W14">
            <v>1518</v>
          </cell>
          <cell r="X14">
            <v>1521</v>
          </cell>
          <cell r="Y14">
            <v>1160</v>
          </cell>
          <cell r="Z14">
            <v>1157</v>
          </cell>
          <cell r="AA14">
            <v>3</v>
          </cell>
        </row>
        <row r="15">
          <cell r="H15">
            <v>49.89</v>
          </cell>
          <cell r="I15">
            <v>985</v>
          </cell>
          <cell r="J15">
            <v>1024</v>
          </cell>
          <cell r="K15">
            <v>815</v>
          </cell>
          <cell r="L15">
            <v>775</v>
          </cell>
          <cell r="M15">
            <v>40</v>
          </cell>
          <cell r="V15">
            <v>50.02</v>
          </cell>
          <cell r="W15">
            <v>1497</v>
          </cell>
          <cell r="X15">
            <v>1515</v>
          </cell>
          <cell r="Y15">
            <v>1186</v>
          </cell>
          <cell r="Z15">
            <v>1168</v>
          </cell>
          <cell r="AA15">
            <v>18</v>
          </cell>
        </row>
        <row r="16">
          <cell r="H16">
            <v>49.93</v>
          </cell>
          <cell r="I16">
            <v>982</v>
          </cell>
          <cell r="J16">
            <v>1023</v>
          </cell>
          <cell r="K16">
            <v>814</v>
          </cell>
          <cell r="L16">
            <v>773</v>
          </cell>
          <cell r="M16">
            <v>41</v>
          </cell>
          <cell r="V16">
            <v>50.03</v>
          </cell>
          <cell r="W16">
            <v>1464</v>
          </cell>
          <cell r="X16">
            <v>1484</v>
          </cell>
          <cell r="Y16">
            <v>1187</v>
          </cell>
          <cell r="Z16">
            <v>1166</v>
          </cell>
          <cell r="AA16">
            <v>21</v>
          </cell>
        </row>
        <row r="17">
          <cell r="H17">
            <v>49.99</v>
          </cell>
          <cell r="I17">
            <v>975</v>
          </cell>
          <cell r="J17">
            <v>994</v>
          </cell>
          <cell r="K17">
            <v>785</v>
          </cell>
          <cell r="L17">
            <v>766</v>
          </cell>
          <cell r="M17">
            <v>19</v>
          </cell>
          <cell r="V17">
            <v>50.15</v>
          </cell>
          <cell r="W17">
            <v>1403</v>
          </cell>
          <cell r="X17">
            <v>1399</v>
          </cell>
          <cell r="Y17">
            <v>1154</v>
          </cell>
          <cell r="Z17">
            <v>1158</v>
          </cell>
          <cell r="AA17">
            <v>-4</v>
          </cell>
        </row>
        <row r="18">
          <cell r="H18">
            <v>50.02</v>
          </cell>
          <cell r="I18">
            <v>960</v>
          </cell>
          <cell r="J18">
            <v>993</v>
          </cell>
          <cell r="K18">
            <v>784</v>
          </cell>
          <cell r="L18">
            <v>751</v>
          </cell>
          <cell r="M18">
            <v>33</v>
          </cell>
          <cell r="V18">
            <v>50.07</v>
          </cell>
          <cell r="W18">
            <v>1379</v>
          </cell>
          <cell r="X18">
            <v>1389</v>
          </cell>
          <cell r="Y18">
            <v>1151</v>
          </cell>
          <cell r="Z18">
            <v>1141</v>
          </cell>
          <cell r="AA18">
            <v>10</v>
          </cell>
        </row>
        <row r="19">
          <cell r="H19">
            <v>50.01</v>
          </cell>
          <cell r="I19">
            <v>960</v>
          </cell>
          <cell r="J19">
            <v>913</v>
          </cell>
          <cell r="K19">
            <v>704</v>
          </cell>
          <cell r="L19">
            <v>751</v>
          </cell>
          <cell r="M19">
            <v>-47</v>
          </cell>
          <cell r="V19">
            <v>49.96</v>
          </cell>
          <cell r="W19">
            <v>1356</v>
          </cell>
          <cell r="X19">
            <v>1392</v>
          </cell>
          <cell r="Y19">
            <v>1151</v>
          </cell>
          <cell r="Z19">
            <v>1114</v>
          </cell>
          <cell r="AA19">
            <v>37</v>
          </cell>
        </row>
        <row r="20">
          <cell r="H20">
            <v>50.01</v>
          </cell>
          <cell r="I20">
            <v>963</v>
          </cell>
          <cell r="J20">
            <v>998</v>
          </cell>
          <cell r="K20">
            <v>794</v>
          </cell>
          <cell r="L20">
            <v>758</v>
          </cell>
          <cell r="M20">
            <v>36</v>
          </cell>
          <cell r="V20">
            <v>50.04</v>
          </cell>
          <cell r="W20">
            <v>1345</v>
          </cell>
          <cell r="X20">
            <v>1390</v>
          </cell>
          <cell r="Y20">
            <v>1150</v>
          </cell>
          <cell r="Z20">
            <v>1104</v>
          </cell>
          <cell r="AA20">
            <v>46</v>
          </cell>
        </row>
        <row r="21">
          <cell r="H21">
            <v>50.03</v>
          </cell>
          <cell r="I21">
            <v>946</v>
          </cell>
          <cell r="J21">
            <v>989</v>
          </cell>
          <cell r="K21">
            <v>831</v>
          </cell>
          <cell r="L21">
            <v>788</v>
          </cell>
          <cell r="M21">
            <v>43</v>
          </cell>
          <cell r="V21">
            <v>50</v>
          </cell>
          <cell r="W21">
            <v>1336</v>
          </cell>
          <cell r="X21">
            <v>1370</v>
          </cell>
          <cell r="Y21">
            <v>1145</v>
          </cell>
          <cell r="Z21">
            <v>1110</v>
          </cell>
          <cell r="AA21">
            <v>35</v>
          </cell>
        </row>
        <row r="22">
          <cell r="H22">
            <v>50.03</v>
          </cell>
          <cell r="I22">
            <v>956</v>
          </cell>
          <cell r="J22">
            <v>987</v>
          </cell>
          <cell r="K22">
            <v>832</v>
          </cell>
          <cell r="L22">
            <v>801</v>
          </cell>
          <cell r="M22">
            <v>31</v>
          </cell>
          <cell r="V22">
            <v>49.96</v>
          </cell>
          <cell r="W22">
            <v>1323</v>
          </cell>
          <cell r="X22">
            <v>1356</v>
          </cell>
          <cell r="Y22">
            <v>1144</v>
          </cell>
          <cell r="Z22">
            <v>1111</v>
          </cell>
          <cell r="AA22">
            <v>33</v>
          </cell>
        </row>
        <row r="23">
          <cell r="H23">
            <v>50.07</v>
          </cell>
          <cell r="I23">
            <v>956</v>
          </cell>
          <cell r="J23">
            <v>994</v>
          </cell>
          <cell r="K23">
            <v>838</v>
          </cell>
          <cell r="L23">
            <v>800</v>
          </cell>
          <cell r="M23">
            <v>38</v>
          </cell>
          <cell r="V23">
            <v>49.95</v>
          </cell>
          <cell r="W23">
            <v>1327</v>
          </cell>
          <cell r="X23">
            <v>1328</v>
          </cell>
          <cell r="Y23">
            <v>1150</v>
          </cell>
          <cell r="Z23">
            <v>1149</v>
          </cell>
          <cell r="AA23">
            <v>1</v>
          </cell>
        </row>
        <row r="24">
          <cell r="H24">
            <v>50.08</v>
          </cell>
          <cell r="I24">
            <v>942</v>
          </cell>
          <cell r="J24">
            <v>995</v>
          </cell>
          <cell r="K24">
            <v>840</v>
          </cell>
          <cell r="L24">
            <v>787</v>
          </cell>
          <cell r="M24">
            <v>53</v>
          </cell>
          <cell r="V24">
            <v>49.94</v>
          </cell>
          <cell r="W24">
            <v>1301</v>
          </cell>
          <cell r="X24">
            <v>1326</v>
          </cell>
          <cell r="Y24">
            <v>1149</v>
          </cell>
          <cell r="Z24">
            <v>1125</v>
          </cell>
          <cell r="AA24">
            <v>24</v>
          </cell>
        </row>
        <row r="25">
          <cell r="H25">
            <v>50.06</v>
          </cell>
          <cell r="I25">
            <v>945</v>
          </cell>
          <cell r="J25">
            <v>888</v>
          </cell>
          <cell r="K25">
            <v>735</v>
          </cell>
          <cell r="L25">
            <v>791</v>
          </cell>
          <cell r="M25">
            <v>-56</v>
          </cell>
          <cell r="V25">
            <v>49.98</v>
          </cell>
          <cell r="W25">
            <v>1306</v>
          </cell>
          <cell r="X25">
            <v>1318</v>
          </cell>
          <cell r="Y25">
            <v>1140</v>
          </cell>
          <cell r="Z25">
            <v>1129</v>
          </cell>
          <cell r="AA25">
            <v>11</v>
          </cell>
        </row>
        <row r="26">
          <cell r="H26">
            <v>50.05</v>
          </cell>
          <cell r="I26">
            <v>940</v>
          </cell>
          <cell r="J26">
            <v>987</v>
          </cell>
          <cell r="K26">
            <v>834</v>
          </cell>
          <cell r="L26">
            <v>786</v>
          </cell>
          <cell r="M26">
            <v>48</v>
          </cell>
          <cell r="V26">
            <v>49.97</v>
          </cell>
          <cell r="W26">
            <v>1305</v>
          </cell>
          <cell r="X26">
            <v>1315</v>
          </cell>
          <cell r="Y26">
            <v>1135</v>
          </cell>
          <cell r="Z26">
            <v>1125</v>
          </cell>
          <cell r="AA26">
            <v>10</v>
          </cell>
        </row>
        <row r="27">
          <cell r="H27">
            <v>50.03</v>
          </cell>
          <cell r="I27">
            <v>957</v>
          </cell>
          <cell r="J27">
            <v>1003</v>
          </cell>
          <cell r="K27">
            <v>861</v>
          </cell>
          <cell r="L27">
            <v>815</v>
          </cell>
          <cell r="M27">
            <v>46</v>
          </cell>
          <cell r="V27">
            <v>49.96</v>
          </cell>
          <cell r="W27">
            <v>1315</v>
          </cell>
          <cell r="X27">
            <v>1270</v>
          </cell>
          <cell r="Y27">
            <v>1065</v>
          </cell>
          <cell r="Z27">
            <v>1110</v>
          </cell>
          <cell r="AA27">
            <v>-45</v>
          </cell>
        </row>
        <row r="28">
          <cell r="H28">
            <v>50.04</v>
          </cell>
          <cell r="I28">
            <v>952</v>
          </cell>
          <cell r="J28">
            <v>997</v>
          </cell>
          <cell r="K28">
            <v>861</v>
          </cell>
          <cell r="L28">
            <v>816</v>
          </cell>
          <cell r="M28">
            <v>45</v>
          </cell>
          <cell r="V28">
            <v>49.89</v>
          </cell>
          <cell r="W28">
            <v>1322</v>
          </cell>
          <cell r="X28">
            <v>1305</v>
          </cell>
          <cell r="Y28">
            <v>1093</v>
          </cell>
          <cell r="Z28">
            <v>1110</v>
          </cell>
          <cell r="AA28">
            <v>-17</v>
          </cell>
        </row>
        <row r="29">
          <cell r="H29">
            <v>50.02</v>
          </cell>
          <cell r="I29">
            <v>954</v>
          </cell>
          <cell r="J29">
            <v>998</v>
          </cell>
          <cell r="K29">
            <v>857</v>
          </cell>
          <cell r="L29">
            <v>813</v>
          </cell>
          <cell r="M29">
            <v>44</v>
          </cell>
          <cell r="V29">
            <v>50.07</v>
          </cell>
          <cell r="W29">
            <v>1332</v>
          </cell>
          <cell r="X29">
            <v>1334</v>
          </cell>
          <cell r="Y29">
            <v>1103</v>
          </cell>
          <cell r="Z29">
            <v>1102</v>
          </cell>
          <cell r="AA29">
            <v>1</v>
          </cell>
        </row>
        <row r="30">
          <cell r="H30">
            <v>50.05</v>
          </cell>
          <cell r="I30">
            <v>979</v>
          </cell>
          <cell r="J30">
            <v>997</v>
          </cell>
          <cell r="K30">
            <v>857</v>
          </cell>
          <cell r="L30">
            <v>839</v>
          </cell>
          <cell r="M30">
            <v>18</v>
          </cell>
          <cell r="V30">
            <v>49.97</v>
          </cell>
          <cell r="W30">
            <v>1333</v>
          </cell>
          <cell r="X30">
            <v>1371</v>
          </cell>
          <cell r="Y30">
            <v>1111</v>
          </cell>
          <cell r="Z30">
            <v>1073</v>
          </cell>
          <cell r="AA30">
            <v>38</v>
          </cell>
        </row>
        <row r="31">
          <cell r="H31">
            <v>50.02</v>
          </cell>
          <cell r="I31">
            <v>991</v>
          </cell>
          <cell r="J31">
            <v>996</v>
          </cell>
          <cell r="K31">
            <v>857</v>
          </cell>
          <cell r="L31">
            <v>852</v>
          </cell>
          <cell r="M31">
            <v>5</v>
          </cell>
          <cell r="V31">
            <v>50</v>
          </cell>
          <cell r="W31">
            <v>1356</v>
          </cell>
          <cell r="X31">
            <v>1377</v>
          </cell>
          <cell r="Y31">
            <v>1119</v>
          </cell>
          <cell r="Z31">
            <v>1098</v>
          </cell>
          <cell r="AA31">
            <v>21</v>
          </cell>
        </row>
        <row r="32">
          <cell r="H32">
            <v>50.02</v>
          </cell>
          <cell r="I32">
            <v>1015</v>
          </cell>
          <cell r="J32">
            <v>955</v>
          </cell>
          <cell r="K32">
            <v>785</v>
          </cell>
          <cell r="L32">
            <v>845</v>
          </cell>
          <cell r="M32">
            <v>-60</v>
          </cell>
          <cell r="V32">
            <v>49.92</v>
          </cell>
          <cell r="W32">
            <v>1379</v>
          </cell>
          <cell r="X32">
            <v>1429</v>
          </cell>
          <cell r="Y32">
            <v>1159</v>
          </cell>
          <cell r="Z32">
            <v>1109</v>
          </cell>
          <cell r="AA32">
            <v>50</v>
          </cell>
        </row>
        <row r="33">
          <cell r="H33">
            <v>49.99</v>
          </cell>
          <cell r="I33">
            <v>1057</v>
          </cell>
          <cell r="J33">
            <v>1014</v>
          </cell>
          <cell r="K33">
            <v>841</v>
          </cell>
          <cell r="L33">
            <v>884</v>
          </cell>
          <cell r="M33">
            <v>-43</v>
          </cell>
          <cell r="V33">
            <v>50.08</v>
          </cell>
          <cell r="W33">
            <v>1362</v>
          </cell>
          <cell r="X33">
            <v>1336</v>
          </cell>
          <cell r="Y33">
            <v>1055</v>
          </cell>
          <cell r="Z33">
            <v>1081</v>
          </cell>
          <cell r="AA33">
            <v>-26</v>
          </cell>
        </row>
        <row r="34">
          <cell r="H34">
            <v>49.98</v>
          </cell>
          <cell r="I34">
            <v>1094</v>
          </cell>
          <cell r="J34">
            <v>1044</v>
          </cell>
          <cell r="K34">
            <v>848</v>
          </cell>
          <cell r="L34">
            <v>898</v>
          </cell>
          <cell r="M34">
            <v>-50</v>
          </cell>
          <cell r="V34">
            <v>50.02</v>
          </cell>
          <cell r="W34">
            <v>1327</v>
          </cell>
          <cell r="X34">
            <v>1382</v>
          </cell>
          <cell r="Y34">
            <v>1079</v>
          </cell>
          <cell r="Z34">
            <v>1024</v>
          </cell>
          <cell r="AA34">
            <v>55</v>
          </cell>
        </row>
        <row r="35">
          <cell r="H35">
            <v>49.99</v>
          </cell>
          <cell r="I35">
            <v>1136</v>
          </cell>
          <cell r="J35">
            <v>1079</v>
          </cell>
          <cell r="K35">
            <v>865</v>
          </cell>
          <cell r="L35">
            <v>922</v>
          </cell>
          <cell r="M35">
            <v>-57</v>
          </cell>
          <cell r="V35">
            <v>50.01</v>
          </cell>
          <cell r="W35">
            <v>1365</v>
          </cell>
          <cell r="X35">
            <v>1402</v>
          </cell>
          <cell r="Y35">
            <v>1050</v>
          </cell>
          <cell r="Z35">
            <v>1014</v>
          </cell>
          <cell r="AA35">
            <v>36</v>
          </cell>
        </row>
        <row r="36">
          <cell r="H36">
            <v>49.95</v>
          </cell>
          <cell r="I36">
            <v>1196</v>
          </cell>
          <cell r="J36">
            <v>1145</v>
          </cell>
          <cell r="K36">
            <v>931</v>
          </cell>
          <cell r="L36">
            <v>982</v>
          </cell>
          <cell r="M36">
            <v>-51</v>
          </cell>
          <cell r="V36">
            <v>49.99</v>
          </cell>
          <cell r="W36">
            <v>1416</v>
          </cell>
          <cell r="X36">
            <v>1395</v>
          </cell>
          <cell r="Y36">
            <v>1040</v>
          </cell>
          <cell r="Z36">
            <v>1061</v>
          </cell>
          <cell r="AA36">
            <v>-21</v>
          </cell>
        </row>
        <row r="37">
          <cell r="H37">
            <v>49.9</v>
          </cell>
          <cell r="I37">
            <v>1281</v>
          </cell>
          <cell r="J37">
            <v>1409</v>
          </cell>
          <cell r="K37">
            <v>1193</v>
          </cell>
          <cell r="L37">
            <v>1065</v>
          </cell>
          <cell r="M37">
            <v>128</v>
          </cell>
          <cell r="V37">
            <v>49.95</v>
          </cell>
          <cell r="W37">
            <v>1457</v>
          </cell>
          <cell r="X37">
            <v>1460</v>
          </cell>
          <cell r="Y37">
            <v>1101</v>
          </cell>
          <cell r="Z37">
            <v>1098</v>
          </cell>
          <cell r="AA37">
            <v>3</v>
          </cell>
        </row>
        <row r="38">
          <cell r="H38">
            <v>49.94</v>
          </cell>
          <cell r="I38">
            <v>1394</v>
          </cell>
          <cell r="J38">
            <v>1533</v>
          </cell>
          <cell r="K38">
            <v>1303</v>
          </cell>
          <cell r="L38">
            <v>1164</v>
          </cell>
          <cell r="M38">
            <v>139</v>
          </cell>
          <cell r="V38">
            <v>49.96</v>
          </cell>
          <cell r="W38">
            <v>1539</v>
          </cell>
          <cell r="X38">
            <v>1535</v>
          </cell>
          <cell r="Y38">
            <v>1170</v>
          </cell>
          <cell r="Z38">
            <v>1173</v>
          </cell>
          <cell r="AA38">
            <v>-3</v>
          </cell>
        </row>
        <row r="39">
          <cell r="H39">
            <v>50.02</v>
          </cell>
          <cell r="I39">
            <v>1484</v>
          </cell>
          <cell r="J39">
            <v>1552</v>
          </cell>
          <cell r="K39">
            <v>1307</v>
          </cell>
          <cell r="L39">
            <v>1239</v>
          </cell>
          <cell r="M39">
            <v>68</v>
          </cell>
          <cell r="V39">
            <v>49.97</v>
          </cell>
          <cell r="W39">
            <v>1620</v>
          </cell>
          <cell r="X39">
            <v>1612</v>
          </cell>
          <cell r="Y39">
            <v>1197</v>
          </cell>
          <cell r="Z39">
            <v>1205</v>
          </cell>
          <cell r="AA39">
            <v>-8</v>
          </cell>
        </row>
        <row r="40">
          <cell r="H40">
            <v>49.98</v>
          </cell>
          <cell r="I40">
            <v>1583</v>
          </cell>
          <cell r="J40">
            <v>1646</v>
          </cell>
          <cell r="K40">
            <v>1384</v>
          </cell>
          <cell r="L40">
            <v>1318</v>
          </cell>
          <cell r="M40">
            <v>66</v>
          </cell>
          <cell r="V40">
            <v>49.98</v>
          </cell>
          <cell r="W40">
            <v>1653</v>
          </cell>
          <cell r="X40">
            <v>1592</v>
          </cell>
          <cell r="Y40">
            <v>1169</v>
          </cell>
          <cell r="Z40">
            <v>1230</v>
          </cell>
          <cell r="AA40">
            <v>-61</v>
          </cell>
        </row>
        <row r="41">
          <cell r="H41">
            <v>49.99</v>
          </cell>
          <cell r="I41">
            <v>1684</v>
          </cell>
          <cell r="J41">
            <v>1712</v>
          </cell>
          <cell r="K41">
            <v>1428</v>
          </cell>
          <cell r="L41">
            <v>1400</v>
          </cell>
          <cell r="M41">
            <v>28</v>
          </cell>
          <cell r="V41">
            <v>50.01</v>
          </cell>
          <cell r="W41">
            <v>1634</v>
          </cell>
          <cell r="X41">
            <v>1544</v>
          </cell>
          <cell r="Y41">
            <v>1041</v>
          </cell>
          <cell r="Z41">
            <v>1131</v>
          </cell>
          <cell r="AA41">
            <v>-90</v>
          </cell>
        </row>
        <row r="42">
          <cell r="H42">
            <v>49.98</v>
          </cell>
          <cell r="I42">
            <v>1791</v>
          </cell>
          <cell r="J42">
            <v>1803</v>
          </cell>
          <cell r="K42">
            <v>1518</v>
          </cell>
          <cell r="L42">
            <v>1507</v>
          </cell>
          <cell r="M42">
            <v>11</v>
          </cell>
          <cell r="V42">
            <v>50</v>
          </cell>
          <cell r="W42">
            <v>1654</v>
          </cell>
          <cell r="X42">
            <v>1561</v>
          </cell>
          <cell r="Y42">
            <v>950</v>
          </cell>
          <cell r="Z42">
            <v>1043</v>
          </cell>
          <cell r="AA42">
            <v>-93</v>
          </cell>
        </row>
        <row r="43">
          <cell r="H43">
            <v>50</v>
          </cell>
          <cell r="I43">
            <v>1878</v>
          </cell>
          <cell r="J43">
            <v>1837</v>
          </cell>
          <cell r="K43">
            <v>1528</v>
          </cell>
          <cell r="L43">
            <v>1569</v>
          </cell>
          <cell r="M43">
            <v>-41</v>
          </cell>
          <cell r="V43">
            <v>49.97</v>
          </cell>
          <cell r="W43">
            <v>1639</v>
          </cell>
          <cell r="X43">
            <v>1546</v>
          </cell>
          <cell r="Y43">
            <v>853</v>
          </cell>
          <cell r="Z43">
            <v>947</v>
          </cell>
          <cell r="AA43">
            <v>-94</v>
          </cell>
        </row>
        <row r="44">
          <cell r="H44">
            <v>50.06</v>
          </cell>
          <cell r="I44">
            <v>1900</v>
          </cell>
          <cell r="J44">
            <v>1902</v>
          </cell>
          <cell r="K44">
            <v>1588</v>
          </cell>
          <cell r="L44">
            <v>1586</v>
          </cell>
          <cell r="M44">
            <v>2</v>
          </cell>
          <cell r="V44">
            <v>49.87</v>
          </cell>
          <cell r="W44">
            <v>1621</v>
          </cell>
          <cell r="X44">
            <v>1550</v>
          </cell>
          <cell r="Y44">
            <v>830</v>
          </cell>
          <cell r="Z44">
            <v>901</v>
          </cell>
          <cell r="AA44">
            <v>-71</v>
          </cell>
        </row>
        <row r="45">
          <cell r="H45">
            <v>50.04</v>
          </cell>
          <cell r="I45">
            <v>1891</v>
          </cell>
          <cell r="J45">
            <v>1897</v>
          </cell>
          <cell r="K45">
            <v>1576</v>
          </cell>
          <cell r="L45">
            <v>1570</v>
          </cell>
          <cell r="M45">
            <v>6</v>
          </cell>
          <cell r="V45">
            <v>49.97</v>
          </cell>
          <cell r="W45">
            <v>1608</v>
          </cell>
          <cell r="X45">
            <v>1627</v>
          </cell>
          <cell r="Y45">
            <v>969</v>
          </cell>
          <cell r="Z45">
            <v>950</v>
          </cell>
          <cell r="AA45">
            <v>19</v>
          </cell>
        </row>
        <row r="46">
          <cell r="H46">
            <v>50.04</v>
          </cell>
          <cell r="I46">
            <v>1894</v>
          </cell>
          <cell r="J46">
            <v>1921</v>
          </cell>
          <cell r="K46">
            <v>1585</v>
          </cell>
          <cell r="L46">
            <v>1558</v>
          </cell>
          <cell r="M46">
            <v>27</v>
          </cell>
          <cell r="V46">
            <v>49.84</v>
          </cell>
          <cell r="W46">
            <v>1589</v>
          </cell>
          <cell r="X46">
            <v>1601</v>
          </cell>
          <cell r="Y46">
            <v>971</v>
          </cell>
          <cell r="Z46">
            <v>959</v>
          </cell>
          <cell r="AA46">
            <v>12</v>
          </cell>
        </row>
        <row r="47">
          <cell r="H47">
            <v>50.06</v>
          </cell>
          <cell r="I47">
            <v>1884</v>
          </cell>
          <cell r="J47">
            <v>1920</v>
          </cell>
          <cell r="K47">
            <v>1588</v>
          </cell>
          <cell r="L47">
            <v>1551</v>
          </cell>
          <cell r="M47">
            <v>37</v>
          </cell>
          <cell r="V47">
            <v>49.77</v>
          </cell>
          <cell r="W47">
            <v>1572</v>
          </cell>
          <cell r="X47">
            <v>1598</v>
          </cell>
          <cell r="Y47">
            <v>973</v>
          </cell>
          <cell r="Z47">
            <v>948</v>
          </cell>
          <cell r="AA47">
            <v>25</v>
          </cell>
        </row>
        <row r="48">
          <cell r="H48">
            <v>50.1</v>
          </cell>
          <cell r="I48">
            <v>1861</v>
          </cell>
          <cell r="J48">
            <v>1838</v>
          </cell>
          <cell r="K48">
            <v>1507</v>
          </cell>
          <cell r="L48">
            <v>1530</v>
          </cell>
          <cell r="M48">
            <v>-23</v>
          </cell>
          <cell r="V48">
            <v>49.84</v>
          </cell>
          <cell r="W48">
            <v>1542</v>
          </cell>
          <cell r="X48">
            <v>1539</v>
          </cell>
          <cell r="Y48">
            <v>973</v>
          </cell>
          <cell r="Z48">
            <v>975</v>
          </cell>
          <cell r="AA48">
            <v>-2</v>
          </cell>
        </row>
        <row r="49">
          <cell r="H49">
            <v>50.01</v>
          </cell>
          <cell r="I49">
            <v>1806</v>
          </cell>
          <cell r="J49">
            <v>1785</v>
          </cell>
          <cell r="K49">
            <v>1417</v>
          </cell>
          <cell r="L49">
            <v>1438</v>
          </cell>
          <cell r="M49">
            <v>-21</v>
          </cell>
          <cell r="V49">
            <v>49.81</v>
          </cell>
          <cell r="W49">
            <v>1495</v>
          </cell>
          <cell r="X49">
            <v>1545</v>
          </cell>
          <cell r="Y49">
            <v>1060</v>
          </cell>
          <cell r="Z49">
            <v>1009</v>
          </cell>
          <cell r="AA49">
            <v>51</v>
          </cell>
        </row>
        <row r="50">
          <cell r="H50">
            <v>50.02</v>
          </cell>
          <cell r="I50">
            <v>1793</v>
          </cell>
          <cell r="J50">
            <v>1792</v>
          </cell>
          <cell r="K50">
            <v>1409</v>
          </cell>
          <cell r="L50">
            <v>1410</v>
          </cell>
          <cell r="M50">
            <v>-1</v>
          </cell>
          <cell r="V50">
            <v>50.01</v>
          </cell>
          <cell r="W50">
            <v>1443</v>
          </cell>
          <cell r="X50">
            <v>1447</v>
          </cell>
          <cell r="Y50">
            <v>1015</v>
          </cell>
          <cell r="Z50">
            <v>1011</v>
          </cell>
          <cell r="AA50">
            <v>4</v>
          </cell>
        </row>
        <row r="51">
          <cell r="H51">
            <v>49.98</v>
          </cell>
          <cell r="I51">
            <v>1786</v>
          </cell>
          <cell r="J51">
            <v>1787</v>
          </cell>
          <cell r="K51">
            <v>1324</v>
          </cell>
          <cell r="L51">
            <v>1323</v>
          </cell>
          <cell r="M51">
            <v>1</v>
          </cell>
          <cell r="V51">
            <v>50.03</v>
          </cell>
          <cell r="W51">
            <v>1391</v>
          </cell>
          <cell r="X51">
            <v>1339</v>
          </cell>
          <cell r="Y51">
            <v>908</v>
          </cell>
          <cell r="Z51">
            <v>960</v>
          </cell>
          <cell r="AA51">
            <v>-52</v>
          </cell>
        </row>
        <row r="52">
          <cell r="H52">
            <v>50.03</v>
          </cell>
          <cell r="I52">
            <v>1773</v>
          </cell>
          <cell r="J52">
            <v>1755</v>
          </cell>
          <cell r="K52">
            <v>1252</v>
          </cell>
          <cell r="L52">
            <v>1270</v>
          </cell>
          <cell r="M52">
            <v>-18</v>
          </cell>
          <cell r="V52">
            <v>50.18</v>
          </cell>
          <cell r="W52">
            <v>1355</v>
          </cell>
          <cell r="X52">
            <v>1336</v>
          </cell>
          <cell r="Y52">
            <v>905</v>
          </cell>
          <cell r="Z52">
            <v>924</v>
          </cell>
          <cell r="AA52">
            <v>-19</v>
          </cell>
        </row>
        <row r="53">
          <cell r="H53">
            <v>50.06</v>
          </cell>
          <cell r="I53">
            <v>1760</v>
          </cell>
          <cell r="J53">
            <v>1731</v>
          </cell>
          <cell r="K53">
            <v>1251</v>
          </cell>
          <cell r="L53">
            <v>1279</v>
          </cell>
          <cell r="M53">
            <v>-28</v>
          </cell>
          <cell r="V53">
            <v>50.12</v>
          </cell>
          <cell r="W53">
            <v>1291</v>
          </cell>
          <cell r="X53">
            <v>1284</v>
          </cell>
          <cell r="Y53">
            <v>923</v>
          </cell>
          <cell r="Z53">
            <v>930</v>
          </cell>
          <cell r="AA53">
            <v>-7</v>
          </cell>
        </row>
        <row r="54">
          <cell r="H54">
            <v>50.11</v>
          </cell>
          <cell r="I54">
            <v>1730</v>
          </cell>
          <cell r="J54">
            <v>1655</v>
          </cell>
          <cell r="K54">
            <v>1175</v>
          </cell>
          <cell r="L54">
            <v>1249</v>
          </cell>
          <cell r="M54">
            <v>-74</v>
          </cell>
          <cell r="V54">
            <v>50.04</v>
          </cell>
          <cell r="W54">
            <v>1229</v>
          </cell>
          <cell r="X54">
            <v>1250</v>
          </cell>
          <cell r="Y54">
            <v>891</v>
          </cell>
          <cell r="Z54">
            <v>870</v>
          </cell>
          <cell r="AA54">
            <v>21</v>
          </cell>
        </row>
        <row r="55">
          <cell r="H55">
            <v>50.16</v>
          </cell>
          <cell r="I55">
            <v>1708</v>
          </cell>
          <cell r="J55">
            <v>1627</v>
          </cell>
          <cell r="K55">
            <v>1146</v>
          </cell>
          <cell r="L55">
            <v>1227</v>
          </cell>
          <cell r="M55">
            <v>-81</v>
          </cell>
          <cell r="V55">
            <v>49.98</v>
          </cell>
          <cell r="W55">
            <v>1193</v>
          </cell>
          <cell r="X55">
            <v>1176</v>
          </cell>
          <cell r="Y55">
            <v>882</v>
          </cell>
          <cell r="Z55">
            <v>900</v>
          </cell>
          <cell r="AA55">
            <v>-18</v>
          </cell>
        </row>
        <row r="56">
          <cell r="H56">
            <v>50.19</v>
          </cell>
          <cell r="I56">
            <v>1695</v>
          </cell>
          <cell r="J56">
            <v>1627</v>
          </cell>
          <cell r="K56">
            <v>1146</v>
          </cell>
          <cell r="L56">
            <v>1214</v>
          </cell>
          <cell r="M56">
            <v>-68</v>
          </cell>
          <cell r="V56">
            <v>49.99</v>
          </cell>
          <cell r="W56">
            <v>1143</v>
          </cell>
          <cell r="X56">
            <v>1130</v>
          </cell>
          <cell r="Y56">
            <v>882</v>
          </cell>
          <cell r="Z56">
            <v>894</v>
          </cell>
          <cell r="AA56">
            <v>-12</v>
          </cell>
        </row>
        <row r="57">
          <cell r="H57">
            <v>50.13</v>
          </cell>
          <cell r="I57">
            <v>1655</v>
          </cell>
          <cell r="J57">
            <v>1578</v>
          </cell>
          <cell r="K57">
            <v>1147</v>
          </cell>
          <cell r="L57">
            <v>1225</v>
          </cell>
          <cell r="M57">
            <v>-78</v>
          </cell>
          <cell r="V57">
            <v>49.98</v>
          </cell>
          <cell r="W57">
            <v>1100</v>
          </cell>
          <cell r="X57">
            <v>1093</v>
          </cell>
          <cell r="Y57">
            <v>845</v>
          </cell>
          <cell r="Z57">
            <v>852</v>
          </cell>
          <cell r="AA57">
            <v>-7</v>
          </cell>
        </row>
        <row r="58">
          <cell r="H58">
            <v>50.11</v>
          </cell>
          <cell r="I58">
            <v>1588</v>
          </cell>
          <cell r="J58">
            <v>1572</v>
          </cell>
          <cell r="K58">
            <v>1148</v>
          </cell>
          <cell r="L58">
            <v>1164</v>
          </cell>
          <cell r="M58">
            <v>-16</v>
          </cell>
          <cell r="V58">
            <v>49.98</v>
          </cell>
          <cell r="W58">
            <v>1056</v>
          </cell>
          <cell r="X58">
            <v>1069</v>
          </cell>
          <cell r="Y58">
            <v>823</v>
          </cell>
          <cell r="Z58">
            <v>810</v>
          </cell>
          <cell r="AA58">
            <v>13</v>
          </cell>
        </row>
        <row r="59">
          <cell r="H59">
            <v>50.09</v>
          </cell>
          <cell r="I59">
            <v>1509</v>
          </cell>
          <cell r="J59">
            <v>1535</v>
          </cell>
          <cell r="K59">
            <v>1148</v>
          </cell>
          <cell r="L59">
            <v>1123</v>
          </cell>
          <cell r="M59">
            <v>25</v>
          </cell>
          <cell r="V59">
            <v>49.98</v>
          </cell>
          <cell r="W59">
            <v>1028</v>
          </cell>
          <cell r="X59">
            <v>1037</v>
          </cell>
          <cell r="Y59">
            <v>794</v>
          </cell>
          <cell r="Z59">
            <v>785</v>
          </cell>
          <cell r="AA59">
            <v>9</v>
          </cell>
        </row>
        <row r="60">
          <cell r="H60">
            <v>50.05</v>
          </cell>
          <cell r="I60">
            <v>1534</v>
          </cell>
          <cell r="J60">
            <v>1503</v>
          </cell>
          <cell r="K60">
            <v>1153</v>
          </cell>
          <cell r="L60">
            <v>1184</v>
          </cell>
          <cell r="M60">
            <v>-31</v>
          </cell>
          <cell r="V60">
            <v>50</v>
          </cell>
          <cell r="W60">
            <v>1023</v>
          </cell>
          <cell r="X60">
            <v>1036</v>
          </cell>
          <cell r="Y60">
            <v>793</v>
          </cell>
          <cell r="Z60">
            <v>780</v>
          </cell>
          <cell r="AA60">
            <v>13</v>
          </cell>
        </row>
      </sheetData>
      <sheetData sheetId="3"/>
      <sheetData sheetId="4">
        <row r="12">
          <cell r="E12">
            <v>1021.6002747252747</v>
          </cell>
          <cell r="W12">
            <v>828.20627472527474</v>
          </cell>
          <cell r="X12">
            <v>1014.0466872048</v>
          </cell>
          <cell r="Y12">
            <v>820.65268720480003</v>
          </cell>
          <cell r="AJ12">
            <v>1713.5576923076922</v>
          </cell>
          <cell r="BD12">
            <v>1225.1636923076921</v>
          </cell>
          <cell r="BE12">
            <v>1543.9424110000002</v>
          </cell>
          <cell r="BF12">
            <v>1130.5484110000002</v>
          </cell>
        </row>
        <row r="13">
          <cell r="E13">
            <v>1016.2362637362637</v>
          </cell>
          <cell r="W13">
            <v>822.8422637362637</v>
          </cell>
          <cell r="X13">
            <v>1014.0464282048</v>
          </cell>
          <cell r="Y13">
            <v>820.6524282048</v>
          </cell>
          <cell r="AJ13">
            <v>1705.7554945054944</v>
          </cell>
          <cell r="BD13">
            <v>1247.3614945054944</v>
          </cell>
          <cell r="BE13">
            <v>1513.9424110000002</v>
          </cell>
          <cell r="BF13">
            <v>1130.5484110000002</v>
          </cell>
        </row>
        <row r="14">
          <cell r="E14">
            <v>1005.5082417582419</v>
          </cell>
          <cell r="W14">
            <v>812.11424175824186</v>
          </cell>
          <cell r="X14">
            <v>1006.9148412048</v>
          </cell>
          <cell r="Y14">
            <v>813.52084120480004</v>
          </cell>
          <cell r="AJ14">
            <v>1690.6387362637365</v>
          </cell>
          <cell r="BD14">
            <v>1300.2447362637365</v>
          </cell>
          <cell r="BE14">
            <v>1444.5398270000001</v>
          </cell>
          <cell r="BF14">
            <v>1129.1458270000003</v>
          </cell>
        </row>
        <row r="15">
          <cell r="E15">
            <v>994.29258241758237</v>
          </cell>
          <cell r="W15">
            <v>800.89858241758236</v>
          </cell>
          <cell r="X15">
            <v>1006.3935702048</v>
          </cell>
          <cell r="Y15">
            <v>812.99957020480008</v>
          </cell>
          <cell r="AJ15">
            <v>1663.8186813186815</v>
          </cell>
          <cell r="BD15">
            <v>1273.4246813186815</v>
          </cell>
          <cell r="BE15">
            <v>1444.541058</v>
          </cell>
          <cell r="BF15">
            <v>1129.1470580000002</v>
          </cell>
        </row>
        <row r="16">
          <cell r="E16">
            <v>981.12637362637361</v>
          </cell>
          <cell r="W16">
            <v>807.7323736263736</v>
          </cell>
          <cell r="X16">
            <v>956.34213820479999</v>
          </cell>
          <cell r="Y16">
            <v>782.9481382048001</v>
          </cell>
          <cell r="AJ16">
            <v>1621.3942307692309</v>
          </cell>
          <cell r="BD16">
            <v>1271.0002307692309</v>
          </cell>
          <cell r="BE16">
            <v>1404.541058</v>
          </cell>
          <cell r="BF16">
            <v>1129.1470580000002</v>
          </cell>
        </row>
        <row r="17">
          <cell r="E17">
            <v>975.76236263736268</v>
          </cell>
          <cell r="W17">
            <v>802.36836263736268</v>
          </cell>
          <cell r="X17">
            <v>956.34183720480007</v>
          </cell>
          <cell r="Y17">
            <v>782.94783720480007</v>
          </cell>
          <cell r="AJ17">
            <v>1602.8640109890111</v>
          </cell>
          <cell r="BD17">
            <v>1262.4700109890111</v>
          </cell>
          <cell r="BE17">
            <v>1394.541058</v>
          </cell>
          <cell r="BF17">
            <v>1129.1470580000002</v>
          </cell>
        </row>
        <row r="18">
          <cell r="E18">
            <v>963.57142857142867</v>
          </cell>
          <cell r="W18">
            <v>790.17742857142866</v>
          </cell>
          <cell r="X18">
            <v>927.71752920480003</v>
          </cell>
          <cell r="Y18">
            <v>754.32352920480002</v>
          </cell>
          <cell r="AJ18">
            <v>1610.6662087912089</v>
          </cell>
          <cell r="BD18">
            <v>1320.2722087912089</v>
          </cell>
          <cell r="BE18">
            <v>1344.541058</v>
          </cell>
          <cell r="BF18">
            <v>1129.1470580000002</v>
          </cell>
        </row>
        <row r="19">
          <cell r="E19">
            <v>958.69505494505506</v>
          </cell>
          <cell r="W19">
            <v>785.30105494505506</v>
          </cell>
          <cell r="X19">
            <v>980.90917720480002</v>
          </cell>
          <cell r="Y19">
            <v>807.51517720480012</v>
          </cell>
          <cell r="AJ19">
            <v>1615.0549450549449</v>
          </cell>
          <cell r="BD19">
            <v>1324.6609450549449</v>
          </cell>
          <cell r="BE19">
            <v>1344.3410580000002</v>
          </cell>
          <cell r="BF19">
            <v>1128.9470580000002</v>
          </cell>
        </row>
        <row r="20">
          <cell r="E20">
            <v>962.1085164835165</v>
          </cell>
          <cell r="W20">
            <v>820.71451648351649</v>
          </cell>
          <cell r="X20">
            <v>970.25061520480006</v>
          </cell>
          <cell r="Y20">
            <v>828.85661520480005</v>
          </cell>
          <cell r="AJ20">
            <v>1612.1291208791208</v>
          </cell>
          <cell r="BD20">
            <v>1351.7351208791208</v>
          </cell>
          <cell r="BE20">
            <v>1314.172519</v>
          </cell>
          <cell r="BF20">
            <v>1128.7785190000002</v>
          </cell>
        </row>
        <row r="21">
          <cell r="E21">
            <v>959.67032967032969</v>
          </cell>
          <cell r="W21">
            <v>836.27632967032969</v>
          </cell>
          <cell r="X21">
            <v>954.16041720480007</v>
          </cell>
          <cell r="Y21">
            <v>830.76641720480006</v>
          </cell>
          <cell r="AJ21">
            <v>1599.938186813187</v>
          </cell>
          <cell r="BD21">
            <v>1339.544186813187</v>
          </cell>
          <cell r="BE21">
            <v>1313.7625190000001</v>
          </cell>
          <cell r="BF21">
            <v>1128.3685190000003</v>
          </cell>
        </row>
        <row r="22">
          <cell r="E22">
            <v>952.84340659340648</v>
          </cell>
          <cell r="W22">
            <v>829.44940659340648</v>
          </cell>
          <cell r="X22">
            <v>954.16071820480011</v>
          </cell>
          <cell r="Y22">
            <v>830.7667182048001</v>
          </cell>
          <cell r="AJ22">
            <v>1589.2101648351647</v>
          </cell>
          <cell r="BD22">
            <v>1328.8161648351647</v>
          </cell>
          <cell r="BE22">
            <v>1314.9538570000002</v>
          </cell>
          <cell r="BF22">
            <v>1129.5598570000002</v>
          </cell>
        </row>
        <row r="23">
          <cell r="E23">
            <v>951.38049450549443</v>
          </cell>
          <cell r="W23">
            <v>827.98649450549442</v>
          </cell>
          <cell r="X23">
            <v>954.68137620480002</v>
          </cell>
          <cell r="Y23">
            <v>831.28737620480001</v>
          </cell>
          <cell r="AJ23">
            <v>1588.7225274725274</v>
          </cell>
          <cell r="BD23">
            <v>1358.3285274725274</v>
          </cell>
          <cell r="BE23">
            <v>1284.2738570000001</v>
          </cell>
          <cell r="BF23">
            <v>1128.8798570000001</v>
          </cell>
        </row>
        <row r="24">
          <cell r="E24">
            <v>944.06593406593402</v>
          </cell>
          <cell r="W24">
            <v>820.67193406593401</v>
          </cell>
          <cell r="X24">
            <v>959.63097420480005</v>
          </cell>
          <cell r="Y24">
            <v>836.23697420480005</v>
          </cell>
          <cell r="AJ24">
            <v>1589.2101648351647</v>
          </cell>
          <cell r="BD24">
            <v>1358.8161648351647</v>
          </cell>
          <cell r="BE24">
            <v>1283.423857</v>
          </cell>
          <cell r="BF24">
            <v>1128.0298570000002</v>
          </cell>
        </row>
        <row r="25">
          <cell r="E25">
            <v>950.40521978021968</v>
          </cell>
          <cell r="W25">
            <v>827.01121978021968</v>
          </cell>
          <cell r="X25">
            <v>959.63067320480013</v>
          </cell>
          <cell r="Y25">
            <v>836.23667320480001</v>
          </cell>
          <cell r="AJ25">
            <v>1593.598901098901</v>
          </cell>
          <cell r="BD25">
            <v>1394.5557010987511</v>
          </cell>
          <cell r="BE25">
            <v>1251.1930570001502</v>
          </cell>
          <cell r="BF25">
            <v>1127.1498570000001</v>
          </cell>
        </row>
        <row r="26">
          <cell r="E26">
            <v>960.15796703296712</v>
          </cell>
          <cell r="W26">
            <v>836.76396703296712</v>
          </cell>
          <cell r="X26">
            <v>954.68186720480003</v>
          </cell>
          <cell r="Y26">
            <v>831.28786720480002</v>
          </cell>
          <cell r="AJ26">
            <v>1596.5247252747254</v>
          </cell>
          <cell r="BD26">
            <v>1394.3978252969446</v>
          </cell>
          <cell r="BE26">
            <v>1253.2567569777809</v>
          </cell>
          <cell r="BF26">
            <v>1126.1298570000001</v>
          </cell>
        </row>
        <row r="27">
          <cell r="E27">
            <v>969.42307692307691</v>
          </cell>
          <cell r="W27">
            <v>846.0290769230769</v>
          </cell>
          <cell r="X27">
            <v>954.15998020480015</v>
          </cell>
          <cell r="Y27">
            <v>830.76598020480003</v>
          </cell>
          <cell r="AJ27">
            <v>1590.6730769230769</v>
          </cell>
          <cell r="BD27">
            <v>1388.5461769452961</v>
          </cell>
          <cell r="BE27">
            <v>1252.1567569777808</v>
          </cell>
          <cell r="BF27">
            <v>1125.0298570000002</v>
          </cell>
        </row>
        <row r="28">
          <cell r="E28">
            <v>974.29945054945051</v>
          </cell>
          <cell r="W28">
            <v>850.90545054945051</v>
          </cell>
          <cell r="X28">
            <v>954.16028120480007</v>
          </cell>
          <cell r="Y28">
            <v>830.76628120480007</v>
          </cell>
          <cell r="AJ28">
            <v>1584.3337912087911</v>
          </cell>
          <cell r="BD28">
            <v>1357.2068912310103</v>
          </cell>
          <cell r="BE28">
            <v>1279.3505909777809</v>
          </cell>
          <cell r="BF28">
            <v>1127.2236910000001</v>
          </cell>
        </row>
        <row r="29">
          <cell r="E29">
            <v>985.5151098901099</v>
          </cell>
          <cell r="W29">
            <v>862.12110989010989</v>
          </cell>
          <cell r="X29">
            <v>956.42261320480009</v>
          </cell>
          <cell r="Y29">
            <v>833.02861320480008</v>
          </cell>
          <cell r="AJ29">
            <v>1600.0357142857142</v>
          </cell>
          <cell r="BD29">
            <v>1372.9088143079334</v>
          </cell>
          <cell r="BE29">
            <v>1299.6118649777809</v>
          </cell>
          <cell r="BF29">
            <v>1147.4849650000001</v>
          </cell>
        </row>
        <row r="30">
          <cell r="E30">
            <v>1000.1442307692308</v>
          </cell>
          <cell r="W30">
            <v>876.75023076923082</v>
          </cell>
          <cell r="X30">
            <v>972.39716520479999</v>
          </cell>
          <cell r="Y30">
            <v>849.0031652048001</v>
          </cell>
          <cell r="AJ30">
            <v>1594.9642857142858</v>
          </cell>
          <cell r="BD30">
            <v>1367.837385736505</v>
          </cell>
          <cell r="BE30">
            <v>1364.332686182581</v>
          </cell>
          <cell r="BF30">
            <v>1212.2057862048002</v>
          </cell>
        </row>
        <row r="31">
          <cell r="E31">
            <v>1023.5508241758241</v>
          </cell>
          <cell r="W31">
            <v>900.15682417582411</v>
          </cell>
          <cell r="X31">
            <v>972.96260420480007</v>
          </cell>
          <cell r="Y31">
            <v>849.56860420480007</v>
          </cell>
          <cell r="AJ31">
            <v>1593.598901098901</v>
          </cell>
          <cell r="BD31">
            <v>1363.9058011211202</v>
          </cell>
          <cell r="BE31">
            <v>1444.716696182581</v>
          </cell>
          <cell r="BF31">
            <v>1290.0235962048002</v>
          </cell>
        </row>
        <row r="32">
          <cell r="E32">
            <v>1058.6607142857142</v>
          </cell>
          <cell r="W32">
            <v>935.26671428571422</v>
          </cell>
          <cell r="X32">
            <v>992.10134420480017</v>
          </cell>
          <cell r="Y32">
            <v>868.70734420480017</v>
          </cell>
          <cell r="AJ32">
            <v>1598.4752747252746</v>
          </cell>
          <cell r="BD32">
            <v>1366.7334747251248</v>
          </cell>
          <cell r="BE32">
            <v>1456.46426420495</v>
          </cell>
          <cell r="BF32">
            <v>1299.7224642048002</v>
          </cell>
        </row>
        <row r="33">
          <cell r="E33">
            <v>1092.7953296703297</v>
          </cell>
          <cell r="W33">
            <v>969.40132967032969</v>
          </cell>
          <cell r="X33">
            <v>1012.4902502048</v>
          </cell>
          <cell r="Y33">
            <v>889.09625020479996</v>
          </cell>
          <cell r="AJ33">
            <v>1614.5673076923078</v>
          </cell>
          <cell r="BD33">
            <v>1379.2329076921578</v>
          </cell>
          <cell r="BE33">
            <v>1627.1571323709502</v>
          </cell>
          <cell r="BF33">
            <v>1466.8227323708002</v>
          </cell>
        </row>
        <row r="34">
          <cell r="E34">
            <v>1137.657967032967</v>
          </cell>
          <cell r="W34">
            <v>1014.263967032967</v>
          </cell>
          <cell r="X34">
            <v>1019.7067392047999</v>
          </cell>
          <cell r="Y34">
            <v>896.3127392048001</v>
          </cell>
          <cell r="AJ34">
            <v>1643.3379120879122</v>
          </cell>
          <cell r="BD34">
            <v>1402.6146120877622</v>
          </cell>
          <cell r="BE34">
            <v>1737.5684495757503</v>
          </cell>
          <cell r="BF34">
            <v>1571.8451495756003</v>
          </cell>
        </row>
        <row r="35">
          <cell r="E35">
            <v>1221.0439560439561</v>
          </cell>
          <cell r="W35">
            <v>1097.6499560439561</v>
          </cell>
          <cell r="X35">
            <v>1085.7192542048001</v>
          </cell>
          <cell r="Y35">
            <v>962.32525420479999</v>
          </cell>
          <cell r="AJ35">
            <v>1677.4725274725274</v>
          </cell>
          <cell r="BD35">
            <v>1436.7492274723775</v>
          </cell>
          <cell r="BE35">
            <v>1798.5446745757502</v>
          </cell>
          <cell r="BF35">
            <v>1632.8213745756002</v>
          </cell>
        </row>
        <row r="36">
          <cell r="E36">
            <v>1313.6950549450551</v>
          </cell>
          <cell r="W36">
            <v>1169.6518549449052</v>
          </cell>
          <cell r="X36">
            <v>1387.94938803695</v>
          </cell>
          <cell r="Y36">
            <v>1243.9061880368001</v>
          </cell>
          <cell r="AJ36">
            <v>1716.9711538461538</v>
          </cell>
          <cell r="BD36">
            <v>1551.2478538460039</v>
          </cell>
          <cell r="BE36">
            <v>1532.3399225757501</v>
          </cell>
          <cell r="BF36">
            <v>1366.6166225756003</v>
          </cell>
        </row>
        <row r="37">
          <cell r="E37">
            <v>1402.9326923076924</v>
          </cell>
          <cell r="W37">
            <v>1292.5894923075425</v>
          </cell>
          <cell r="X37">
            <v>1443.2672250369501</v>
          </cell>
          <cell r="Y37">
            <v>1332.9240250368</v>
          </cell>
          <cell r="AJ37">
            <v>1760.8585164835163</v>
          </cell>
          <cell r="BD37">
            <v>1595.1352164833663</v>
          </cell>
          <cell r="BE37">
            <v>1532.1793065757499</v>
          </cell>
          <cell r="BF37">
            <v>1366.4560065756002</v>
          </cell>
        </row>
        <row r="38">
          <cell r="E38">
            <v>1495.0961538461538</v>
          </cell>
          <cell r="W38">
            <v>1301.0529538460039</v>
          </cell>
          <cell r="X38">
            <v>1607.9866560369501</v>
          </cell>
          <cell r="Y38">
            <v>1413.9434560367999</v>
          </cell>
          <cell r="AJ38">
            <v>1787.6785714285713</v>
          </cell>
          <cell r="BD38">
            <v>1621.9552714284214</v>
          </cell>
          <cell r="BE38">
            <v>1527.9634735757502</v>
          </cell>
          <cell r="BF38">
            <v>1362.2401735756</v>
          </cell>
        </row>
        <row r="39">
          <cell r="E39">
            <v>1590.6730769230769</v>
          </cell>
          <cell r="W39">
            <v>1396.629876922927</v>
          </cell>
          <cell r="X39">
            <v>1707.3971730369501</v>
          </cell>
          <cell r="Y39">
            <v>1513.3539730368002</v>
          </cell>
          <cell r="AJ39">
            <v>1791.5796703296703</v>
          </cell>
          <cell r="BD39">
            <v>1625.8563703295204</v>
          </cell>
          <cell r="BE39">
            <v>1494.45262257575</v>
          </cell>
          <cell r="BF39">
            <v>1328.7293225756</v>
          </cell>
        </row>
        <row r="40">
          <cell r="E40">
            <v>1696.9780219780218</v>
          </cell>
          <cell r="W40">
            <v>1502.9348219778719</v>
          </cell>
          <cell r="X40">
            <v>1746.8551220369502</v>
          </cell>
          <cell r="Y40">
            <v>1552.8119220368001</v>
          </cell>
          <cell r="AJ40">
            <v>1787.6785714285713</v>
          </cell>
          <cell r="BD40">
            <v>1571.9552714284214</v>
          </cell>
          <cell r="BE40">
            <v>1493.3152083709501</v>
          </cell>
          <cell r="BF40">
            <v>1277.5919083708002</v>
          </cell>
        </row>
        <row r="41">
          <cell r="E41">
            <v>1784.2651098901101</v>
          </cell>
          <cell r="W41">
            <v>1586.6293098899603</v>
          </cell>
          <cell r="X41">
            <v>1831.5130065757501</v>
          </cell>
          <cell r="Y41">
            <v>1633.8772065756</v>
          </cell>
          <cell r="AJ41">
            <v>1780.3640109890111</v>
          </cell>
          <cell r="BD41">
            <v>1384.8335109888612</v>
          </cell>
          <cell r="BE41">
            <v>1552.1019532049502</v>
          </cell>
          <cell r="BF41">
            <v>1156.5714532048</v>
          </cell>
        </row>
        <row r="42">
          <cell r="E42">
            <v>1862.7747252747254</v>
          </cell>
          <cell r="W42">
            <v>1659.7500252745754</v>
          </cell>
          <cell r="X42">
            <v>1836.9819065757499</v>
          </cell>
          <cell r="Y42">
            <v>1633.9572065755999</v>
          </cell>
          <cell r="AJ42">
            <v>1772.561813186813</v>
          </cell>
          <cell r="BD42">
            <v>1245.232813186663</v>
          </cell>
          <cell r="BE42">
            <v>1600.9786300001501</v>
          </cell>
          <cell r="BF42">
            <v>1073.6496300000001</v>
          </cell>
        </row>
        <row r="43">
          <cell r="E43">
            <v>1889.1071428571427</v>
          </cell>
          <cell r="W43">
            <v>1686.0824428569927</v>
          </cell>
          <cell r="X43">
            <v>1831.9317175757499</v>
          </cell>
          <cell r="Y43">
            <v>1628.9070175755999</v>
          </cell>
          <cell r="AJ43">
            <v>1748.6675824175825</v>
          </cell>
          <cell r="BD43">
            <v>1161.3385824174325</v>
          </cell>
          <cell r="BE43">
            <v>1574.3543320001502</v>
          </cell>
          <cell r="BF43">
            <v>987.02533199999993</v>
          </cell>
        </row>
        <row r="44">
          <cell r="E44">
            <v>1911.0508241758241</v>
          </cell>
          <cell r="W44">
            <v>1694.9424241980432</v>
          </cell>
          <cell r="X44">
            <v>1841.0360035533809</v>
          </cell>
          <cell r="Y44">
            <v>1624.9276035756</v>
          </cell>
          <cell r="AJ44">
            <v>1709.6565934065934</v>
          </cell>
          <cell r="BD44">
            <v>1119.0076934064434</v>
          </cell>
          <cell r="BE44">
            <v>1511.8328440001499</v>
          </cell>
          <cell r="BF44">
            <v>921.183944</v>
          </cell>
        </row>
        <row r="45">
          <cell r="E45">
            <v>1918.8530219780218</v>
          </cell>
          <cell r="W45">
            <v>1702.7446220002412</v>
          </cell>
          <cell r="X45">
            <v>1833.3393855533809</v>
          </cell>
          <cell r="Y45">
            <v>1617.2309855756002</v>
          </cell>
          <cell r="AJ45">
            <v>1687.2252747252746</v>
          </cell>
          <cell r="BD45">
            <v>1076.5763747251247</v>
          </cell>
          <cell r="BE45">
            <v>1466.7353460001502</v>
          </cell>
          <cell r="BF45">
            <v>856.08644600000014</v>
          </cell>
        </row>
        <row r="46">
          <cell r="E46">
            <v>1915.4395604395606</v>
          </cell>
          <cell r="W46">
            <v>1699.3311604617797</v>
          </cell>
          <cell r="X46">
            <v>1801.2192885533809</v>
          </cell>
          <cell r="Y46">
            <v>1585.1108885756</v>
          </cell>
          <cell r="AJ46">
            <v>1651.6277472527472</v>
          </cell>
          <cell r="BD46">
            <v>1113.9788472525975</v>
          </cell>
          <cell r="BE46">
            <v>1386.5188570001501</v>
          </cell>
          <cell r="BF46">
            <v>848.86995700000011</v>
          </cell>
        </row>
        <row r="47">
          <cell r="E47">
            <v>1920.8035714285713</v>
          </cell>
          <cell r="W47">
            <v>1674.6951714507904</v>
          </cell>
          <cell r="X47">
            <v>1748.197371281781</v>
          </cell>
          <cell r="Y47">
            <v>1502.0889713040003</v>
          </cell>
          <cell r="AJ47">
            <v>1615.5425824175825</v>
          </cell>
          <cell r="BD47">
            <v>1127.8936824174325</v>
          </cell>
          <cell r="BE47">
            <v>1336.5188570001501</v>
          </cell>
          <cell r="BF47">
            <v>848.86995700000011</v>
          </cell>
        </row>
        <row r="48">
          <cell r="E48">
            <v>1844.3406593406594</v>
          </cell>
          <cell r="W48">
            <v>1541.4250593628785</v>
          </cell>
          <cell r="X48">
            <v>1728.6311361825808</v>
          </cell>
          <cell r="Y48">
            <v>1425.7155362048002</v>
          </cell>
          <cell r="AJ48">
            <v>1573.6057692307691</v>
          </cell>
          <cell r="BD48">
            <v>1097.9568692306191</v>
          </cell>
          <cell r="BE48">
            <v>1324.5188570001501</v>
          </cell>
          <cell r="BF48">
            <v>848.86995700000011</v>
          </cell>
        </row>
        <row r="49">
          <cell r="E49">
            <v>1856.0439560439561</v>
          </cell>
          <cell r="W49">
            <v>1433.1283560661755</v>
          </cell>
          <cell r="X49">
            <v>1783.6984201825812</v>
          </cell>
          <cell r="Y49">
            <v>1360.7828202048004</v>
          </cell>
          <cell r="AJ49">
            <v>1507.2870879120878</v>
          </cell>
          <cell r="BD49">
            <v>1071.6381879119378</v>
          </cell>
          <cell r="BE49">
            <v>1284.5188570001501</v>
          </cell>
          <cell r="BF49">
            <v>848.86995700000011</v>
          </cell>
        </row>
        <row r="50">
          <cell r="E50">
            <v>1852.6304945054944</v>
          </cell>
          <cell r="W50">
            <v>1390.6754945054945</v>
          </cell>
          <cell r="X50">
            <v>1759.5595892048002</v>
          </cell>
          <cell r="Y50">
            <v>1297.6045892048003</v>
          </cell>
          <cell r="AJ50">
            <v>1441.9436813186815</v>
          </cell>
          <cell r="BD50">
            <v>1106.0932813185316</v>
          </cell>
          <cell r="BE50">
            <v>1189.4718570001501</v>
          </cell>
          <cell r="BF50">
            <v>853.62145700000008</v>
          </cell>
        </row>
        <row r="51">
          <cell r="E51">
            <v>1838.0013736263736</v>
          </cell>
          <cell r="W51">
            <v>1377.0201736263737</v>
          </cell>
          <cell r="X51">
            <v>1681.1041422048002</v>
          </cell>
          <cell r="Y51">
            <v>1220.1229422048002</v>
          </cell>
          <cell r="AJ51">
            <v>1380.9890109890109</v>
          </cell>
          <cell r="BD51">
            <v>1076.945810988861</v>
          </cell>
          <cell r="BE51">
            <v>1162.4174570001501</v>
          </cell>
          <cell r="BF51">
            <v>858.37425700000006</v>
          </cell>
        </row>
        <row r="52">
          <cell r="E52">
            <v>1819.9587912087911</v>
          </cell>
          <cell r="W52">
            <v>1334.9590912087911</v>
          </cell>
          <cell r="X52">
            <v>1704.3886982048002</v>
          </cell>
          <cell r="Y52">
            <v>1219.3889982048001</v>
          </cell>
          <cell r="AJ52">
            <v>1314.1826923076924</v>
          </cell>
          <cell r="BD52">
            <v>1010.1394923075425</v>
          </cell>
          <cell r="BE52">
            <v>1162.4174570001501</v>
          </cell>
          <cell r="BF52">
            <v>858.37425700000006</v>
          </cell>
        </row>
        <row r="53">
          <cell r="E53">
            <v>1805.3296703296703</v>
          </cell>
          <cell r="W53">
            <v>1338.3299703296702</v>
          </cell>
          <cell r="X53">
            <v>1611.8326392048002</v>
          </cell>
          <cell r="Y53">
            <v>1144.8329392048004</v>
          </cell>
          <cell r="AJ53">
            <v>1254.690934065934</v>
          </cell>
          <cell r="BD53">
            <v>980.64773406578411</v>
          </cell>
          <cell r="BE53">
            <v>1132.4174570001501</v>
          </cell>
          <cell r="BF53">
            <v>858.37425700000006</v>
          </cell>
        </row>
        <row r="54">
          <cell r="E54">
            <v>1779.9725274725274</v>
          </cell>
          <cell r="W54">
            <v>1289.9728274725273</v>
          </cell>
          <cell r="X54">
            <v>1612.8590272048002</v>
          </cell>
          <cell r="Y54">
            <v>1122.8593272048004</v>
          </cell>
          <cell r="AJ54">
            <v>1204.9519230769231</v>
          </cell>
          <cell r="BD54">
            <v>980.90872307677319</v>
          </cell>
          <cell r="BE54">
            <v>1082.4174570001501</v>
          </cell>
          <cell r="BF54">
            <v>858.37425700000006</v>
          </cell>
        </row>
        <row r="55">
          <cell r="E55">
            <v>1761.9299450549449</v>
          </cell>
          <cell r="W55">
            <v>1271.9302450549449</v>
          </cell>
          <cell r="X55">
            <v>1613.6090272048002</v>
          </cell>
          <cell r="Y55">
            <v>1123.6093272048004</v>
          </cell>
          <cell r="AJ55">
            <v>1150.8241758241759</v>
          </cell>
          <cell r="BD55">
            <v>956.78097582402597</v>
          </cell>
          <cell r="BE55">
            <v>1052.4174570001501</v>
          </cell>
          <cell r="BF55">
            <v>858.37425700000006</v>
          </cell>
        </row>
        <row r="56">
          <cell r="E56">
            <v>1727.3076923076922</v>
          </cell>
          <cell r="W56">
            <v>1227.3079923076921</v>
          </cell>
          <cell r="X56">
            <v>1620.2714222048</v>
          </cell>
          <cell r="Y56">
            <v>1120.2717222048002</v>
          </cell>
          <cell r="AJ56">
            <v>1118.1524725274726</v>
          </cell>
          <cell r="BD56">
            <v>924.10927252732267</v>
          </cell>
          <cell r="BE56">
            <v>1051.8964860001502</v>
          </cell>
          <cell r="BF56">
            <v>857.85328600000014</v>
          </cell>
        </row>
        <row r="57">
          <cell r="E57">
            <v>1714.1414835164837</v>
          </cell>
          <cell r="W57">
            <v>1204.1417835164837</v>
          </cell>
          <cell r="X57">
            <v>1630.2038110000001</v>
          </cell>
          <cell r="Y57">
            <v>1120.2041110000002</v>
          </cell>
          <cell r="AJ57">
            <v>1086.4560439560439</v>
          </cell>
          <cell r="BD57">
            <v>892.412843955894</v>
          </cell>
          <cell r="BE57">
            <v>1051.8964860001502</v>
          </cell>
          <cell r="BF57">
            <v>857.85328600000014</v>
          </cell>
        </row>
        <row r="58">
          <cell r="E58">
            <v>1681.4697802197802</v>
          </cell>
          <cell r="W58">
            <v>1201.4700802197801</v>
          </cell>
          <cell r="X58">
            <v>1600.763811</v>
          </cell>
          <cell r="Y58">
            <v>1120.7641110000002</v>
          </cell>
          <cell r="AJ58">
            <v>1064.5123626373627</v>
          </cell>
          <cell r="BD58">
            <v>870.46916263721278</v>
          </cell>
          <cell r="BE58">
            <v>1042.4194580001501</v>
          </cell>
          <cell r="BF58">
            <v>848.37625800000012</v>
          </cell>
        </row>
        <row r="59">
          <cell r="E59">
            <v>1650.7486263736264</v>
          </cell>
          <cell r="W59">
            <v>1215.5474263736264</v>
          </cell>
          <cell r="X59">
            <v>1560.9968110000002</v>
          </cell>
          <cell r="Y59">
            <v>1125.7956110000002</v>
          </cell>
          <cell r="AJ59">
            <v>1052.3214285714287</v>
          </cell>
          <cell r="BD59">
            <v>858.27822857127876</v>
          </cell>
          <cell r="BE59">
            <v>1042.4194580001501</v>
          </cell>
          <cell r="BF59">
            <v>848.37625800000012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20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9CEB5-4078-40D1-BF4D-FB970600E7D0}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C20" activePane="bottomRight" state="frozen"/>
      <selection activeCell="A115" sqref="A115"/>
      <selection pane="topRight" activeCell="A115" sqref="A115"/>
      <selection pane="bottomLeft" activeCell="A115" sqref="A115"/>
      <selection pane="bottomRight" activeCell="AE13" sqref="AE13"/>
    </sheetView>
  </sheetViews>
  <sheetFormatPr defaultColWidth="15" defaultRowHeight="30" x14ac:dyDescent="0.25"/>
  <cols>
    <col min="1" max="1" width="42.7109375" style="6" customWidth="1"/>
    <col min="2" max="2" width="101.5703125" style="6" customWidth="1"/>
    <col min="3" max="3" width="74.85546875" style="6" customWidth="1"/>
    <col min="4" max="4" width="79" style="6" customWidth="1"/>
    <col min="5" max="7" width="52.28515625" style="6" customWidth="1"/>
    <col min="8" max="13" width="52.28515625" style="10" customWidth="1"/>
    <col min="14" max="14" width="56.7109375" style="10" customWidth="1"/>
    <col min="15" max="17" width="52.28515625" style="10" customWidth="1"/>
    <col min="18" max="18" width="58.28515625" style="6" customWidth="1"/>
    <col min="19" max="19" width="105.5703125" style="6" customWidth="1"/>
    <col min="20" max="30" width="60.85546875" style="6" customWidth="1"/>
    <col min="31" max="34" width="60.85546875" style="10" customWidth="1"/>
    <col min="35" max="16384" width="15" style="6"/>
  </cols>
  <sheetData>
    <row r="1" spans="1:34" ht="91.15" customHeight="1" x14ac:dyDescent="0.25">
      <c r="A1" s="1" t="s">
        <v>0</v>
      </c>
      <c r="B1" s="1"/>
      <c r="C1" s="2">
        <f>[1]Abstract!L1</f>
        <v>44958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15" customHeight="1" x14ac:dyDescent="0.25">
      <c r="A2" s="1" t="s">
        <v>2</v>
      </c>
      <c r="B2" s="1"/>
      <c r="C2" s="3"/>
      <c r="D2" s="2">
        <f>C1-1</f>
        <v>44957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15" customHeight="1" x14ac:dyDescent="0.25">
      <c r="A3" s="1" t="str">
        <f>"Based on Revision No." &amp; '[1]Frm-1 Anticipated Gen.'!$T$2 &amp; " of NRLDC"</f>
        <v>Based on Revision No.20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15" customHeight="1" x14ac:dyDescent="0.25">
      <c r="A4" s="1" t="s">
        <v>4</v>
      </c>
      <c r="B4" s="1"/>
      <c r="C4" s="3"/>
      <c r="D4" s="2">
        <f>[1]Abstract!L1</f>
        <v>44958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15" customHeight="1" x14ac:dyDescent="0.25">
      <c r="A5" s="1" t="str">
        <f>"Based on Implemented Revision No.    " &amp; '[1]DA HPSLDC'!W6 &amp; " of NRLDC"</f>
        <v>Based on Implemented Revision No.    0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15" customHeight="1" x14ac:dyDescent="0.25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44958</v>
      </c>
      <c r="Q6" s="14"/>
      <c r="R6" s="15" t="str">
        <f>"Based on Revision No." &amp; '[1]Frm-1 Anticipated Gen.'!$T$2 &amp; " of NRLDC"</f>
        <v>Based on Revision No.20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0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 x14ac:dyDescent="0.25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 x14ac:dyDescent="0.25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 x14ac:dyDescent="0.25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15" customHeight="1" x14ac:dyDescent="0.25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 x14ac:dyDescent="0.25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 x14ac:dyDescent="0.25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 x14ac:dyDescent="0.25">
      <c r="A13" s="91">
        <v>1</v>
      </c>
      <c r="B13" s="92" t="s">
        <v>63</v>
      </c>
      <c r="C13" s="93">
        <f>'[1]Annx-A (DA) '!E12</f>
        <v>1021.6002747252747</v>
      </c>
      <c r="D13" s="94">
        <f>'[1]Annx-A (DA) '!X12</f>
        <v>1014.0466872048</v>
      </c>
      <c r="E13" s="95">
        <f>'[1]Annx-A (DA) '!Y12</f>
        <v>820.65268720480003</v>
      </c>
      <c r="F13" s="96">
        <f>'[1]Annx-A (DA) '!W12</f>
        <v>828.20627472527474</v>
      </c>
      <c r="G13" s="97">
        <f t="shared" ref="G13:G60" si="0">E13-F13</f>
        <v>-7.5535875204747072</v>
      </c>
      <c r="H13" s="98">
        <f>'[1]DA HPSLDC'!H13</f>
        <v>49.97</v>
      </c>
      <c r="I13" s="99">
        <f>'[1]DA HPSLDC'!I13</f>
        <v>1002</v>
      </c>
      <c r="J13" s="99">
        <f>'[1]DA HPSLDC'!J13</f>
        <v>1031</v>
      </c>
      <c r="K13" s="99">
        <f>'[1]DA HPSLDC'!K13</f>
        <v>822</v>
      </c>
      <c r="L13" s="99">
        <f>'[1]DA HPSLDC'!L13</f>
        <v>793</v>
      </c>
      <c r="M13" s="99">
        <f>'[1]DA HPSLDC'!M13</f>
        <v>29</v>
      </c>
      <c r="N13" s="100">
        <f>(I13-C13)/C13</f>
        <v>-1.9185854986722262E-2</v>
      </c>
      <c r="O13" s="100">
        <f>(J13-D13)/D13</f>
        <v>1.6718473625638913E-2</v>
      </c>
      <c r="P13" s="100">
        <f>(K13-E13)/E13</f>
        <v>1.6417576109925497E-3</v>
      </c>
      <c r="Q13" s="100">
        <f>(L13-F13)/F13</f>
        <v>-4.2509065434155342E-2</v>
      </c>
      <c r="R13" s="92">
        <v>49</v>
      </c>
      <c r="S13" s="92" t="s">
        <v>64</v>
      </c>
      <c r="T13" s="93">
        <f>'[1]Annx-A (DA) '!AJ12</f>
        <v>1713.5576923076922</v>
      </c>
      <c r="U13" s="94">
        <f>'[1]Annx-A (DA) '!BE12</f>
        <v>1543.9424110000002</v>
      </c>
      <c r="V13" s="95">
        <f>'[1]Annx-A (DA) '!BF12</f>
        <v>1130.5484110000002</v>
      </c>
      <c r="W13" s="96">
        <f>'[1]Annx-A (DA) '!BD12</f>
        <v>1225.1636923076921</v>
      </c>
      <c r="X13" s="97">
        <f t="shared" ref="X13:X60" si="1">V13-W13</f>
        <v>-94.61528130769193</v>
      </c>
      <c r="Y13" s="98">
        <f>'[1]DA HPSLDC'!V13</f>
        <v>50.03</v>
      </c>
      <c r="Z13" s="99">
        <f>'[1]DA HPSLDC'!W13</f>
        <v>1533</v>
      </c>
      <c r="AA13" s="99">
        <f>'[1]DA HPSLDC'!X13</f>
        <v>1492</v>
      </c>
      <c r="AB13" s="99">
        <f>'[1]DA HPSLDC'!Y13</f>
        <v>1160</v>
      </c>
      <c r="AC13" s="99">
        <f>'[1]DA HPSLDC'!Z13</f>
        <v>1201</v>
      </c>
      <c r="AD13" s="99">
        <f>'[1]DA HPSLDC'!AA13</f>
        <v>-41</v>
      </c>
      <c r="AE13" s="100">
        <f>(Z13-T13)/T13</f>
        <v>-0.10537006901969578</v>
      </c>
      <c r="AF13" s="100">
        <f>(AA13-U13)/U13</f>
        <v>-3.3642712726802741E-2</v>
      </c>
      <c r="AG13" s="100">
        <f>(AB13-V13)/V13</f>
        <v>2.6050710180512367E-2</v>
      </c>
      <c r="AH13" s="100">
        <f>(AC13-W13)/W13</f>
        <v>-1.9722827618387818E-2</v>
      </c>
    </row>
    <row r="14" spans="1:34" s="101" customFormat="1" ht="127.5" customHeight="1" x14ac:dyDescent="0.25">
      <c r="A14" s="91">
        <v>2</v>
      </c>
      <c r="B14" s="92" t="s">
        <v>65</v>
      </c>
      <c r="C14" s="93">
        <f>'[1]Annx-A (DA) '!E13</f>
        <v>1016.2362637362637</v>
      </c>
      <c r="D14" s="94">
        <f>'[1]Annx-A (DA) '!X13</f>
        <v>1014.0464282048</v>
      </c>
      <c r="E14" s="95">
        <f>'[1]Annx-A (DA) '!Y13</f>
        <v>820.6524282048</v>
      </c>
      <c r="F14" s="96">
        <f>'[1]Annx-A (DA) '!W13</f>
        <v>822.8422637362637</v>
      </c>
      <c r="G14" s="97">
        <f t="shared" si="0"/>
        <v>-2.1898355314637001</v>
      </c>
      <c r="H14" s="98">
        <f>'[1]DA HPSLDC'!H14</f>
        <v>49.97</v>
      </c>
      <c r="I14" s="99">
        <f>'[1]DA HPSLDC'!I14</f>
        <v>993</v>
      </c>
      <c r="J14" s="99">
        <f>'[1]DA HPSLDC'!J14</f>
        <v>1031</v>
      </c>
      <c r="K14" s="99">
        <f>'[1]DA HPSLDC'!K14</f>
        <v>822</v>
      </c>
      <c r="L14" s="99">
        <f>'[1]DA HPSLDC'!L14</f>
        <v>784</v>
      </c>
      <c r="M14" s="99">
        <f>'[1]DA HPSLDC'!M14</f>
        <v>38</v>
      </c>
      <c r="N14" s="100">
        <f t="shared" ref="N14:Q60" si="2">(I14-C14)/C14</f>
        <v>-2.2865021221378148E-2</v>
      </c>
      <c r="O14" s="100">
        <f t="shared" si="2"/>
        <v>1.6718733308112393E-2</v>
      </c>
      <c r="P14" s="100">
        <f t="shared" si="2"/>
        <v>1.6420737316866869E-3</v>
      </c>
      <c r="Q14" s="100">
        <f t="shared" si="2"/>
        <v>-4.7204993530465242E-2</v>
      </c>
      <c r="R14" s="92">
        <v>50</v>
      </c>
      <c r="S14" s="92" t="s">
        <v>66</v>
      </c>
      <c r="T14" s="93">
        <f>'[1]Annx-A (DA) '!AJ13</f>
        <v>1705.7554945054944</v>
      </c>
      <c r="U14" s="94">
        <f>'[1]Annx-A (DA) '!BE13</f>
        <v>1513.9424110000002</v>
      </c>
      <c r="V14" s="95">
        <f>'[1]Annx-A (DA) '!BF13</f>
        <v>1130.5484110000002</v>
      </c>
      <c r="W14" s="96">
        <f>'[1]Annx-A (DA) '!BD13</f>
        <v>1247.3614945054944</v>
      </c>
      <c r="X14" s="97">
        <f t="shared" si="1"/>
        <v>-116.81308350549421</v>
      </c>
      <c r="Y14" s="98">
        <f>'[1]DA HPSLDC'!V14</f>
        <v>50.02</v>
      </c>
      <c r="Z14" s="99">
        <f>'[1]DA HPSLDC'!W14</f>
        <v>1518</v>
      </c>
      <c r="AA14" s="99">
        <f>'[1]DA HPSLDC'!X14</f>
        <v>1521</v>
      </c>
      <c r="AB14" s="99">
        <f>'[1]DA HPSLDC'!Y14</f>
        <v>1160</v>
      </c>
      <c r="AC14" s="99">
        <f>'[1]DA HPSLDC'!Z14</f>
        <v>1157</v>
      </c>
      <c r="AD14" s="99">
        <f>'[1]DA HPSLDC'!AA14</f>
        <v>3</v>
      </c>
      <c r="AE14" s="100">
        <f t="shared" ref="AE14:AH60" si="3">(Z14-T14)/T14</f>
        <v>-0.11007175126229068</v>
      </c>
      <c r="AF14" s="100">
        <f t="shared" si="3"/>
        <v>4.6617288403579694E-3</v>
      </c>
      <c r="AG14" s="100">
        <f t="shared" si="3"/>
        <v>2.6050710180512367E-2</v>
      </c>
      <c r="AH14" s="100">
        <f t="shared" si="3"/>
        <v>-7.2442106721690533E-2</v>
      </c>
    </row>
    <row r="15" spans="1:34" s="101" customFormat="1" ht="127.5" customHeight="1" x14ac:dyDescent="0.25">
      <c r="A15" s="91">
        <v>3</v>
      </c>
      <c r="B15" s="92" t="s">
        <v>67</v>
      </c>
      <c r="C15" s="93">
        <f>'[1]Annx-A (DA) '!E14</f>
        <v>1005.5082417582419</v>
      </c>
      <c r="D15" s="94">
        <f>'[1]Annx-A (DA) '!X14</f>
        <v>1006.9148412048</v>
      </c>
      <c r="E15" s="95">
        <f>'[1]Annx-A (DA) '!Y14</f>
        <v>813.52084120480004</v>
      </c>
      <c r="F15" s="96">
        <f>'[1]Annx-A (DA) '!W14</f>
        <v>812.11424175824186</v>
      </c>
      <c r="G15" s="97">
        <f t="shared" si="0"/>
        <v>1.4065994465581753</v>
      </c>
      <c r="H15" s="98">
        <f>'[1]DA HPSLDC'!H15</f>
        <v>49.89</v>
      </c>
      <c r="I15" s="99">
        <f>'[1]DA HPSLDC'!I15</f>
        <v>985</v>
      </c>
      <c r="J15" s="99">
        <f>'[1]DA HPSLDC'!J15</f>
        <v>1024</v>
      </c>
      <c r="K15" s="99">
        <f>'[1]DA HPSLDC'!K15</f>
        <v>815</v>
      </c>
      <c r="L15" s="99">
        <f>'[1]DA HPSLDC'!L15</f>
        <v>775</v>
      </c>
      <c r="M15" s="99">
        <f>'[1]DA HPSLDC'!M15</f>
        <v>40</v>
      </c>
      <c r="N15" s="100">
        <f t="shared" si="2"/>
        <v>-2.0395896230925911E-2</v>
      </c>
      <c r="O15" s="100">
        <f t="shared" si="2"/>
        <v>1.6967828952403879E-2</v>
      </c>
      <c r="P15" s="100">
        <f t="shared" si="2"/>
        <v>1.8182186863330686E-3</v>
      </c>
      <c r="Q15" s="100">
        <f t="shared" si="2"/>
        <v>-4.5700764559785161E-2</v>
      </c>
      <c r="R15" s="92">
        <v>51</v>
      </c>
      <c r="S15" s="92" t="s">
        <v>68</v>
      </c>
      <c r="T15" s="93">
        <f>'[1]Annx-A (DA) '!AJ14</f>
        <v>1690.6387362637365</v>
      </c>
      <c r="U15" s="94">
        <f>'[1]Annx-A (DA) '!BE14</f>
        <v>1444.5398270000001</v>
      </c>
      <c r="V15" s="95">
        <f>'[1]Annx-A (DA) '!BF14</f>
        <v>1129.1458270000003</v>
      </c>
      <c r="W15" s="96">
        <f>'[1]Annx-A (DA) '!BD14</f>
        <v>1300.2447362637365</v>
      </c>
      <c r="X15" s="97">
        <f t="shared" si="1"/>
        <v>-171.09890926373623</v>
      </c>
      <c r="Y15" s="98">
        <f>'[1]DA HPSLDC'!V15</f>
        <v>50.02</v>
      </c>
      <c r="Z15" s="99">
        <f>'[1]DA HPSLDC'!W15</f>
        <v>1497</v>
      </c>
      <c r="AA15" s="99">
        <f>'[1]DA HPSLDC'!X15</f>
        <v>1515</v>
      </c>
      <c r="AB15" s="99">
        <f>'[1]DA HPSLDC'!Y15</f>
        <v>1186</v>
      </c>
      <c r="AC15" s="99">
        <f>'[1]DA HPSLDC'!Z15</f>
        <v>1168</v>
      </c>
      <c r="AD15" s="99">
        <f>'[1]DA HPSLDC'!AA15</f>
        <v>18</v>
      </c>
      <c r="AE15" s="100">
        <f t="shared" si="3"/>
        <v>-0.11453584500948595</v>
      </c>
      <c r="AF15" s="100">
        <f t="shared" si="3"/>
        <v>4.8776898831741203E-2</v>
      </c>
      <c r="AG15" s="100">
        <f t="shared" si="3"/>
        <v>5.0351488391055889E-2</v>
      </c>
      <c r="AH15" s="100">
        <f t="shared" si="3"/>
        <v>-0.10170757287104489</v>
      </c>
    </row>
    <row r="16" spans="1:34" s="101" customFormat="1" ht="127.5" customHeight="1" x14ac:dyDescent="0.25">
      <c r="A16" s="91">
        <v>4</v>
      </c>
      <c r="B16" s="92" t="s">
        <v>69</v>
      </c>
      <c r="C16" s="93">
        <f>'[1]Annx-A (DA) '!E15</f>
        <v>994.29258241758237</v>
      </c>
      <c r="D16" s="94">
        <f>'[1]Annx-A (DA) '!X15</f>
        <v>1006.3935702048</v>
      </c>
      <c r="E16" s="95">
        <f>'[1]Annx-A (DA) '!Y15</f>
        <v>812.99957020480008</v>
      </c>
      <c r="F16" s="96">
        <f>'[1]Annx-A (DA) '!W15</f>
        <v>800.89858241758236</v>
      </c>
      <c r="G16" s="97">
        <f t="shared" si="0"/>
        <v>12.100987787217719</v>
      </c>
      <c r="H16" s="98">
        <f>'[1]DA HPSLDC'!H16</f>
        <v>49.93</v>
      </c>
      <c r="I16" s="99">
        <f>'[1]DA HPSLDC'!I16</f>
        <v>982</v>
      </c>
      <c r="J16" s="99">
        <f>'[1]DA HPSLDC'!J16</f>
        <v>1023</v>
      </c>
      <c r="K16" s="99">
        <f>'[1]DA HPSLDC'!K16</f>
        <v>814</v>
      </c>
      <c r="L16" s="99">
        <f>'[1]DA HPSLDC'!L16</f>
        <v>773</v>
      </c>
      <c r="M16" s="99">
        <f>'[1]DA HPSLDC'!M16</f>
        <v>41</v>
      </c>
      <c r="N16" s="100">
        <f t="shared" si="2"/>
        <v>-1.2363144043268881E-2</v>
      </c>
      <c r="O16" s="100">
        <f t="shared" si="2"/>
        <v>1.6500929941176631E-2</v>
      </c>
      <c r="P16" s="100">
        <f t="shared" si="2"/>
        <v>1.2305416040354186E-3</v>
      </c>
      <c r="Q16" s="100">
        <f t="shared" si="2"/>
        <v>-3.4834101383183935E-2</v>
      </c>
      <c r="R16" s="92">
        <v>52</v>
      </c>
      <c r="S16" s="92" t="s">
        <v>70</v>
      </c>
      <c r="T16" s="93">
        <f>'[1]Annx-A (DA) '!AJ15</f>
        <v>1663.8186813186815</v>
      </c>
      <c r="U16" s="94">
        <f>'[1]Annx-A (DA) '!BE15</f>
        <v>1444.541058</v>
      </c>
      <c r="V16" s="95">
        <f>'[1]Annx-A (DA) '!BF15</f>
        <v>1129.1470580000002</v>
      </c>
      <c r="W16" s="96">
        <f>'[1]Annx-A (DA) '!BD15</f>
        <v>1273.4246813186815</v>
      </c>
      <c r="X16" s="97">
        <f t="shared" si="1"/>
        <v>-144.27762331868121</v>
      </c>
      <c r="Y16" s="98">
        <f>'[1]DA HPSLDC'!V16</f>
        <v>50.03</v>
      </c>
      <c r="Z16" s="99">
        <f>'[1]DA HPSLDC'!W16</f>
        <v>1464</v>
      </c>
      <c r="AA16" s="99">
        <f>'[1]DA HPSLDC'!X16</f>
        <v>1484</v>
      </c>
      <c r="AB16" s="99">
        <f>'[1]DA HPSLDC'!Y16</f>
        <v>1187</v>
      </c>
      <c r="AC16" s="99">
        <f>'[1]DA HPSLDC'!Z16</f>
        <v>1166</v>
      </c>
      <c r="AD16" s="99">
        <f>'[1]DA HPSLDC'!AA16</f>
        <v>21</v>
      </c>
      <c r="AE16" s="100">
        <f t="shared" si="3"/>
        <v>-0.12009642851245818</v>
      </c>
      <c r="AF16" s="100">
        <f t="shared" si="3"/>
        <v>2.7315902017095852E-2</v>
      </c>
      <c r="AG16" s="100">
        <f t="shared" si="3"/>
        <v>5.123596752974912E-2</v>
      </c>
      <c r="AH16" s="100">
        <f t="shared" si="3"/>
        <v>-8.4358881129458677E-2</v>
      </c>
    </row>
    <row r="17" spans="1:34" s="101" customFormat="1" ht="127.5" customHeight="1" x14ac:dyDescent="0.25">
      <c r="A17" s="91">
        <v>5</v>
      </c>
      <c r="B17" s="92" t="s">
        <v>71</v>
      </c>
      <c r="C17" s="93">
        <f>'[1]Annx-A (DA) '!E16</f>
        <v>981.12637362637361</v>
      </c>
      <c r="D17" s="94">
        <f>'[1]Annx-A (DA) '!X16</f>
        <v>956.34213820479999</v>
      </c>
      <c r="E17" s="95">
        <f>'[1]Annx-A (DA) '!Y16</f>
        <v>782.9481382048001</v>
      </c>
      <c r="F17" s="96">
        <f>'[1]Annx-A (DA) '!W16</f>
        <v>807.7323736263736</v>
      </c>
      <c r="G17" s="97">
        <f t="shared" si="0"/>
        <v>-24.784235421573499</v>
      </c>
      <c r="H17" s="98">
        <f>'[1]DA HPSLDC'!H17</f>
        <v>49.99</v>
      </c>
      <c r="I17" s="99">
        <f>'[1]DA HPSLDC'!I17</f>
        <v>975</v>
      </c>
      <c r="J17" s="99">
        <f>'[1]DA HPSLDC'!J17</f>
        <v>994</v>
      </c>
      <c r="K17" s="99">
        <f>'[1]DA HPSLDC'!K17</f>
        <v>785</v>
      </c>
      <c r="L17" s="99">
        <f>'[1]DA HPSLDC'!L17</f>
        <v>766</v>
      </c>
      <c r="M17" s="99">
        <f>'[1]DA HPSLDC'!M17</f>
        <v>19</v>
      </c>
      <c r="N17" s="100">
        <f t="shared" si="2"/>
        <v>-6.2442247920924954E-3</v>
      </c>
      <c r="O17" s="100">
        <f t="shared" si="2"/>
        <v>3.9376976388272041E-2</v>
      </c>
      <c r="P17" s="100">
        <f t="shared" si="2"/>
        <v>2.6206867288867358E-3</v>
      </c>
      <c r="Q17" s="100">
        <f t="shared" si="2"/>
        <v>-5.1666090141977414E-2</v>
      </c>
      <c r="R17" s="92">
        <v>53</v>
      </c>
      <c r="S17" s="92" t="s">
        <v>72</v>
      </c>
      <c r="T17" s="93">
        <f>'[1]Annx-A (DA) '!AJ16</f>
        <v>1621.3942307692309</v>
      </c>
      <c r="U17" s="94">
        <f>'[1]Annx-A (DA) '!BE16</f>
        <v>1404.541058</v>
      </c>
      <c r="V17" s="95">
        <f>'[1]Annx-A (DA) '!BF16</f>
        <v>1129.1470580000002</v>
      </c>
      <c r="W17" s="96">
        <f>'[1]Annx-A (DA) '!BD16</f>
        <v>1271.0002307692309</v>
      </c>
      <c r="X17" s="97">
        <f t="shared" si="1"/>
        <v>-141.8531727692307</v>
      </c>
      <c r="Y17" s="98">
        <f>'[1]DA HPSLDC'!V17</f>
        <v>50.15</v>
      </c>
      <c r="Z17" s="99">
        <f>'[1]DA HPSLDC'!W17</f>
        <v>1403</v>
      </c>
      <c r="AA17" s="99">
        <f>'[1]DA HPSLDC'!X17</f>
        <v>1399</v>
      </c>
      <c r="AB17" s="99">
        <f>'[1]DA HPSLDC'!Y17</f>
        <v>1154</v>
      </c>
      <c r="AC17" s="99">
        <f>'[1]DA HPSLDC'!Z17</f>
        <v>1158</v>
      </c>
      <c r="AD17" s="99">
        <f>'[1]DA HPSLDC'!AA17</f>
        <v>-4</v>
      </c>
      <c r="AE17" s="100">
        <f t="shared" si="3"/>
        <v>-0.13469532987398081</v>
      </c>
      <c r="AF17" s="100">
        <f t="shared" si="3"/>
        <v>-3.9451021872512759E-3</v>
      </c>
      <c r="AG17" s="100">
        <f t="shared" si="3"/>
        <v>2.2010367758492404E-2</v>
      </c>
      <c r="AH17" s="100">
        <f t="shared" si="3"/>
        <v>-8.8906538357464565E-2</v>
      </c>
    </row>
    <row r="18" spans="1:34" s="101" customFormat="1" ht="127.5" customHeight="1" x14ac:dyDescent="0.25">
      <c r="A18" s="91">
        <v>6</v>
      </c>
      <c r="B18" s="92" t="s">
        <v>73</v>
      </c>
      <c r="C18" s="93">
        <f>'[1]Annx-A (DA) '!E17</f>
        <v>975.76236263736268</v>
      </c>
      <c r="D18" s="94">
        <f>'[1]Annx-A (DA) '!X17</f>
        <v>956.34183720480007</v>
      </c>
      <c r="E18" s="95">
        <f>'[1]Annx-A (DA) '!Y17</f>
        <v>782.94783720480007</v>
      </c>
      <c r="F18" s="96">
        <f>'[1]Annx-A (DA) '!W17</f>
        <v>802.36836263736268</v>
      </c>
      <c r="G18" s="97">
        <f t="shared" si="0"/>
        <v>-19.420525432562613</v>
      </c>
      <c r="H18" s="98">
        <f>'[1]DA HPSLDC'!H18</f>
        <v>50.02</v>
      </c>
      <c r="I18" s="99">
        <f>'[1]DA HPSLDC'!I18</f>
        <v>960</v>
      </c>
      <c r="J18" s="99">
        <f>'[1]DA HPSLDC'!J18</f>
        <v>993</v>
      </c>
      <c r="K18" s="99">
        <f>'[1]DA HPSLDC'!K18</f>
        <v>784</v>
      </c>
      <c r="L18" s="99">
        <f>'[1]DA HPSLDC'!L18</f>
        <v>751</v>
      </c>
      <c r="M18" s="99">
        <f>'[1]DA HPSLDC'!M18</f>
        <v>33</v>
      </c>
      <c r="N18" s="100">
        <f t="shared" si="2"/>
        <v>-1.6153894883544191E-2</v>
      </c>
      <c r="O18" s="100">
        <f t="shared" si="2"/>
        <v>3.8331652312048339E-2</v>
      </c>
      <c r="P18" s="100">
        <f t="shared" si="2"/>
        <v>1.3438478851365847E-3</v>
      </c>
      <c r="Q18" s="100">
        <f t="shared" si="2"/>
        <v>-6.402092234608589E-2</v>
      </c>
      <c r="R18" s="92">
        <v>54</v>
      </c>
      <c r="S18" s="92" t="s">
        <v>74</v>
      </c>
      <c r="T18" s="93">
        <f>'[1]Annx-A (DA) '!AJ17</f>
        <v>1602.8640109890111</v>
      </c>
      <c r="U18" s="94">
        <f>'[1]Annx-A (DA) '!BE17</f>
        <v>1394.541058</v>
      </c>
      <c r="V18" s="95">
        <f>'[1]Annx-A (DA) '!BF17</f>
        <v>1129.1470580000002</v>
      </c>
      <c r="W18" s="96">
        <f>'[1]Annx-A (DA) '!BD17</f>
        <v>1262.4700109890111</v>
      </c>
      <c r="X18" s="97">
        <f t="shared" si="1"/>
        <v>-133.3229529890109</v>
      </c>
      <c r="Y18" s="98">
        <f>'[1]DA HPSLDC'!V18</f>
        <v>50.07</v>
      </c>
      <c r="Z18" s="99">
        <f>'[1]DA HPSLDC'!W18</f>
        <v>1379</v>
      </c>
      <c r="AA18" s="99">
        <f>'[1]DA HPSLDC'!X18</f>
        <v>1389</v>
      </c>
      <c r="AB18" s="99">
        <f>'[1]DA HPSLDC'!Y18</f>
        <v>1151</v>
      </c>
      <c r="AC18" s="99">
        <f>'[1]DA HPSLDC'!Z18</f>
        <v>1141</v>
      </c>
      <c r="AD18" s="99">
        <f>'[1]DA HPSLDC'!AA18</f>
        <v>10</v>
      </c>
      <c r="AE18" s="100">
        <f t="shared" si="3"/>
        <v>-0.13966500554896163</v>
      </c>
      <c r="AF18" s="100">
        <f t="shared" si="3"/>
        <v>-3.9733917966867207E-3</v>
      </c>
      <c r="AG18" s="100">
        <f t="shared" si="3"/>
        <v>1.935349505201452E-2</v>
      </c>
      <c r="AH18" s="100">
        <f t="shared" si="3"/>
        <v>-9.6216155577313306E-2</v>
      </c>
    </row>
    <row r="19" spans="1:34" s="101" customFormat="1" ht="127.5" customHeight="1" x14ac:dyDescent="0.25">
      <c r="A19" s="91">
        <v>7</v>
      </c>
      <c r="B19" s="92" t="s">
        <v>75</v>
      </c>
      <c r="C19" s="93">
        <f>'[1]Annx-A (DA) '!E18</f>
        <v>963.57142857142867</v>
      </c>
      <c r="D19" s="94">
        <f>'[1]Annx-A (DA) '!X18</f>
        <v>927.71752920480003</v>
      </c>
      <c r="E19" s="95">
        <f>'[1]Annx-A (DA) '!Y18</f>
        <v>754.32352920480002</v>
      </c>
      <c r="F19" s="96">
        <f>'[1]Annx-A (DA) '!W18</f>
        <v>790.17742857142866</v>
      </c>
      <c r="G19" s="97">
        <f t="shared" si="0"/>
        <v>-35.853899366628639</v>
      </c>
      <c r="H19" s="98">
        <f>'[1]DA HPSLDC'!H19</f>
        <v>50.01</v>
      </c>
      <c r="I19" s="99">
        <f>'[1]DA HPSLDC'!I19</f>
        <v>960</v>
      </c>
      <c r="J19" s="99">
        <f>'[1]DA HPSLDC'!J19</f>
        <v>913</v>
      </c>
      <c r="K19" s="99">
        <f>'[1]DA HPSLDC'!K19</f>
        <v>704</v>
      </c>
      <c r="L19" s="99">
        <f>'[1]DA HPSLDC'!L19</f>
        <v>751</v>
      </c>
      <c r="M19" s="99">
        <f>'[1]DA HPSLDC'!M19</f>
        <v>-47</v>
      </c>
      <c r="N19" s="100">
        <f t="shared" si="2"/>
        <v>-3.7064492216457644E-3</v>
      </c>
      <c r="O19" s="100">
        <f t="shared" si="2"/>
        <v>-1.5864235331863645E-2</v>
      </c>
      <c r="P19" s="100">
        <f t="shared" si="2"/>
        <v>-6.6713455508739819E-2</v>
      </c>
      <c r="Q19" s="100">
        <f t="shared" si="2"/>
        <v>-4.9580546285987959E-2</v>
      </c>
      <c r="R19" s="92">
        <v>55</v>
      </c>
      <c r="S19" s="92" t="s">
        <v>76</v>
      </c>
      <c r="T19" s="93">
        <f>'[1]Annx-A (DA) '!AJ18</f>
        <v>1610.6662087912089</v>
      </c>
      <c r="U19" s="94">
        <f>'[1]Annx-A (DA) '!BE18</f>
        <v>1344.541058</v>
      </c>
      <c r="V19" s="95">
        <f>'[1]Annx-A (DA) '!BF18</f>
        <v>1129.1470580000002</v>
      </c>
      <c r="W19" s="96">
        <f>'[1]Annx-A (DA) '!BD18</f>
        <v>1320.2722087912089</v>
      </c>
      <c r="X19" s="97">
        <f t="shared" si="1"/>
        <v>-191.12515079120863</v>
      </c>
      <c r="Y19" s="98">
        <f>'[1]DA HPSLDC'!V19</f>
        <v>49.96</v>
      </c>
      <c r="Z19" s="99">
        <f>'[1]DA HPSLDC'!W19</f>
        <v>1356</v>
      </c>
      <c r="AA19" s="99">
        <f>'[1]DA HPSLDC'!X19</f>
        <v>1392</v>
      </c>
      <c r="AB19" s="99">
        <f>'[1]DA HPSLDC'!Y19</f>
        <v>1151</v>
      </c>
      <c r="AC19" s="99">
        <f>'[1]DA HPSLDC'!Z19</f>
        <v>1114</v>
      </c>
      <c r="AD19" s="99">
        <f>'[1]DA HPSLDC'!AA19</f>
        <v>37</v>
      </c>
      <c r="AE19" s="100">
        <f t="shared" si="3"/>
        <v>-0.1581123434521754</v>
      </c>
      <c r="AF19" s="100">
        <f t="shared" si="3"/>
        <v>3.5297502978893766E-2</v>
      </c>
      <c r="AG19" s="100">
        <f t="shared" si="3"/>
        <v>1.935349505201452E-2</v>
      </c>
      <c r="AH19" s="100">
        <f t="shared" si="3"/>
        <v>-0.15623460633172298</v>
      </c>
    </row>
    <row r="20" spans="1:34" s="101" customFormat="1" ht="127.5" customHeight="1" x14ac:dyDescent="0.25">
      <c r="A20" s="91">
        <v>8</v>
      </c>
      <c r="B20" s="92" t="s">
        <v>77</v>
      </c>
      <c r="C20" s="93">
        <f>'[1]Annx-A (DA) '!E19</f>
        <v>958.69505494505506</v>
      </c>
      <c r="D20" s="94">
        <f>'[1]Annx-A (DA) '!X19</f>
        <v>980.90917720480002</v>
      </c>
      <c r="E20" s="95">
        <f>'[1]Annx-A (DA) '!Y19</f>
        <v>807.51517720480012</v>
      </c>
      <c r="F20" s="96">
        <f>'[1]Annx-A (DA) '!W19</f>
        <v>785.30105494505506</v>
      </c>
      <c r="G20" s="97">
        <f t="shared" si="0"/>
        <v>22.214122259745068</v>
      </c>
      <c r="H20" s="98">
        <f>'[1]DA HPSLDC'!H20</f>
        <v>50.01</v>
      </c>
      <c r="I20" s="99">
        <f>'[1]DA HPSLDC'!I20</f>
        <v>963</v>
      </c>
      <c r="J20" s="99">
        <f>'[1]DA HPSLDC'!J20</f>
        <v>998</v>
      </c>
      <c r="K20" s="99">
        <f>'[1]DA HPSLDC'!K20</f>
        <v>794</v>
      </c>
      <c r="L20" s="99">
        <f>'[1]DA HPSLDC'!L20</f>
        <v>758</v>
      </c>
      <c r="M20" s="99">
        <f>'[1]DA HPSLDC'!M20</f>
        <v>36</v>
      </c>
      <c r="N20" s="100">
        <f t="shared" si="2"/>
        <v>4.4904216755260757E-3</v>
      </c>
      <c r="O20" s="100">
        <f t="shared" si="2"/>
        <v>1.742345080703803E-2</v>
      </c>
      <c r="P20" s="100">
        <f t="shared" si="2"/>
        <v>-1.6736746981750459E-2</v>
      </c>
      <c r="Q20" s="100">
        <f t="shared" si="2"/>
        <v>-3.4765081204386289E-2</v>
      </c>
      <c r="R20" s="92">
        <v>56</v>
      </c>
      <c r="S20" s="92" t="s">
        <v>78</v>
      </c>
      <c r="T20" s="93">
        <f>'[1]Annx-A (DA) '!AJ19</f>
        <v>1615.0549450549449</v>
      </c>
      <c r="U20" s="94">
        <f>'[1]Annx-A (DA) '!BE19</f>
        <v>1344.3410580000002</v>
      </c>
      <c r="V20" s="95">
        <f>'[1]Annx-A (DA) '!BF19</f>
        <v>1128.9470580000002</v>
      </c>
      <c r="W20" s="96">
        <f>'[1]Annx-A (DA) '!BD19</f>
        <v>1324.6609450549449</v>
      </c>
      <c r="X20" s="97">
        <f t="shared" si="1"/>
        <v>-195.71388705494473</v>
      </c>
      <c r="Y20" s="98">
        <f>'[1]DA HPSLDC'!V20</f>
        <v>50.04</v>
      </c>
      <c r="Z20" s="99">
        <f>'[1]DA HPSLDC'!W20</f>
        <v>1345</v>
      </c>
      <c r="AA20" s="99">
        <f>'[1]DA HPSLDC'!X20</f>
        <v>1390</v>
      </c>
      <c r="AB20" s="99">
        <f>'[1]DA HPSLDC'!Y20</f>
        <v>1150</v>
      </c>
      <c r="AC20" s="99">
        <f>'[1]DA HPSLDC'!Z20</f>
        <v>1104</v>
      </c>
      <c r="AD20" s="99">
        <f>'[1]DA HPSLDC'!AA20</f>
        <v>46</v>
      </c>
      <c r="AE20" s="100">
        <f t="shared" si="3"/>
        <v>-0.16721099544124646</v>
      </c>
      <c r="AF20" s="100">
        <f t="shared" si="3"/>
        <v>3.3963808312101551E-2</v>
      </c>
      <c r="AG20" s="100">
        <f t="shared" si="3"/>
        <v>1.864829874068355E-2</v>
      </c>
      <c r="AH20" s="100">
        <f t="shared" si="3"/>
        <v>-0.16657918834150595</v>
      </c>
    </row>
    <row r="21" spans="1:34" s="101" customFormat="1" ht="127.5" customHeight="1" x14ac:dyDescent="0.25">
      <c r="A21" s="91">
        <v>9</v>
      </c>
      <c r="B21" s="92" t="s">
        <v>79</v>
      </c>
      <c r="C21" s="93">
        <f>'[1]Annx-A (DA) '!E20</f>
        <v>962.1085164835165</v>
      </c>
      <c r="D21" s="94">
        <f>'[1]Annx-A (DA) '!X20</f>
        <v>970.25061520480006</v>
      </c>
      <c r="E21" s="95">
        <f>'[1]Annx-A (DA) '!Y20</f>
        <v>828.85661520480005</v>
      </c>
      <c r="F21" s="96">
        <f>'[1]Annx-A (DA) '!W20</f>
        <v>820.71451648351649</v>
      </c>
      <c r="G21" s="97">
        <f t="shared" si="0"/>
        <v>8.1420987212835598</v>
      </c>
      <c r="H21" s="98">
        <f>'[1]DA HPSLDC'!H21</f>
        <v>50.03</v>
      </c>
      <c r="I21" s="99">
        <f>'[1]DA HPSLDC'!I21</f>
        <v>946</v>
      </c>
      <c r="J21" s="99">
        <f>'[1]DA HPSLDC'!J21</f>
        <v>989</v>
      </c>
      <c r="K21" s="99">
        <f>'[1]DA HPSLDC'!K21</f>
        <v>831</v>
      </c>
      <c r="L21" s="99">
        <f>'[1]DA HPSLDC'!L21</f>
        <v>788</v>
      </c>
      <c r="M21" s="99">
        <f>'[1]DA HPSLDC'!M21</f>
        <v>43</v>
      </c>
      <c r="N21" s="100">
        <f t="shared" si="2"/>
        <v>-1.6742930976635293E-2</v>
      </c>
      <c r="O21" s="100">
        <f t="shared" si="2"/>
        <v>1.9324269937455625E-2</v>
      </c>
      <c r="P21" s="100">
        <f t="shared" si="2"/>
        <v>2.5859536569788322E-3</v>
      </c>
      <c r="Q21" s="100">
        <f t="shared" si="2"/>
        <v>-3.9861018449737072E-2</v>
      </c>
      <c r="R21" s="92">
        <v>57</v>
      </c>
      <c r="S21" s="92" t="s">
        <v>80</v>
      </c>
      <c r="T21" s="93">
        <f>'[1]Annx-A (DA) '!AJ20</f>
        <v>1612.1291208791208</v>
      </c>
      <c r="U21" s="94">
        <f>'[1]Annx-A (DA) '!BE20</f>
        <v>1314.172519</v>
      </c>
      <c r="V21" s="95">
        <f>'[1]Annx-A (DA) '!BF20</f>
        <v>1128.7785190000002</v>
      </c>
      <c r="W21" s="96">
        <f>'[1]Annx-A (DA) '!BD20</f>
        <v>1351.7351208791208</v>
      </c>
      <c r="X21" s="97">
        <f t="shared" si="1"/>
        <v>-222.95660187912063</v>
      </c>
      <c r="Y21" s="98">
        <f>'[1]DA HPSLDC'!V21</f>
        <v>50</v>
      </c>
      <c r="Z21" s="99">
        <f>'[1]DA HPSLDC'!W21</f>
        <v>1336</v>
      </c>
      <c r="AA21" s="99">
        <f>'[1]DA HPSLDC'!X21</f>
        <v>1370</v>
      </c>
      <c r="AB21" s="99">
        <f>'[1]DA HPSLDC'!Y21</f>
        <v>1145</v>
      </c>
      <c r="AC21" s="99">
        <f>'[1]DA HPSLDC'!Z21</f>
        <v>1110</v>
      </c>
      <c r="AD21" s="99">
        <f>'[1]DA HPSLDC'!AA21</f>
        <v>35</v>
      </c>
      <c r="AE21" s="100">
        <f t="shared" si="3"/>
        <v>-0.17128226101923091</v>
      </c>
      <c r="AF21" s="100">
        <f t="shared" si="3"/>
        <v>4.2481089958022501E-2</v>
      </c>
      <c r="AG21" s="100">
        <f t="shared" si="3"/>
        <v>1.4370827161355477E-2</v>
      </c>
      <c r="AH21" s="100">
        <f t="shared" si="3"/>
        <v>-0.1788332027075725</v>
      </c>
    </row>
    <row r="22" spans="1:34" s="101" customFormat="1" ht="127.5" customHeight="1" x14ac:dyDescent="0.25">
      <c r="A22" s="91">
        <v>10</v>
      </c>
      <c r="B22" s="92" t="s">
        <v>81</v>
      </c>
      <c r="C22" s="93">
        <f>'[1]Annx-A (DA) '!E21</f>
        <v>959.67032967032969</v>
      </c>
      <c r="D22" s="94">
        <f>'[1]Annx-A (DA) '!X21</f>
        <v>954.16041720480007</v>
      </c>
      <c r="E22" s="95">
        <f>'[1]Annx-A (DA) '!Y21</f>
        <v>830.76641720480006</v>
      </c>
      <c r="F22" s="96">
        <f>'[1]Annx-A (DA) '!W21</f>
        <v>836.27632967032969</v>
      </c>
      <c r="G22" s="97">
        <f t="shared" si="0"/>
        <v>-5.5099124655296237</v>
      </c>
      <c r="H22" s="98">
        <f>'[1]DA HPSLDC'!H22</f>
        <v>50.03</v>
      </c>
      <c r="I22" s="99">
        <f>'[1]DA HPSLDC'!I22</f>
        <v>956</v>
      </c>
      <c r="J22" s="99">
        <f>'[1]DA HPSLDC'!J22</f>
        <v>987</v>
      </c>
      <c r="K22" s="99">
        <f>'[1]DA HPSLDC'!K22</f>
        <v>832</v>
      </c>
      <c r="L22" s="99">
        <f>'[1]DA HPSLDC'!L22</f>
        <v>801</v>
      </c>
      <c r="M22" s="99">
        <f>'[1]DA HPSLDC'!M22</f>
        <v>31</v>
      </c>
      <c r="N22" s="100">
        <f t="shared" si="2"/>
        <v>-3.8245734570021991E-3</v>
      </c>
      <c r="O22" s="100">
        <f t="shared" si="2"/>
        <v>3.4417255424829971E-2</v>
      </c>
      <c r="P22" s="100">
        <f t="shared" si="2"/>
        <v>1.4848732082243452E-3</v>
      </c>
      <c r="Q22" s="100">
        <f t="shared" si="2"/>
        <v>-4.2182623636180215E-2</v>
      </c>
      <c r="R22" s="92">
        <v>58</v>
      </c>
      <c r="S22" s="92" t="s">
        <v>82</v>
      </c>
      <c r="T22" s="93">
        <f>'[1]Annx-A (DA) '!AJ21</f>
        <v>1599.938186813187</v>
      </c>
      <c r="U22" s="94">
        <f>'[1]Annx-A (DA) '!BE21</f>
        <v>1313.7625190000001</v>
      </c>
      <c r="V22" s="95">
        <f>'[1]Annx-A (DA) '!BF21</f>
        <v>1128.3685190000003</v>
      </c>
      <c r="W22" s="96">
        <f>'[1]Annx-A (DA) '!BD21</f>
        <v>1339.544186813187</v>
      </c>
      <c r="X22" s="97">
        <f t="shared" si="1"/>
        <v>-211.17566781318669</v>
      </c>
      <c r="Y22" s="98">
        <f>'[1]DA HPSLDC'!V22</f>
        <v>49.96</v>
      </c>
      <c r="Z22" s="99">
        <f>'[1]DA HPSLDC'!W22</f>
        <v>1323</v>
      </c>
      <c r="AA22" s="99">
        <f>'[1]DA HPSLDC'!X22</f>
        <v>1356</v>
      </c>
      <c r="AB22" s="99">
        <f>'[1]DA HPSLDC'!Y22</f>
        <v>1144</v>
      </c>
      <c r="AC22" s="99">
        <f>'[1]DA HPSLDC'!Z22</f>
        <v>1111</v>
      </c>
      <c r="AD22" s="99">
        <f>'[1]DA HPSLDC'!AA22</f>
        <v>33</v>
      </c>
      <c r="AE22" s="100">
        <f t="shared" si="3"/>
        <v>-0.17309305390404001</v>
      </c>
      <c r="AF22" s="100">
        <f t="shared" si="3"/>
        <v>3.2150012189531708E-2</v>
      </c>
      <c r="AG22" s="100">
        <f t="shared" si="3"/>
        <v>1.3853170074128647E-2</v>
      </c>
      <c r="AH22" s="100">
        <f t="shared" si="3"/>
        <v>-0.1706133989927574</v>
      </c>
    </row>
    <row r="23" spans="1:34" s="101" customFormat="1" ht="127.5" customHeight="1" x14ac:dyDescent="0.25">
      <c r="A23" s="91">
        <v>11</v>
      </c>
      <c r="B23" s="92" t="s">
        <v>83</v>
      </c>
      <c r="C23" s="93">
        <f>'[1]Annx-A (DA) '!E22</f>
        <v>952.84340659340648</v>
      </c>
      <c r="D23" s="94">
        <f>'[1]Annx-A (DA) '!X22</f>
        <v>954.16071820480011</v>
      </c>
      <c r="E23" s="95">
        <f>'[1]Annx-A (DA) '!Y22</f>
        <v>830.7667182048001</v>
      </c>
      <c r="F23" s="96">
        <f>'[1]Annx-A (DA) '!W22</f>
        <v>829.44940659340648</v>
      </c>
      <c r="G23" s="97">
        <f t="shared" si="0"/>
        <v>1.3173116113936203</v>
      </c>
      <c r="H23" s="98">
        <f>'[1]DA HPSLDC'!H23</f>
        <v>50.07</v>
      </c>
      <c r="I23" s="99">
        <f>'[1]DA HPSLDC'!I23</f>
        <v>956</v>
      </c>
      <c r="J23" s="99">
        <f>'[1]DA HPSLDC'!J23</f>
        <v>994</v>
      </c>
      <c r="K23" s="99">
        <f>'[1]DA HPSLDC'!K23</f>
        <v>838</v>
      </c>
      <c r="L23" s="99">
        <f>'[1]DA HPSLDC'!L23</f>
        <v>800</v>
      </c>
      <c r="M23" s="99">
        <f>'[1]DA HPSLDC'!M23</f>
        <v>38</v>
      </c>
      <c r="N23" s="100">
        <f t="shared" si="2"/>
        <v>3.3128144506755076E-3</v>
      </c>
      <c r="O23" s="100">
        <f t="shared" si="2"/>
        <v>4.1753219384419081E-2</v>
      </c>
      <c r="P23" s="100">
        <f t="shared" si="2"/>
        <v>8.7067544193757118E-3</v>
      </c>
      <c r="Q23" s="100">
        <f t="shared" si="2"/>
        <v>-3.5504765401372436E-2</v>
      </c>
      <c r="R23" s="92">
        <v>59</v>
      </c>
      <c r="S23" s="92" t="s">
        <v>84</v>
      </c>
      <c r="T23" s="93">
        <f>'[1]Annx-A (DA) '!AJ22</f>
        <v>1589.2101648351647</v>
      </c>
      <c r="U23" s="94">
        <f>'[1]Annx-A (DA) '!BE22</f>
        <v>1314.9538570000002</v>
      </c>
      <c r="V23" s="95">
        <f>'[1]Annx-A (DA) '!BF22</f>
        <v>1129.5598570000002</v>
      </c>
      <c r="W23" s="96">
        <f>'[1]Annx-A (DA) '!BD22</f>
        <v>1328.8161648351647</v>
      </c>
      <c r="X23" s="97">
        <f t="shared" si="1"/>
        <v>-199.25630783516453</v>
      </c>
      <c r="Y23" s="98">
        <f>'[1]DA HPSLDC'!V23</f>
        <v>49.95</v>
      </c>
      <c r="Z23" s="99">
        <f>'[1]DA HPSLDC'!W23</f>
        <v>1327</v>
      </c>
      <c r="AA23" s="99">
        <f>'[1]DA HPSLDC'!X23</f>
        <v>1328</v>
      </c>
      <c r="AB23" s="99">
        <f>'[1]DA HPSLDC'!Y23</f>
        <v>1150</v>
      </c>
      <c r="AC23" s="99">
        <f>'[1]DA HPSLDC'!Z23</f>
        <v>1149</v>
      </c>
      <c r="AD23" s="99">
        <f>'[1]DA HPSLDC'!AA23</f>
        <v>1</v>
      </c>
      <c r="AE23" s="100">
        <f t="shared" si="3"/>
        <v>-0.16499401440863648</v>
      </c>
      <c r="AF23" s="100">
        <f t="shared" si="3"/>
        <v>9.9213694309881785E-3</v>
      </c>
      <c r="AG23" s="100">
        <f t="shared" si="3"/>
        <v>1.8095670515670428E-2</v>
      </c>
      <c r="AH23" s="100">
        <f t="shared" si="3"/>
        <v>-0.13532057299850075</v>
      </c>
    </row>
    <row r="24" spans="1:34" s="101" customFormat="1" ht="127.5" customHeight="1" x14ac:dyDescent="0.25">
      <c r="A24" s="91">
        <v>12</v>
      </c>
      <c r="B24" s="92" t="s">
        <v>85</v>
      </c>
      <c r="C24" s="93">
        <f>'[1]Annx-A (DA) '!E23</f>
        <v>951.38049450549443</v>
      </c>
      <c r="D24" s="94">
        <f>'[1]Annx-A (DA) '!X23</f>
        <v>954.68137620480002</v>
      </c>
      <c r="E24" s="95">
        <f>'[1]Annx-A (DA) '!Y23</f>
        <v>831.28737620480001</v>
      </c>
      <c r="F24" s="96">
        <f>'[1]Annx-A (DA) '!W23</f>
        <v>827.98649450549442</v>
      </c>
      <c r="G24" s="97">
        <f t="shared" si="0"/>
        <v>3.3008816993055916</v>
      </c>
      <c r="H24" s="98">
        <f>'[1]DA HPSLDC'!H24</f>
        <v>50.08</v>
      </c>
      <c r="I24" s="99">
        <f>'[1]DA HPSLDC'!I24</f>
        <v>942</v>
      </c>
      <c r="J24" s="99">
        <f>'[1]DA HPSLDC'!J24</f>
        <v>995</v>
      </c>
      <c r="K24" s="99">
        <f>'[1]DA HPSLDC'!K24</f>
        <v>840</v>
      </c>
      <c r="L24" s="99">
        <f>'[1]DA HPSLDC'!L24</f>
        <v>787</v>
      </c>
      <c r="M24" s="99">
        <f>'[1]DA HPSLDC'!M24</f>
        <v>53</v>
      </c>
      <c r="N24" s="100">
        <f t="shared" si="2"/>
        <v>-9.8598768417784196E-3</v>
      </c>
      <c r="O24" s="100">
        <f t="shared" si="2"/>
        <v>4.2232544595643975E-2</v>
      </c>
      <c r="P24" s="100">
        <f t="shared" si="2"/>
        <v>1.0480880673272132E-2</v>
      </c>
      <c r="Q24" s="100">
        <f t="shared" si="2"/>
        <v>-4.9501404645462412E-2</v>
      </c>
      <c r="R24" s="92">
        <v>60</v>
      </c>
      <c r="S24" s="92" t="s">
        <v>86</v>
      </c>
      <c r="T24" s="93">
        <f>'[1]Annx-A (DA) '!AJ23</f>
        <v>1588.7225274725274</v>
      </c>
      <c r="U24" s="94">
        <f>'[1]Annx-A (DA) '!BE23</f>
        <v>1284.2738570000001</v>
      </c>
      <c r="V24" s="95">
        <f>'[1]Annx-A (DA) '!BF23</f>
        <v>1128.8798570000001</v>
      </c>
      <c r="W24" s="96">
        <f>'[1]Annx-A (DA) '!BD23</f>
        <v>1358.3285274725274</v>
      </c>
      <c r="X24" s="97">
        <f t="shared" si="1"/>
        <v>-229.44867047252728</v>
      </c>
      <c r="Y24" s="98">
        <f>'[1]DA HPSLDC'!V24</f>
        <v>49.94</v>
      </c>
      <c r="Z24" s="99">
        <f>'[1]DA HPSLDC'!W24</f>
        <v>1301</v>
      </c>
      <c r="AA24" s="99">
        <f>'[1]DA HPSLDC'!X24</f>
        <v>1326</v>
      </c>
      <c r="AB24" s="99">
        <f>'[1]DA HPSLDC'!Y24</f>
        <v>1149</v>
      </c>
      <c r="AC24" s="99">
        <f>'[1]DA HPSLDC'!Z24</f>
        <v>1125</v>
      </c>
      <c r="AD24" s="99">
        <f>'[1]DA HPSLDC'!AA24</f>
        <v>24</v>
      </c>
      <c r="AE24" s="100">
        <f t="shared" si="3"/>
        <v>-0.18110307023232083</v>
      </c>
      <c r="AF24" s="100">
        <f t="shared" si="3"/>
        <v>3.249006648587402E-2</v>
      </c>
      <c r="AG24" s="100">
        <f t="shared" si="3"/>
        <v>1.7823103916008547E-2</v>
      </c>
      <c r="AH24" s="100">
        <f t="shared" si="3"/>
        <v>-0.17177621080129052</v>
      </c>
    </row>
    <row r="25" spans="1:34" s="101" customFormat="1" ht="127.5" customHeight="1" x14ac:dyDescent="0.25">
      <c r="A25" s="91">
        <v>13</v>
      </c>
      <c r="B25" s="92" t="s">
        <v>87</v>
      </c>
      <c r="C25" s="93">
        <f>'[1]Annx-A (DA) '!E24</f>
        <v>944.06593406593402</v>
      </c>
      <c r="D25" s="94">
        <f>'[1]Annx-A (DA) '!X24</f>
        <v>959.63097420480005</v>
      </c>
      <c r="E25" s="95">
        <f>'[1]Annx-A (DA) '!Y24</f>
        <v>836.23697420480005</v>
      </c>
      <c r="F25" s="96">
        <f>'[1]Annx-A (DA) '!W24</f>
        <v>820.67193406593401</v>
      </c>
      <c r="G25" s="97">
        <f t="shared" si="0"/>
        <v>15.565040138866038</v>
      </c>
      <c r="H25" s="98">
        <f>'[1]DA HPSLDC'!H25</f>
        <v>50.06</v>
      </c>
      <c r="I25" s="99">
        <f>'[1]DA HPSLDC'!I25</f>
        <v>945</v>
      </c>
      <c r="J25" s="99">
        <f>'[1]DA HPSLDC'!J25</f>
        <v>888</v>
      </c>
      <c r="K25" s="99">
        <f>'[1]DA HPSLDC'!K25</f>
        <v>735</v>
      </c>
      <c r="L25" s="99">
        <f>'[1]DA HPSLDC'!L25</f>
        <v>791</v>
      </c>
      <c r="M25" s="99">
        <f>'[1]DA HPSLDC'!M25</f>
        <v>-56</v>
      </c>
      <c r="N25" s="100">
        <f t="shared" si="2"/>
        <v>9.8940751949720121E-4</v>
      </c>
      <c r="O25" s="100">
        <f t="shared" si="2"/>
        <v>-7.4644291535251026E-2</v>
      </c>
      <c r="P25" s="100">
        <f t="shared" si="2"/>
        <v>-0.12106254247017596</v>
      </c>
      <c r="Q25" s="100">
        <f t="shared" si="2"/>
        <v>-3.6155658350502481E-2</v>
      </c>
      <c r="R25" s="92">
        <v>61</v>
      </c>
      <c r="S25" s="92" t="s">
        <v>88</v>
      </c>
      <c r="T25" s="93">
        <f>'[1]Annx-A (DA) '!AJ24</f>
        <v>1589.2101648351647</v>
      </c>
      <c r="U25" s="94">
        <f>'[1]Annx-A (DA) '!BE24</f>
        <v>1283.423857</v>
      </c>
      <c r="V25" s="95">
        <f>'[1]Annx-A (DA) '!BF24</f>
        <v>1128.0298570000002</v>
      </c>
      <c r="W25" s="96">
        <f>'[1]Annx-A (DA) '!BD24</f>
        <v>1358.8161648351647</v>
      </c>
      <c r="X25" s="97">
        <f t="shared" si="1"/>
        <v>-230.78630783516451</v>
      </c>
      <c r="Y25" s="98">
        <f>'[1]DA HPSLDC'!V25</f>
        <v>49.98</v>
      </c>
      <c r="Z25" s="99">
        <f>'[1]DA HPSLDC'!W25</f>
        <v>1306</v>
      </c>
      <c r="AA25" s="99">
        <f>'[1]DA HPSLDC'!X25</f>
        <v>1318</v>
      </c>
      <c r="AB25" s="99">
        <f>'[1]DA HPSLDC'!Y25</f>
        <v>1140</v>
      </c>
      <c r="AC25" s="99">
        <f>'[1]DA HPSLDC'!Z25</f>
        <v>1129</v>
      </c>
      <c r="AD25" s="99">
        <f>'[1]DA HPSLDC'!AA25</f>
        <v>11</v>
      </c>
      <c r="AE25" s="100">
        <f t="shared" si="3"/>
        <v>-0.17820812571038375</v>
      </c>
      <c r="AF25" s="100">
        <f t="shared" si="3"/>
        <v>2.6940548760579882E-2</v>
      </c>
      <c r="AG25" s="100">
        <f t="shared" si="3"/>
        <v>1.0611548023945414E-2</v>
      </c>
      <c r="AH25" s="100">
        <f t="shared" si="3"/>
        <v>-0.16912969596813948</v>
      </c>
    </row>
    <row r="26" spans="1:34" s="101" customFormat="1" ht="127.5" customHeight="1" x14ac:dyDescent="0.25">
      <c r="A26" s="91">
        <v>14</v>
      </c>
      <c r="B26" s="92" t="s">
        <v>89</v>
      </c>
      <c r="C26" s="93">
        <f>'[1]Annx-A (DA) '!E25</f>
        <v>950.40521978021968</v>
      </c>
      <c r="D26" s="94">
        <f>'[1]Annx-A (DA) '!X25</f>
        <v>959.63067320480013</v>
      </c>
      <c r="E26" s="95">
        <f>'[1]Annx-A (DA) '!Y25</f>
        <v>836.23667320480001</v>
      </c>
      <c r="F26" s="96">
        <f>'[1]Annx-A (DA) '!W25</f>
        <v>827.01121978021968</v>
      </c>
      <c r="G26" s="97">
        <f t="shared" si="0"/>
        <v>9.225453424580337</v>
      </c>
      <c r="H26" s="98">
        <f>'[1]DA HPSLDC'!H26</f>
        <v>50.05</v>
      </c>
      <c r="I26" s="99">
        <f>'[1]DA HPSLDC'!I26</f>
        <v>940</v>
      </c>
      <c r="J26" s="99">
        <f>'[1]DA HPSLDC'!J26</f>
        <v>987</v>
      </c>
      <c r="K26" s="99">
        <f>'[1]DA HPSLDC'!K26</f>
        <v>834</v>
      </c>
      <c r="L26" s="99">
        <f>'[1]DA HPSLDC'!L26</f>
        <v>786</v>
      </c>
      <c r="M26" s="99">
        <f>'[1]DA HPSLDC'!M26</f>
        <v>48</v>
      </c>
      <c r="N26" s="100">
        <f t="shared" si="2"/>
        <v>-1.0948193006164127E-2</v>
      </c>
      <c r="O26" s="100">
        <f t="shared" si="2"/>
        <v>2.8520687759799053E-2</v>
      </c>
      <c r="P26" s="100">
        <f t="shared" si="2"/>
        <v>-2.674689207575852E-3</v>
      </c>
      <c r="Q26" s="100">
        <f t="shared" si="2"/>
        <v>-4.9589677623864056E-2</v>
      </c>
      <c r="R26" s="92">
        <v>62</v>
      </c>
      <c r="S26" s="92" t="s">
        <v>90</v>
      </c>
      <c r="T26" s="93">
        <f>'[1]Annx-A (DA) '!AJ25</f>
        <v>1593.598901098901</v>
      </c>
      <c r="U26" s="94">
        <f>'[1]Annx-A (DA) '!BE25</f>
        <v>1251.1930570001502</v>
      </c>
      <c r="V26" s="95">
        <f>'[1]Annx-A (DA) '!BF25</f>
        <v>1127.1498570000001</v>
      </c>
      <c r="W26" s="96">
        <f>'[1]Annx-A (DA) '!BD25</f>
        <v>1394.5557010987511</v>
      </c>
      <c r="X26" s="97">
        <f t="shared" si="1"/>
        <v>-267.405844098751</v>
      </c>
      <c r="Y26" s="98">
        <f>'[1]DA HPSLDC'!V26</f>
        <v>49.97</v>
      </c>
      <c r="Z26" s="99">
        <f>'[1]DA HPSLDC'!W26</f>
        <v>1305</v>
      </c>
      <c r="AA26" s="99">
        <f>'[1]DA HPSLDC'!X26</f>
        <v>1315</v>
      </c>
      <c r="AB26" s="99">
        <f>'[1]DA HPSLDC'!Y26</f>
        <v>1135</v>
      </c>
      <c r="AC26" s="99">
        <f>'[1]DA HPSLDC'!Z26</f>
        <v>1125</v>
      </c>
      <c r="AD26" s="99">
        <f>'[1]DA HPSLDC'!AA26</f>
        <v>10</v>
      </c>
      <c r="AE26" s="100">
        <f t="shared" si="3"/>
        <v>-0.18109883289947762</v>
      </c>
      <c r="AF26" s="100">
        <f t="shared" si="3"/>
        <v>5.0996880651522102E-2</v>
      </c>
      <c r="AG26" s="100">
        <f t="shared" si="3"/>
        <v>6.964595658019844E-3</v>
      </c>
      <c r="AH26" s="100">
        <f t="shared" si="3"/>
        <v>-0.19329145539785317</v>
      </c>
    </row>
    <row r="27" spans="1:34" s="101" customFormat="1" ht="127.5" customHeight="1" x14ac:dyDescent="0.25">
      <c r="A27" s="91">
        <v>15</v>
      </c>
      <c r="B27" s="92" t="s">
        <v>91</v>
      </c>
      <c r="C27" s="93">
        <f>'[1]Annx-A (DA) '!E26</f>
        <v>960.15796703296712</v>
      </c>
      <c r="D27" s="94">
        <f>'[1]Annx-A (DA) '!X26</f>
        <v>954.68186720480003</v>
      </c>
      <c r="E27" s="95">
        <f>'[1]Annx-A (DA) '!Y26</f>
        <v>831.28786720480002</v>
      </c>
      <c r="F27" s="96">
        <f>'[1]Annx-A (DA) '!W26</f>
        <v>836.76396703296712</v>
      </c>
      <c r="G27" s="97">
        <f t="shared" si="0"/>
        <v>-5.4760998281670936</v>
      </c>
      <c r="H27" s="98">
        <f>'[1]DA HPSLDC'!H27</f>
        <v>50.03</v>
      </c>
      <c r="I27" s="99">
        <f>'[1]DA HPSLDC'!I27</f>
        <v>957</v>
      </c>
      <c r="J27" s="99">
        <f>'[1]DA HPSLDC'!J27</f>
        <v>1003</v>
      </c>
      <c r="K27" s="99">
        <f>'[1]DA HPSLDC'!K27</f>
        <v>861</v>
      </c>
      <c r="L27" s="99">
        <f>'[1]DA HPSLDC'!L27</f>
        <v>815</v>
      </c>
      <c r="M27" s="99">
        <f>'[1]DA HPSLDC'!M27</f>
        <v>46</v>
      </c>
      <c r="N27" s="100">
        <f t="shared" si="2"/>
        <v>-3.2890077897553835E-3</v>
      </c>
      <c r="O27" s="100">
        <f t="shared" si="2"/>
        <v>5.0611763410433226E-2</v>
      </c>
      <c r="P27" s="100">
        <f t="shared" si="2"/>
        <v>3.574229092878118E-2</v>
      </c>
      <c r="Q27" s="100">
        <f t="shared" si="2"/>
        <v>-2.6009684798138127E-2</v>
      </c>
      <c r="R27" s="92">
        <v>63</v>
      </c>
      <c r="S27" s="92" t="s">
        <v>92</v>
      </c>
      <c r="T27" s="93">
        <f>'[1]Annx-A (DA) '!AJ26</f>
        <v>1596.5247252747254</v>
      </c>
      <c r="U27" s="94">
        <f>'[1]Annx-A (DA) '!BE26</f>
        <v>1253.2567569777809</v>
      </c>
      <c r="V27" s="95">
        <f>'[1]Annx-A (DA) '!BF26</f>
        <v>1126.1298570000001</v>
      </c>
      <c r="W27" s="96">
        <f>'[1]Annx-A (DA) '!BD26</f>
        <v>1394.3978252969446</v>
      </c>
      <c r="X27" s="97">
        <f t="shared" si="1"/>
        <v>-268.26796829694445</v>
      </c>
      <c r="Y27" s="98">
        <f>'[1]DA HPSLDC'!V27</f>
        <v>49.96</v>
      </c>
      <c r="Z27" s="99">
        <f>'[1]DA HPSLDC'!W27</f>
        <v>1315</v>
      </c>
      <c r="AA27" s="99">
        <f>'[1]DA HPSLDC'!X27</f>
        <v>1270</v>
      </c>
      <c r="AB27" s="99">
        <f>'[1]DA HPSLDC'!Y27</f>
        <v>1065</v>
      </c>
      <c r="AC27" s="99">
        <f>'[1]DA HPSLDC'!Z27</f>
        <v>1110</v>
      </c>
      <c r="AD27" s="99">
        <f>'[1]DA HPSLDC'!AA27</f>
        <v>-45</v>
      </c>
      <c r="AE27" s="100">
        <f t="shared" si="3"/>
        <v>-0.17633596324434087</v>
      </c>
      <c r="AF27" s="100">
        <f t="shared" si="3"/>
        <v>1.3359786754787007E-2</v>
      </c>
      <c r="AG27" s="100">
        <f t="shared" si="3"/>
        <v>-5.4283133175111367E-2</v>
      </c>
      <c r="AH27" s="100">
        <f t="shared" si="3"/>
        <v>-0.20395745040435681</v>
      </c>
    </row>
    <row r="28" spans="1:34" s="101" customFormat="1" ht="127.5" customHeight="1" x14ac:dyDescent="0.25">
      <c r="A28" s="91">
        <v>16</v>
      </c>
      <c r="B28" s="92" t="s">
        <v>93</v>
      </c>
      <c r="C28" s="93">
        <f>'[1]Annx-A (DA) '!E27</f>
        <v>969.42307692307691</v>
      </c>
      <c r="D28" s="94">
        <f>'[1]Annx-A (DA) '!X27</f>
        <v>954.15998020480015</v>
      </c>
      <c r="E28" s="95">
        <f>'[1]Annx-A (DA) '!Y27</f>
        <v>830.76598020480003</v>
      </c>
      <c r="F28" s="96">
        <f>'[1]Annx-A (DA) '!W27</f>
        <v>846.0290769230769</v>
      </c>
      <c r="G28" s="97">
        <f t="shared" si="0"/>
        <v>-15.26309671827687</v>
      </c>
      <c r="H28" s="98">
        <f>'[1]DA HPSLDC'!H28</f>
        <v>50.04</v>
      </c>
      <c r="I28" s="99">
        <f>'[1]DA HPSLDC'!I28</f>
        <v>952</v>
      </c>
      <c r="J28" s="99">
        <f>'[1]DA HPSLDC'!J28</f>
        <v>997</v>
      </c>
      <c r="K28" s="99">
        <f>'[1]DA HPSLDC'!K28</f>
        <v>861</v>
      </c>
      <c r="L28" s="99">
        <f>'[1]DA HPSLDC'!L28</f>
        <v>816</v>
      </c>
      <c r="M28" s="99">
        <f>'[1]DA HPSLDC'!M28</f>
        <v>45</v>
      </c>
      <c r="N28" s="100">
        <f t="shared" si="2"/>
        <v>-1.7972624479269967E-2</v>
      </c>
      <c r="O28" s="100">
        <f t="shared" si="2"/>
        <v>4.4898151970285634E-2</v>
      </c>
      <c r="P28" s="100">
        <f t="shared" si="2"/>
        <v>3.639294400060375E-2</v>
      </c>
      <c r="Q28" s="100">
        <f t="shared" si="2"/>
        <v>-3.5494142863611321E-2</v>
      </c>
      <c r="R28" s="92">
        <v>64</v>
      </c>
      <c r="S28" s="92" t="s">
        <v>94</v>
      </c>
      <c r="T28" s="93">
        <f>'[1]Annx-A (DA) '!AJ27</f>
        <v>1590.6730769230769</v>
      </c>
      <c r="U28" s="94">
        <f>'[1]Annx-A (DA) '!BE27</f>
        <v>1252.1567569777808</v>
      </c>
      <c r="V28" s="95">
        <f>'[1]Annx-A (DA) '!BF27</f>
        <v>1125.0298570000002</v>
      </c>
      <c r="W28" s="96">
        <f>'[1]Annx-A (DA) '!BD27</f>
        <v>1388.5461769452961</v>
      </c>
      <c r="X28" s="97">
        <f t="shared" si="1"/>
        <v>-263.51631994529589</v>
      </c>
      <c r="Y28" s="98">
        <f>'[1]DA HPSLDC'!V28</f>
        <v>49.89</v>
      </c>
      <c r="Z28" s="99">
        <f>'[1]DA HPSLDC'!W28</f>
        <v>1322</v>
      </c>
      <c r="AA28" s="99">
        <f>'[1]DA HPSLDC'!X28</f>
        <v>1305</v>
      </c>
      <c r="AB28" s="99">
        <f>'[1]DA HPSLDC'!Y28</f>
        <v>1093</v>
      </c>
      <c r="AC28" s="99">
        <f>'[1]DA HPSLDC'!Z28</f>
        <v>1110</v>
      </c>
      <c r="AD28" s="99">
        <f>'[1]DA HPSLDC'!AA28</f>
        <v>-17</v>
      </c>
      <c r="AE28" s="100">
        <f t="shared" si="3"/>
        <v>-0.16890527715650122</v>
      </c>
      <c r="AF28" s="100">
        <f t="shared" si="3"/>
        <v>4.2201779232308133E-2</v>
      </c>
      <c r="AG28" s="100">
        <f t="shared" si="3"/>
        <v>-2.8470228412791551E-2</v>
      </c>
      <c r="AH28" s="100">
        <f t="shared" si="3"/>
        <v>-0.20060274664979316</v>
      </c>
    </row>
    <row r="29" spans="1:34" s="101" customFormat="1" ht="127.5" customHeight="1" x14ac:dyDescent="0.25">
      <c r="A29" s="91">
        <v>17</v>
      </c>
      <c r="B29" s="92" t="s">
        <v>95</v>
      </c>
      <c r="C29" s="93">
        <f>'[1]Annx-A (DA) '!E28</f>
        <v>974.29945054945051</v>
      </c>
      <c r="D29" s="94">
        <f>'[1]Annx-A (DA) '!X28</f>
        <v>954.16028120480007</v>
      </c>
      <c r="E29" s="95">
        <f>'[1]Annx-A (DA) '!Y28</f>
        <v>830.76628120480007</v>
      </c>
      <c r="F29" s="96">
        <f>'[1]Annx-A (DA) '!W28</f>
        <v>850.90545054945051</v>
      </c>
      <c r="G29" s="97">
        <f t="shared" si="0"/>
        <v>-20.139169344650441</v>
      </c>
      <c r="H29" s="98">
        <f>'[1]DA HPSLDC'!H29</f>
        <v>50.02</v>
      </c>
      <c r="I29" s="99">
        <f>'[1]DA HPSLDC'!I29</f>
        <v>954</v>
      </c>
      <c r="J29" s="99">
        <f>'[1]DA HPSLDC'!J29</f>
        <v>998</v>
      </c>
      <c r="K29" s="99">
        <f>'[1]DA HPSLDC'!K29</f>
        <v>857</v>
      </c>
      <c r="L29" s="99">
        <f>'[1]DA HPSLDC'!L29</f>
        <v>813</v>
      </c>
      <c r="M29" s="99">
        <f>'[1]DA HPSLDC'!M29</f>
        <v>44</v>
      </c>
      <c r="N29" s="100">
        <f t="shared" si="2"/>
        <v>-2.0834919426468684E-2</v>
      </c>
      <c r="O29" s="100">
        <f t="shared" si="2"/>
        <v>4.59458642942508E-2</v>
      </c>
      <c r="P29" s="100">
        <f t="shared" si="2"/>
        <v>3.157773658935107E-2</v>
      </c>
      <c r="Q29" s="100">
        <f t="shared" si="2"/>
        <v>-4.4547194432676428E-2</v>
      </c>
      <c r="R29" s="92">
        <v>65</v>
      </c>
      <c r="S29" s="92" t="s">
        <v>96</v>
      </c>
      <c r="T29" s="93">
        <f>'[1]Annx-A (DA) '!AJ28</f>
        <v>1584.3337912087911</v>
      </c>
      <c r="U29" s="94">
        <f>'[1]Annx-A (DA) '!BE28</f>
        <v>1279.3505909777809</v>
      </c>
      <c r="V29" s="95">
        <f>'[1]Annx-A (DA) '!BF28</f>
        <v>1127.2236910000001</v>
      </c>
      <c r="W29" s="96">
        <f>'[1]Annx-A (DA) '!BD28</f>
        <v>1357.2068912310103</v>
      </c>
      <c r="X29" s="97">
        <f t="shared" si="1"/>
        <v>-229.98320023101019</v>
      </c>
      <c r="Y29" s="98">
        <f>'[1]DA HPSLDC'!V29</f>
        <v>50.07</v>
      </c>
      <c r="Z29" s="99">
        <f>'[1]DA HPSLDC'!W29</f>
        <v>1332</v>
      </c>
      <c r="AA29" s="99">
        <f>'[1]DA HPSLDC'!X29</f>
        <v>1334</v>
      </c>
      <c r="AB29" s="99">
        <f>'[1]DA HPSLDC'!Y29</f>
        <v>1103</v>
      </c>
      <c r="AC29" s="99">
        <f>'[1]DA HPSLDC'!Z29</f>
        <v>1102</v>
      </c>
      <c r="AD29" s="99">
        <f>'[1]DA HPSLDC'!AA29</f>
        <v>1</v>
      </c>
      <c r="AE29" s="100">
        <f t="shared" si="3"/>
        <v>-0.15926807381686234</v>
      </c>
      <c r="AF29" s="100">
        <f t="shared" si="3"/>
        <v>4.2716523060697273E-2</v>
      </c>
      <c r="AG29" s="100">
        <f t="shared" si="3"/>
        <v>-2.1489692945071488E-2</v>
      </c>
      <c r="AH29" s="100">
        <f t="shared" si="3"/>
        <v>-0.18803831079838773</v>
      </c>
    </row>
    <row r="30" spans="1:34" s="101" customFormat="1" ht="127.5" customHeight="1" x14ac:dyDescent="0.25">
      <c r="A30" s="91">
        <v>18</v>
      </c>
      <c r="B30" s="92" t="s">
        <v>97</v>
      </c>
      <c r="C30" s="93">
        <f>'[1]Annx-A (DA) '!E29</f>
        <v>985.5151098901099</v>
      </c>
      <c r="D30" s="94">
        <f>'[1]Annx-A (DA) '!X29</f>
        <v>956.42261320480009</v>
      </c>
      <c r="E30" s="95">
        <f>'[1]Annx-A (DA) '!Y29</f>
        <v>833.02861320480008</v>
      </c>
      <c r="F30" s="96">
        <f>'[1]Annx-A (DA) '!W29</f>
        <v>862.12110989010989</v>
      </c>
      <c r="G30" s="97">
        <f t="shared" si="0"/>
        <v>-29.092496685309811</v>
      </c>
      <c r="H30" s="98">
        <f>'[1]DA HPSLDC'!H30</f>
        <v>50.05</v>
      </c>
      <c r="I30" s="99">
        <f>'[1]DA HPSLDC'!I30</f>
        <v>979</v>
      </c>
      <c r="J30" s="99">
        <f>'[1]DA HPSLDC'!J30</f>
        <v>997</v>
      </c>
      <c r="K30" s="99">
        <f>'[1]DA HPSLDC'!K30</f>
        <v>857</v>
      </c>
      <c r="L30" s="99">
        <f>'[1]DA HPSLDC'!L30</f>
        <v>839</v>
      </c>
      <c r="M30" s="99">
        <f>'[1]DA HPSLDC'!M30</f>
        <v>18</v>
      </c>
      <c r="N30" s="100">
        <f t="shared" si="2"/>
        <v>-6.6108675805451288E-3</v>
      </c>
      <c r="O30" s="100">
        <f t="shared" si="2"/>
        <v>4.2426210165851672E-2</v>
      </c>
      <c r="P30" s="100">
        <f t="shared" si="2"/>
        <v>2.8776186574165794E-2</v>
      </c>
      <c r="Q30" s="100">
        <f t="shared" si="2"/>
        <v>-2.6818865267151409E-2</v>
      </c>
      <c r="R30" s="92">
        <v>66</v>
      </c>
      <c r="S30" s="92" t="s">
        <v>98</v>
      </c>
      <c r="T30" s="93">
        <f>'[1]Annx-A (DA) '!AJ29</f>
        <v>1600.0357142857142</v>
      </c>
      <c r="U30" s="94">
        <f>'[1]Annx-A (DA) '!BE29</f>
        <v>1299.6118649777809</v>
      </c>
      <c r="V30" s="95">
        <f>'[1]Annx-A (DA) '!BF29</f>
        <v>1147.4849650000001</v>
      </c>
      <c r="W30" s="96">
        <f>'[1]Annx-A (DA) '!BD29</f>
        <v>1372.9088143079334</v>
      </c>
      <c r="X30" s="97">
        <f t="shared" si="1"/>
        <v>-225.42384930793332</v>
      </c>
      <c r="Y30" s="98">
        <f>'[1]DA HPSLDC'!V30</f>
        <v>49.97</v>
      </c>
      <c r="Z30" s="99">
        <f>'[1]DA HPSLDC'!W30</f>
        <v>1333</v>
      </c>
      <c r="AA30" s="99">
        <f>'[1]DA HPSLDC'!X30</f>
        <v>1371</v>
      </c>
      <c r="AB30" s="99">
        <f>'[1]DA HPSLDC'!Y30</f>
        <v>1111</v>
      </c>
      <c r="AC30" s="99">
        <f>'[1]DA HPSLDC'!Z30</f>
        <v>1073</v>
      </c>
      <c r="AD30" s="99">
        <f>'[1]DA HPSLDC'!AA30</f>
        <v>38</v>
      </c>
      <c r="AE30" s="100">
        <f t="shared" si="3"/>
        <v>-0.16689359612508645</v>
      </c>
      <c r="AF30" s="100">
        <f t="shared" si="3"/>
        <v>5.4930350319200578E-2</v>
      </c>
      <c r="AG30" s="100">
        <f t="shared" si="3"/>
        <v>-3.1795593069056112E-2</v>
      </c>
      <c r="AH30" s="100">
        <f t="shared" si="3"/>
        <v>-0.21844773023699596</v>
      </c>
    </row>
    <row r="31" spans="1:34" s="101" customFormat="1" ht="127.5" customHeight="1" x14ac:dyDescent="0.25">
      <c r="A31" s="91">
        <v>19</v>
      </c>
      <c r="B31" s="92" t="s">
        <v>99</v>
      </c>
      <c r="C31" s="93">
        <f>'[1]Annx-A (DA) '!E30</f>
        <v>1000.1442307692308</v>
      </c>
      <c r="D31" s="94">
        <f>'[1]Annx-A (DA) '!X30</f>
        <v>972.39716520479999</v>
      </c>
      <c r="E31" s="95">
        <f>'[1]Annx-A (DA) '!Y30</f>
        <v>849.0031652048001</v>
      </c>
      <c r="F31" s="96">
        <f>'[1]Annx-A (DA) '!W30</f>
        <v>876.75023076923082</v>
      </c>
      <c r="G31" s="97">
        <f t="shared" si="0"/>
        <v>-27.747065564430727</v>
      </c>
      <c r="H31" s="98">
        <f>'[1]DA HPSLDC'!H31</f>
        <v>50.02</v>
      </c>
      <c r="I31" s="99">
        <f>'[1]DA HPSLDC'!I31</f>
        <v>991</v>
      </c>
      <c r="J31" s="99">
        <f>'[1]DA HPSLDC'!J31</f>
        <v>996</v>
      </c>
      <c r="K31" s="99">
        <f>'[1]DA HPSLDC'!K31</f>
        <v>857</v>
      </c>
      <c r="L31" s="99">
        <f>'[1]DA HPSLDC'!L31</f>
        <v>852</v>
      </c>
      <c r="M31" s="99">
        <f>'[1]DA HPSLDC'!M31</f>
        <v>5</v>
      </c>
      <c r="N31" s="100">
        <f t="shared" si="2"/>
        <v>-9.1429120799885241E-3</v>
      </c>
      <c r="O31" s="100">
        <f t="shared" si="2"/>
        <v>2.4272833817063764E-2</v>
      </c>
      <c r="P31" s="100">
        <f t="shared" si="2"/>
        <v>9.4190871400000875E-3</v>
      </c>
      <c r="Q31" s="100">
        <f t="shared" si="2"/>
        <v>-2.8229511553724732E-2</v>
      </c>
      <c r="R31" s="92">
        <v>67</v>
      </c>
      <c r="S31" s="92" t="s">
        <v>100</v>
      </c>
      <c r="T31" s="93">
        <f>'[1]Annx-A (DA) '!AJ30</f>
        <v>1594.9642857142858</v>
      </c>
      <c r="U31" s="94">
        <f>'[1]Annx-A (DA) '!BE30</f>
        <v>1364.332686182581</v>
      </c>
      <c r="V31" s="95">
        <f>'[1]Annx-A (DA) '!BF30</f>
        <v>1212.2057862048002</v>
      </c>
      <c r="W31" s="96">
        <f>'[1]Annx-A (DA) '!BD30</f>
        <v>1367.837385736505</v>
      </c>
      <c r="X31" s="97">
        <f t="shared" si="1"/>
        <v>-155.63159953170475</v>
      </c>
      <c r="Y31" s="98">
        <f>'[1]DA HPSLDC'!V31</f>
        <v>50</v>
      </c>
      <c r="Z31" s="99">
        <f>'[1]DA HPSLDC'!W31</f>
        <v>1356</v>
      </c>
      <c r="AA31" s="99">
        <f>'[1]DA HPSLDC'!X31</f>
        <v>1377</v>
      </c>
      <c r="AB31" s="99">
        <f>'[1]DA HPSLDC'!Y31</f>
        <v>1119</v>
      </c>
      <c r="AC31" s="99">
        <f>'[1]DA HPSLDC'!Z31</f>
        <v>1098</v>
      </c>
      <c r="AD31" s="99">
        <f>'[1]DA HPSLDC'!AA31</f>
        <v>21</v>
      </c>
      <c r="AE31" s="100">
        <f t="shared" si="3"/>
        <v>-0.14982422356076047</v>
      </c>
      <c r="AF31" s="100">
        <f t="shared" si="3"/>
        <v>9.2846223987070667E-3</v>
      </c>
      <c r="AG31" s="100">
        <f t="shared" si="3"/>
        <v>-7.6889408766650832E-2</v>
      </c>
      <c r="AH31" s="100">
        <f t="shared" si="3"/>
        <v>-0.19727300083351096</v>
      </c>
    </row>
    <row r="32" spans="1:34" s="101" customFormat="1" ht="127.5" customHeight="1" x14ac:dyDescent="0.25">
      <c r="A32" s="91">
        <v>20</v>
      </c>
      <c r="B32" s="92" t="s">
        <v>101</v>
      </c>
      <c r="C32" s="93">
        <f>'[1]Annx-A (DA) '!E31</f>
        <v>1023.5508241758241</v>
      </c>
      <c r="D32" s="94">
        <f>'[1]Annx-A (DA) '!X31</f>
        <v>972.96260420480007</v>
      </c>
      <c r="E32" s="95">
        <f>'[1]Annx-A (DA) '!Y31</f>
        <v>849.56860420480007</v>
      </c>
      <c r="F32" s="96">
        <f>'[1]Annx-A (DA) '!W31</f>
        <v>900.15682417582411</v>
      </c>
      <c r="G32" s="97">
        <f t="shared" si="0"/>
        <v>-50.588219971024046</v>
      </c>
      <c r="H32" s="98">
        <f>'[1]DA HPSLDC'!H32</f>
        <v>50.02</v>
      </c>
      <c r="I32" s="99">
        <f>'[1]DA HPSLDC'!I32</f>
        <v>1015</v>
      </c>
      <c r="J32" s="99">
        <f>'[1]DA HPSLDC'!J32</f>
        <v>955</v>
      </c>
      <c r="K32" s="99">
        <f>'[1]DA HPSLDC'!K32</f>
        <v>785</v>
      </c>
      <c r="L32" s="99">
        <f>'[1]DA HPSLDC'!L32</f>
        <v>845</v>
      </c>
      <c r="M32" s="99">
        <f>'[1]DA HPSLDC'!M32</f>
        <v>-60</v>
      </c>
      <c r="N32" s="100">
        <f t="shared" si="2"/>
        <v>-8.3540787363532709E-3</v>
      </c>
      <c r="O32" s="100">
        <f t="shared" si="2"/>
        <v>-1.8461762175824695E-2</v>
      </c>
      <c r="P32" s="100">
        <f t="shared" si="2"/>
        <v>-7.6001636460232141E-2</v>
      </c>
      <c r="Q32" s="100">
        <f t="shared" si="2"/>
        <v>-6.1274683137935694E-2</v>
      </c>
      <c r="R32" s="92">
        <v>68</v>
      </c>
      <c r="S32" s="92" t="s">
        <v>102</v>
      </c>
      <c r="T32" s="93">
        <f>'[1]Annx-A (DA) '!AJ31</f>
        <v>1593.598901098901</v>
      </c>
      <c r="U32" s="94">
        <f>'[1]Annx-A (DA) '!BE31</f>
        <v>1444.716696182581</v>
      </c>
      <c r="V32" s="95">
        <f>'[1]Annx-A (DA) '!BF31</f>
        <v>1290.0235962048002</v>
      </c>
      <c r="W32" s="96">
        <f>'[1]Annx-A (DA) '!BD31</f>
        <v>1363.9058011211202</v>
      </c>
      <c r="X32" s="97">
        <f t="shared" si="1"/>
        <v>-73.882204916320006</v>
      </c>
      <c r="Y32" s="98">
        <f>'[1]DA HPSLDC'!V32</f>
        <v>49.92</v>
      </c>
      <c r="Z32" s="99">
        <f>'[1]DA HPSLDC'!W32</f>
        <v>1379</v>
      </c>
      <c r="AA32" s="99">
        <f>'[1]DA HPSLDC'!X32</f>
        <v>1429</v>
      </c>
      <c r="AB32" s="99">
        <f>'[1]DA HPSLDC'!Y32</f>
        <v>1159</v>
      </c>
      <c r="AC32" s="99">
        <f>'[1]DA HPSLDC'!Z32</f>
        <v>1109</v>
      </c>
      <c r="AD32" s="99">
        <f>'[1]DA HPSLDC'!AA32</f>
        <v>50</v>
      </c>
      <c r="AE32" s="100">
        <f t="shared" si="3"/>
        <v>-0.1346630579068043</v>
      </c>
      <c r="AF32" s="100">
        <f t="shared" si="3"/>
        <v>-1.087873921863693E-2</v>
      </c>
      <c r="AG32" s="100">
        <f t="shared" si="3"/>
        <v>-0.10156682140564453</v>
      </c>
      <c r="AH32" s="100">
        <f t="shared" si="3"/>
        <v>-0.18689399290742045</v>
      </c>
    </row>
    <row r="33" spans="1:34" s="101" customFormat="1" ht="127.5" customHeight="1" x14ac:dyDescent="0.25">
      <c r="A33" s="91">
        <v>21</v>
      </c>
      <c r="B33" s="92" t="s">
        <v>103</v>
      </c>
      <c r="C33" s="93">
        <f>'[1]Annx-A (DA) '!E32</f>
        <v>1058.6607142857142</v>
      </c>
      <c r="D33" s="94">
        <f>'[1]Annx-A (DA) '!X32</f>
        <v>992.10134420480017</v>
      </c>
      <c r="E33" s="95">
        <f>'[1]Annx-A (DA) '!Y32</f>
        <v>868.70734420480017</v>
      </c>
      <c r="F33" s="96">
        <f>'[1]Annx-A (DA) '!W32</f>
        <v>935.26671428571422</v>
      </c>
      <c r="G33" s="97">
        <f t="shared" si="0"/>
        <v>-66.55937008091405</v>
      </c>
      <c r="H33" s="98">
        <f>'[1]DA HPSLDC'!H33</f>
        <v>49.99</v>
      </c>
      <c r="I33" s="99">
        <f>'[1]DA HPSLDC'!I33</f>
        <v>1057</v>
      </c>
      <c r="J33" s="99">
        <f>'[1]DA HPSLDC'!J33</f>
        <v>1014</v>
      </c>
      <c r="K33" s="99">
        <f>'[1]DA HPSLDC'!K33</f>
        <v>841</v>
      </c>
      <c r="L33" s="99">
        <f>'[1]DA HPSLDC'!L33</f>
        <v>884</v>
      </c>
      <c r="M33" s="99">
        <f>'[1]DA HPSLDC'!M33</f>
        <v>-43</v>
      </c>
      <c r="N33" s="100">
        <f t="shared" si="2"/>
        <v>-1.5686935987179957E-3</v>
      </c>
      <c r="O33" s="100">
        <f t="shared" si="2"/>
        <v>2.2073002847055184E-2</v>
      </c>
      <c r="P33" s="100">
        <f t="shared" si="2"/>
        <v>-3.1894911893674611E-2</v>
      </c>
      <c r="Q33" s="100">
        <f t="shared" si="2"/>
        <v>-5.481507414157024E-2</v>
      </c>
      <c r="R33" s="92">
        <v>69</v>
      </c>
      <c r="S33" s="92" t="s">
        <v>104</v>
      </c>
      <c r="T33" s="93">
        <f>'[1]Annx-A (DA) '!AJ32</f>
        <v>1598.4752747252746</v>
      </c>
      <c r="U33" s="94">
        <f>'[1]Annx-A (DA) '!BE32</f>
        <v>1456.46426420495</v>
      </c>
      <c r="V33" s="95">
        <f>'[1]Annx-A (DA) '!BF32</f>
        <v>1299.7224642048002</v>
      </c>
      <c r="W33" s="96">
        <f>'[1]Annx-A (DA) '!BD32</f>
        <v>1366.7334747251248</v>
      </c>
      <c r="X33" s="97">
        <f t="shared" si="1"/>
        <v>-67.011010520324589</v>
      </c>
      <c r="Y33" s="98">
        <f>'[1]DA HPSLDC'!V33</f>
        <v>50.08</v>
      </c>
      <c r="Z33" s="99">
        <f>'[1]DA HPSLDC'!W33</f>
        <v>1362</v>
      </c>
      <c r="AA33" s="99">
        <f>'[1]DA HPSLDC'!X33</f>
        <v>1336</v>
      </c>
      <c r="AB33" s="99">
        <f>'[1]DA HPSLDC'!Y33</f>
        <v>1055</v>
      </c>
      <c r="AC33" s="99">
        <f>'[1]DA HPSLDC'!Z33</f>
        <v>1081</v>
      </c>
      <c r="AD33" s="99">
        <f>'[1]DA HPSLDC'!AA33</f>
        <v>-26</v>
      </c>
      <c r="AE33" s="100">
        <f t="shared" si="3"/>
        <v>-0.14793802473167247</v>
      </c>
      <c r="AF33" s="100">
        <f t="shared" si="3"/>
        <v>-8.2710072032360291E-2</v>
      </c>
      <c r="AG33" s="100">
        <f t="shared" si="3"/>
        <v>-0.18828824687163268</v>
      </c>
      <c r="AH33" s="100">
        <f t="shared" si="3"/>
        <v>-0.20906305436222014</v>
      </c>
    </row>
    <row r="34" spans="1:34" s="101" customFormat="1" ht="127.5" customHeight="1" x14ac:dyDescent="0.25">
      <c r="A34" s="91">
        <v>22</v>
      </c>
      <c r="B34" s="92" t="s">
        <v>105</v>
      </c>
      <c r="C34" s="93">
        <f>'[1]Annx-A (DA) '!E33</f>
        <v>1092.7953296703297</v>
      </c>
      <c r="D34" s="94">
        <f>'[1]Annx-A (DA) '!X33</f>
        <v>1012.4902502048</v>
      </c>
      <c r="E34" s="95">
        <f>'[1]Annx-A (DA) '!Y33</f>
        <v>889.09625020479996</v>
      </c>
      <c r="F34" s="96">
        <f>'[1]Annx-A (DA) '!W33</f>
        <v>969.40132967032969</v>
      </c>
      <c r="G34" s="97">
        <f t="shared" si="0"/>
        <v>-80.30507946552973</v>
      </c>
      <c r="H34" s="98">
        <f>'[1]DA HPSLDC'!H34</f>
        <v>49.98</v>
      </c>
      <c r="I34" s="99">
        <f>'[1]DA HPSLDC'!I34</f>
        <v>1094</v>
      </c>
      <c r="J34" s="99">
        <f>'[1]DA HPSLDC'!J34</f>
        <v>1044</v>
      </c>
      <c r="K34" s="99">
        <f>'[1]DA HPSLDC'!K34</f>
        <v>848</v>
      </c>
      <c r="L34" s="99">
        <f>'[1]DA HPSLDC'!L34</f>
        <v>898</v>
      </c>
      <c r="M34" s="99">
        <f>'[1]DA HPSLDC'!M34</f>
        <v>-50</v>
      </c>
      <c r="N34" s="100">
        <f t="shared" si="2"/>
        <v>1.102375071490951E-3</v>
      </c>
      <c r="O34" s="100">
        <f t="shared" si="2"/>
        <v>3.1121040216265241E-2</v>
      </c>
      <c r="P34" s="100">
        <f t="shared" si="2"/>
        <v>-4.6222498627492344E-2</v>
      </c>
      <c r="Q34" s="100">
        <f t="shared" si="2"/>
        <v>-7.3655077092386056E-2</v>
      </c>
      <c r="R34" s="92">
        <v>70</v>
      </c>
      <c r="S34" s="92" t="s">
        <v>106</v>
      </c>
      <c r="T34" s="93">
        <f>'[1]Annx-A (DA) '!AJ33</f>
        <v>1614.5673076923078</v>
      </c>
      <c r="U34" s="94">
        <f>'[1]Annx-A (DA) '!BE33</f>
        <v>1627.1571323709502</v>
      </c>
      <c r="V34" s="95">
        <f>'[1]Annx-A (DA) '!BF33</f>
        <v>1466.8227323708002</v>
      </c>
      <c r="W34" s="96">
        <f>'[1]Annx-A (DA) '!BD33</f>
        <v>1379.2329076921578</v>
      </c>
      <c r="X34" s="97">
        <f t="shared" si="1"/>
        <v>87.589824678642344</v>
      </c>
      <c r="Y34" s="98">
        <f>'[1]DA HPSLDC'!V34</f>
        <v>50.02</v>
      </c>
      <c r="Z34" s="99">
        <f>'[1]DA HPSLDC'!W34</f>
        <v>1327</v>
      </c>
      <c r="AA34" s="99">
        <f>'[1]DA HPSLDC'!X34</f>
        <v>1382</v>
      </c>
      <c r="AB34" s="99">
        <f>'[1]DA HPSLDC'!Y34</f>
        <v>1079</v>
      </c>
      <c r="AC34" s="99">
        <f>'[1]DA HPSLDC'!Z34</f>
        <v>1024</v>
      </c>
      <c r="AD34" s="99">
        <f>'[1]DA HPSLDC'!AA34</f>
        <v>55</v>
      </c>
      <c r="AE34" s="100">
        <f t="shared" si="3"/>
        <v>-0.17810797129500053</v>
      </c>
      <c r="AF34" s="100">
        <f t="shared" si="3"/>
        <v>-0.15066592371059381</v>
      </c>
      <c r="AG34" s="100">
        <f t="shared" si="3"/>
        <v>-0.26439645623978641</v>
      </c>
      <c r="AH34" s="100">
        <f t="shared" si="3"/>
        <v>-0.25755831789611355</v>
      </c>
    </row>
    <row r="35" spans="1:34" s="101" customFormat="1" ht="127.5" customHeight="1" x14ac:dyDescent="0.25">
      <c r="A35" s="91">
        <v>23</v>
      </c>
      <c r="B35" s="92" t="s">
        <v>107</v>
      </c>
      <c r="C35" s="93">
        <f>'[1]Annx-A (DA) '!E34</f>
        <v>1137.657967032967</v>
      </c>
      <c r="D35" s="94">
        <f>'[1]Annx-A (DA) '!X34</f>
        <v>1019.7067392047999</v>
      </c>
      <c r="E35" s="95">
        <f>'[1]Annx-A (DA) '!Y34</f>
        <v>896.3127392048001</v>
      </c>
      <c r="F35" s="96">
        <f>'[1]Annx-A (DA) '!W34</f>
        <v>1014.263967032967</v>
      </c>
      <c r="G35" s="97">
        <f t="shared" si="0"/>
        <v>-117.95122782816691</v>
      </c>
      <c r="H35" s="98">
        <f>'[1]DA HPSLDC'!H35</f>
        <v>49.99</v>
      </c>
      <c r="I35" s="99">
        <f>'[1]DA HPSLDC'!I35</f>
        <v>1136</v>
      </c>
      <c r="J35" s="99">
        <f>'[1]DA HPSLDC'!J35</f>
        <v>1079</v>
      </c>
      <c r="K35" s="99">
        <f>'[1]DA HPSLDC'!K35</f>
        <v>865</v>
      </c>
      <c r="L35" s="99">
        <f>'[1]DA HPSLDC'!L35</f>
        <v>922</v>
      </c>
      <c r="M35" s="99">
        <f>'[1]DA HPSLDC'!M35</f>
        <v>-57</v>
      </c>
      <c r="N35" s="100">
        <f t="shared" si="2"/>
        <v>-1.4573510501499996E-3</v>
      </c>
      <c r="O35" s="100">
        <f t="shared" si="2"/>
        <v>5.8147365821509547E-2</v>
      </c>
      <c r="P35" s="100">
        <f t="shared" si="2"/>
        <v>-3.4935059868255861E-2</v>
      </c>
      <c r="Q35" s="100">
        <f t="shared" si="2"/>
        <v>-9.0966424946424332E-2</v>
      </c>
      <c r="R35" s="92">
        <v>71</v>
      </c>
      <c r="S35" s="92" t="s">
        <v>108</v>
      </c>
      <c r="T35" s="93">
        <f>'[1]Annx-A (DA) '!AJ34</f>
        <v>1643.3379120879122</v>
      </c>
      <c r="U35" s="94">
        <f>'[1]Annx-A (DA) '!BE34</f>
        <v>1737.5684495757503</v>
      </c>
      <c r="V35" s="95">
        <f>'[1]Annx-A (DA) '!BF34</f>
        <v>1571.8451495756003</v>
      </c>
      <c r="W35" s="96">
        <f>'[1]Annx-A (DA) '!BD34</f>
        <v>1402.6146120877622</v>
      </c>
      <c r="X35" s="97">
        <f t="shared" si="1"/>
        <v>169.23053748783809</v>
      </c>
      <c r="Y35" s="98">
        <f>'[1]DA HPSLDC'!V35</f>
        <v>50.01</v>
      </c>
      <c r="Z35" s="99">
        <f>'[1]DA HPSLDC'!W35</f>
        <v>1365</v>
      </c>
      <c r="AA35" s="99">
        <f>'[1]DA HPSLDC'!X35</f>
        <v>1402</v>
      </c>
      <c r="AB35" s="99">
        <f>'[1]DA HPSLDC'!Y35</f>
        <v>1050</v>
      </c>
      <c r="AC35" s="99">
        <f>'[1]DA HPSLDC'!Z35</f>
        <v>1014</v>
      </c>
      <c r="AD35" s="99">
        <f>'[1]DA HPSLDC'!AA35</f>
        <v>36</v>
      </c>
      <c r="AE35" s="100">
        <f t="shared" si="3"/>
        <v>-0.16937351109625115</v>
      </c>
      <c r="AF35" s="100">
        <f t="shared" si="3"/>
        <v>-0.19312531236262009</v>
      </c>
      <c r="AG35" s="100">
        <f t="shared" si="3"/>
        <v>-0.33199526665619639</v>
      </c>
      <c r="AH35" s="100">
        <f t="shared" si="3"/>
        <v>-0.27706442577930768</v>
      </c>
    </row>
    <row r="36" spans="1:34" s="101" customFormat="1" ht="127.5" customHeight="1" x14ac:dyDescent="0.25">
      <c r="A36" s="91">
        <v>24</v>
      </c>
      <c r="B36" s="92" t="s">
        <v>109</v>
      </c>
      <c r="C36" s="93">
        <f>'[1]Annx-A (DA) '!E35</f>
        <v>1221.0439560439561</v>
      </c>
      <c r="D36" s="94">
        <f>'[1]Annx-A (DA) '!X35</f>
        <v>1085.7192542048001</v>
      </c>
      <c r="E36" s="95">
        <f>'[1]Annx-A (DA) '!Y35</f>
        <v>962.32525420479999</v>
      </c>
      <c r="F36" s="96">
        <f>'[1]Annx-A (DA) '!W35</f>
        <v>1097.6499560439561</v>
      </c>
      <c r="G36" s="97">
        <f t="shared" si="0"/>
        <v>-135.32470183915609</v>
      </c>
      <c r="H36" s="98">
        <f>'[1]DA HPSLDC'!H36</f>
        <v>49.95</v>
      </c>
      <c r="I36" s="99">
        <f>'[1]DA HPSLDC'!I36</f>
        <v>1196</v>
      </c>
      <c r="J36" s="99">
        <f>'[1]DA HPSLDC'!J36</f>
        <v>1145</v>
      </c>
      <c r="K36" s="99">
        <f>'[1]DA HPSLDC'!K36</f>
        <v>931</v>
      </c>
      <c r="L36" s="99">
        <f>'[1]DA HPSLDC'!L36</f>
        <v>982</v>
      </c>
      <c r="M36" s="99">
        <f>'[1]DA HPSLDC'!M36</f>
        <v>-51</v>
      </c>
      <c r="N36" s="100">
        <f t="shared" si="2"/>
        <v>-2.0510282140125128E-2</v>
      </c>
      <c r="O36" s="100">
        <f t="shared" si="2"/>
        <v>5.460043705185845E-2</v>
      </c>
      <c r="P36" s="100">
        <f t="shared" si="2"/>
        <v>-3.2551628535078862E-2</v>
      </c>
      <c r="Q36" s="100">
        <f t="shared" si="2"/>
        <v>-0.10536141818906501</v>
      </c>
      <c r="R36" s="92">
        <v>72</v>
      </c>
      <c r="S36" s="92" t="s">
        <v>110</v>
      </c>
      <c r="T36" s="93">
        <f>'[1]Annx-A (DA) '!AJ35</f>
        <v>1677.4725274725274</v>
      </c>
      <c r="U36" s="94">
        <f>'[1]Annx-A (DA) '!BE35</f>
        <v>1798.5446745757502</v>
      </c>
      <c r="V36" s="95">
        <f>'[1]Annx-A (DA) '!BF35</f>
        <v>1632.8213745756002</v>
      </c>
      <c r="W36" s="96">
        <f>'[1]Annx-A (DA) '!BD35</f>
        <v>1436.7492274723775</v>
      </c>
      <c r="X36" s="97">
        <f t="shared" si="1"/>
        <v>196.07214710322273</v>
      </c>
      <c r="Y36" s="98">
        <f>'[1]DA HPSLDC'!V36</f>
        <v>49.99</v>
      </c>
      <c r="Z36" s="99">
        <f>'[1]DA HPSLDC'!W36</f>
        <v>1416</v>
      </c>
      <c r="AA36" s="99">
        <f>'[1]DA HPSLDC'!X36</f>
        <v>1395</v>
      </c>
      <c r="AB36" s="99">
        <f>'[1]DA HPSLDC'!Y36</f>
        <v>1040</v>
      </c>
      <c r="AC36" s="99">
        <f>'[1]DA HPSLDC'!Z36</f>
        <v>1061</v>
      </c>
      <c r="AD36" s="99">
        <f>'[1]DA HPSLDC'!AA36</f>
        <v>-21</v>
      </c>
      <c r="AE36" s="100">
        <f t="shared" si="3"/>
        <v>-0.15587291188994429</v>
      </c>
      <c r="AF36" s="100">
        <f t="shared" si="3"/>
        <v>-0.22437289452981773</v>
      </c>
      <c r="AG36" s="100">
        <f t="shared" si="3"/>
        <v>-0.36306566278854918</v>
      </c>
      <c r="AH36" s="100">
        <f t="shared" si="3"/>
        <v>-0.26152735654044507</v>
      </c>
    </row>
    <row r="37" spans="1:34" s="101" customFormat="1" ht="127.5" customHeight="1" x14ac:dyDescent="0.25">
      <c r="A37" s="91">
        <v>25</v>
      </c>
      <c r="B37" s="92" t="s">
        <v>111</v>
      </c>
      <c r="C37" s="93">
        <f>'[1]Annx-A (DA) '!E36</f>
        <v>1313.6950549450551</v>
      </c>
      <c r="D37" s="94">
        <f>'[1]Annx-A (DA) '!X36</f>
        <v>1387.94938803695</v>
      </c>
      <c r="E37" s="95">
        <f>'[1]Annx-A (DA) '!Y36</f>
        <v>1243.9061880368001</v>
      </c>
      <c r="F37" s="96">
        <f>'[1]Annx-A (DA) '!W36</f>
        <v>1169.6518549449052</v>
      </c>
      <c r="G37" s="97">
        <f t="shared" si="0"/>
        <v>74.254333091894978</v>
      </c>
      <c r="H37" s="98">
        <f>'[1]DA HPSLDC'!H37</f>
        <v>49.9</v>
      </c>
      <c r="I37" s="99">
        <f>'[1]DA HPSLDC'!I37</f>
        <v>1281</v>
      </c>
      <c r="J37" s="99">
        <f>'[1]DA HPSLDC'!J37</f>
        <v>1409</v>
      </c>
      <c r="K37" s="99">
        <f>'[1]DA HPSLDC'!K37</f>
        <v>1193</v>
      </c>
      <c r="L37" s="99">
        <f>'[1]DA HPSLDC'!L37</f>
        <v>1065</v>
      </c>
      <c r="M37" s="99">
        <f>'[1]DA HPSLDC'!M37</f>
        <v>128</v>
      </c>
      <c r="N37" s="100">
        <f t="shared" si="2"/>
        <v>-2.4887857210075685E-2</v>
      </c>
      <c r="O37" s="100">
        <f t="shared" si="2"/>
        <v>1.5166699985237177E-2</v>
      </c>
      <c r="P37" s="100">
        <f t="shared" si="2"/>
        <v>-4.0924459196672237E-2</v>
      </c>
      <c r="Q37" s="100">
        <f t="shared" si="2"/>
        <v>-8.9472653339086647E-2</v>
      </c>
      <c r="R37" s="92">
        <v>73</v>
      </c>
      <c r="S37" s="92" t="s">
        <v>112</v>
      </c>
      <c r="T37" s="93">
        <f>'[1]Annx-A (DA) '!AJ36</f>
        <v>1716.9711538461538</v>
      </c>
      <c r="U37" s="94">
        <f>'[1]Annx-A (DA) '!BE36</f>
        <v>1532.3399225757501</v>
      </c>
      <c r="V37" s="95">
        <f>'[1]Annx-A (DA) '!BF36</f>
        <v>1366.6166225756003</v>
      </c>
      <c r="W37" s="96">
        <f>'[1]Annx-A (DA) '!BD36</f>
        <v>1551.2478538460039</v>
      </c>
      <c r="X37" s="97">
        <f t="shared" si="1"/>
        <v>-184.63123127040353</v>
      </c>
      <c r="Y37" s="98">
        <f>'[1]DA HPSLDC'!V37</f>
        <v>49.95</v>
      </c>
      <c r="Z37" s="99">
        <f>'[1]DA HPSLDC'!W37</f>
        <v>1457</v>
      </c>
      <c r="AA37" s="99">
        <f>'[1]DA HPSLDC'!X37</f>
        <v>1460</v>
      </c>
      <c r="AB37" s="99">
        <f>'[1]DA HPSLDC'!Y37</f>
        <v>1101</v>
      </c>
      <c r="AC37" s="99">
        <f>'[1]DA HPSLDC'!Z37</f>
        <v>1098</v>
      </c>
      <c r="AD37" s="99">
        <f>'[1]DA HPSLDC'!AA37</f>
        <v>3</v>
      </c>
      <c r="AE37" s="100">
        <f t="shared" si="3"/>
        <v>-0.15141265085543079</v>
      </c>
      <c r="AF37" s="100">
        <f t="shared" si="3"/>
        <v>-4.7208795848738307E-2</v>
      </c>
      <c r="AG37" s="100">
        <f t="shared" si="3"/>
        <v>-0.19436074330414974</v>
      </c>
      <c r="AH37" s="100">
        <f t="shared" si="3"/>
        <v>-0.29218274353918872</v>
      </c>
    </row>
    <row r="38" spans="1:34" s="101" customFormat="1" ht="127.5" customHeight="1" x14ac:dyDescent="0.25">
      <c r="A38" s="91">
        <v>26</v>
      </c>
      <c r="B38" s="92" t="s">
        <v>113</v>
      </c>
      <c r="C38" s="93">
        <f>'[1]Annx-A (DA) '!E37</f>
        <v>1402.9326923076924</v>
      </c>
      <c r="D38" s="94">
        <f>'[1]Annx-A (DA) '!X37</f>
        <v>1443.2672250369501</v>
      </c>
      <c r="E38" s="95">
        <f>'[1]Annx-A (DA) '!Y37</f>
        <v>1332.9240250368</v>
      </c>
      <c r="F38" s="96">
        <f>'[1]Annx-A (DA) '!W37</f>
        <v>1292.5894923075425</v>
      </c>
      <c r="G38" s="97">
        <f t="shared" si="0"/>
        <v>40.334532729257489</v>
      </c>
      <c r="H38" s="98">
        <f>'[1]DA HPSLDC'!H38</f>
        <v>49.94</v>
      </c>
      <c r="I38" s="99">
        <f>'[1]DA HPSLDC'!I38</f>
        <v>1394</v>
      </c>
      <c r="J38" s="99">
        <f>'[1]DA HPSLDC'!J38</f>
        <v>1533</v>
      </c>
      <c r="K38" s="99">
        <f>'[1]DA HPSLDC'!K38</f>
        <v>1303</v>
      </c>
      <c r="L38" s="99">
        <f>'[1]DA HPSLDC'!L38</f>
        <v>1164</v>
      </c>
      <c r="M38" s="99">
        <f>'[1]DA HPSLDC'!M38</f>
        <v>139</v>
      </c>
      <c r="N38" s="100">
        <f t="shared" si="2"/>
        <v>-6.3671567115589408E-3</v>
      </c>
      <c r="O38" s="100">
        <f t="shared" si="2"/>
        <v>6.2173361527524881E-2</v>
      </c>
      <c r="P38" s="100">
        <f t="shared" si="2"/>
        <v>-2.2449910478561482E-2</v>
      </c>
      <c r="Q38" s="100">
        <f t="shared" si="2"/>
        <v>-9.9482080794253858E-2</v>
      </c>
      <c r="R38" s="92">
        <v>74</v>
      </c>
      <c r="S38" s="92" t="s">
        <v>114</v>
      </c>
      <c r="T38" s="93">
        <f>'[1]Annx-A (DA) '!AJ37</f>
        <v>1760.8585164835163</v>
      </c>
      <c r="U38" s="94">
        <f>'[1]Annx-A (DA) '!BE37</f>
        <v>1532.1793065757499</v>
      </c>
      <c r="V38" s="95">
        <f>'[1]Annx-A (DA) '!BF37</f>
        <v>1366.4560065756002</v>
      </c>
      <c r="W38" s="96">
        <f>'[1]Annx-A (DA) '!BD37</f>
        <v>1595.1352164833663</v>
      </c>
      <c r="X38" s="97">
        <f t="shared" si="1"/>
        <v>-228.67920990776611</v>
      </c>
      <c r="Y38" s="98">
        <f>'[1]DA HPSLDC'!V38</f>
        <v>49.96</v>
      </c>
      <c r="Z38" s="99">
        <f>'[1]DA HPSLDC'!W38</f>
        <v>1539</v>
      </c>
      <c r="AA38" s="99">
        <f>'[1]DA HPSLDC'!X38</f>
        <v>1535</v>
      </c>
      <c r="AB38" s="99">
        <f>'[1]DA HPSLDC'!Y38</f>
        <v>1170</v>
      </c>
      <c r="AC38" s="99">
        <f>'[1]DA HPSLDC'!Z38</f>
        <v>1173</v>
      </c>
      <c r="AD38" s="99">
        <f>'[1]DA HPSLDC'!AA38</f>
        <v>-3</v>
      </c>
      <c r="AE38" s="100">
        <f t="shared" si="3"/>
        <v>-0.12599451597427255</v>
      </c>
      <c r="AF38" s="100">
        <f t="shared" si="3"/>
        <v>1.8409682288125938E-3</v>
      </c>
      <c r="AG38" s="100">
        <f t="shared" si="3"/>
        <v>-0.14377045849278949</v>
      </c>
      <c r="AH38" s="100">
        <f t="shared" si="3"/>
        <v>-0.26463914288972018</v>
      </c>
    </row>
    <row r="39" spans="1:34" s="101" customFormat="1" ht="127.5" customHeight="1" x14ac:dyDescent="0.25">
      <c r="A39" s="91">
        <v>27</v>
      </c>
      <c r="B39" s="92" t="s">
        <v>115</v>
      </c>
      <c r="C39" s="93">
        <f>'[1]Annx-A (DA) '!E38</f>
        <v>1495.0961538461538</v>
      </c>
      <c r="D39" s="94">
        <f>'[1]Annx-A (DA) '!X38</f>
        <v>1607.9866560369501</v>
      </c>
      <c r="E39" s="95">
        <f>'[1]Annx-A (DA) '!Y38</f>
        <v>1413.9434560367999</v>
      </c>
      <c r="F39" s="96">
        <f>'[1]Annx-A (DA) '!W38</f>
        <v>1301.0529538460039</v>
      </c>
      <c r="G39" s="97">
        <f t="shared" si="0"/>
        <v>112.89050219079604</v>
      </c>
      <c r="H39" s="98">
        <f>'[1]DA HPSLDC'!H39</f>
        <v>50.02</v>
      </c>
      <c r="I39" s="99">
        <f>'[1]DA HPSLDC'!I39</f>
        <v>1484</v>
      </c>
      <c r="J39" s="99">
        <f>'[1]DA HPSLDC'!J39</f>
        <v>1552</v>
      </c>
      <c r="K39" s="99">
        <f>'[1]DA HPSLDC'!K39</f>
        <v>1307</v>
      </c>
      <c r="L39" s="99">
        <f>'[1]DA HPSLDC'!L39</f>
        <v>1239</v>
      </c>
      <c r="M39" s="99">
        <f>'[1]DA HPSLDC'!M39</f>
        <v>68</v>
      </c>
      <c r="N39" s="100">
        <f t="shared" si="2"/>
        <v>-7.4216991446395039E-3</v>
      </c>
      <c r="O39" s="100">
        <f t="shared" si="2"/>
        <v>-3.4817861097762463E-2</v>
      </c>
      <c r="P39" s="100">
        <f t="shared" si="2"/>
        <v>-7.5634888778760748E-2</v>
      </c>
      <c r="Q39" s="100">
        <f t="shared" si="2"/>
        <v>-4.7694410640682236E-2</v>
      </c>
      <c r="R39" s="92">
        <v>75</v>
      </c>
      <c r="S39" s="92" t="s">
        <v>116</v>
      </c>
      <c r="T39" s="93">
        <f>'[1]Annx-A (DA) '!AJ38</f>
        <v>1787.6785714285713</v>
      </c>
      <c r="U39" s="94">
        <f>'[1]Annx-A (DA) '!BE38</f>
        <v>1527.9634735757502</v>
      </c>
      <c r="V39" s="95">
        <f>'[1]Annx-A (DA) '!BF38</f>
        <v>1362.2401735756</v>
      </c>
      <c r="W39" s="96">
        <f>'[1]Annx-A (DA) '!BD38</f>
        <v>1621.9552714284214</v>
      </c>
      <c r="X39" s="97">
        <f t="shared" si="1"/>
        <v>-259.71509785282137</v>
      </c>
      <c r="Y39" s="98">
        <f>'[1]DA HPSLDC'!V39</f>
        <v>49.97</v>
      </c>
      <c r="Z39" s="99">
        <f>'[1]DA HPSLDC'!W39</f>
        <v>1620</v>
      </c>
      <c r="AA39" s="99">
        <f>'[1]DA HPSLDC'!X39</f>
        <v>1612</v>
      </c>
      <c r="AB39" s="99">
        <f>'[1]DA HPSLDC'!Y39</f>
        <v>1197</v>
      </c>
      <c r="AC39" s="99">
        <f>'[1]DA HPSLDC'!Z39</f>
        <v>1205</v>
      </c>
      <c r="AD39" s="99">
        <f>'[1]DA HPSLDC'!AA39</f>
        <v>-8</v>
      </c>
      <c r="AE39" s="100">
        <f t="shared" si="3"/>
        <v>-9.3796823494156384E-2</v>
      </c>
      <c r="AF39" s="100">
        <f t="shared" si="3"/>
        <v>5.4999041454562379E-2</v>
      </c>
      <c r="AG39" s="100">
        <f t="shared" si="3"/>
        <v>-0.12130032337974483</v>
      </c>
      <c r="AH39" s="100">
        <f t="shared" si="3"/>
        <v>-0.25706952514246451</v>
      </c>
    </row>
    <row r="40" spans="1:34" s="101" customFormat="1" ht="127.5" customHeight="1" x14ac:dyDescent="0.25">
      <c r="A40" s="91">
        <v>28</v>
      </c>
      <c r="B40" s="92" t="s">
        <v>117</v>
      </c>
      <c r="C40" s="93">
        <f>'[1]Annx-A (DA) '!E39</f>
        <v>1590.6730769230769</v>
      </c>
      <c r="D40" s="94">
        <f>'[1]Annx-A (DA) '!X39</f>
        <v>1707.3971730369501</v>
      </c>
      <c r="E40" s="95">
        <f>'[1]Annx-A (DA) '!Y39</f>
        <v>1513.3539730368002</v>
      </c>
      <c r="F40" s="96">
        <f>'[1]Annx-A (DA) '!W39</f>
        <v>1396.629876922927</v>
      </c>
      <c r="G40" s="97">
        <f t="shared" si="0"/>
        <v>116.7240961138732</v>
      </c>
      <c r="H40" s="98">
        <f>'[1]DA HPSLDC'!H40</f>
        <v>49.98</v>
      </c>
      <c r="I40" s="99">
        <f>'[1]DA HPSLDC'!I40</f>
        <v>1583</v>
      </c>
      <c r="J40" s="99">
        <f>'[1]DA HPSLDC'!J40</f>
        <v>1646</v>
      </c>
      <c r="K40" s="99">
        <f>'[1]DA HPSLDC'!K40</f>
        <v>1384</v>
      </c>
      <c r="L40" s="99">
        <f>'[1]DA HPSLDC'!L40</f>
        <v>1318</v>
      </c>
      <c r="M40" s="99">
        <f>'[1]DA HPSLDC'!M40</f>
        <v>66</v>
      </c>
      <c r="N40" s="100">
        <f t="shared" si="2"/>
        <v>-4.8237925406516245E-3</v>
      </c>
      <c r="O40" s="100">
        <f t="shared" si="2"/>
        <v>-3.5959514286733212E-2</v>
      </c>
      <c r="P40" s="100">
        <f t="shared" si="2"/>
        <v>-8.5475027879452173E-2</v>
      </c>
      <c r="Q40" s="100">
        <f t="shared" si="2"/>
        <v>-5.6299724230563758E-2</v>
      </c>
      <c r="R40" s="92">
        <v>76</v>
      </c>
      <c r="S40" s="92" t="s">
        <v>118</v>
      </c>
      <c r="T40" s="93">
        <f>'[1]Annx-A (DA) '!AJ39</f>
        <v>1791.5796703296703</v>
      </c>
      <c r="U40" s="94">
        <f>'[1]Annx-A (DA) '!BE39</f>
        <v>1494.45262257575</v>
      </c>
      <c r="V40" s="95">
        <f>'[1]Annx-A (DA) '!BF39</f>
        <v>1328.7293225756</v>
      </c>
      <c r="W40" s="96">
        <f>'[1]Annx-A (DA) '!BD39</f>
        <v>1625.8563703295204</v>
      </c>
      <c r="X40" s="97">
        <f t="shared" si="1"/>
        <v>-297.12704775392035</v>
      </c>
      <c r="Y40" s="98">
        <f>'[1]DA HPSLDC'!V40</f>
        <v>49.98</v>
      </c>
      <c r="Z40" s="99">
        <f>'[1]DA HPSLDC'!W40</f>
        <v>1653</v>
      </c>
      <c r="AA40" s="99">
        <f>'[1]DA HPSLDC'!X40</f>
        <v>1592</v>
      </c>
      <c r="AB40" s="99">
        <f>'[1]DA HPSLDC'!Y40</f>
        <v>1169</v>
      </c>
      <c r="AC40" s="99">
        <f>'[1]DA HPSLDC'!Z40</f>
        <v>1230</v>
      </c>
      <c r="AD40" s="99">
        <f>'[1]DA HPSLDC'!AA40</f>
        <v>-61</v>
      </c>
      <c r="AE40" s="100">
        <f t="shared" si="3"/>
        <v>-7.735054858273209E-2</v>
      </c>
      <c r="AF40" s="100">
        <f t="shared" si="3"/>
        <v>6.5272980856444396E-2</v>
      </c>
      <c r="AG40" s="100">
        <f t="shared" si="3"/>
        <v>-0.12021208523191297</v>
      </c>
      <c r="AH40" s="100">
        <f t="shared" si="3"/>
        <v>-0.2434756092564869</v>
      </c>
    </row>
    <row r="41" spans="1:34" s="101" customFormat="1" ht="127.5" customHeight="1" x14ac:dyDescent="0.25">
      <c r="A41" s="91">
        <v>29</v>
      </c>
      <c r="B41" s="92" t="s">
        <v>119</v>
      </c>
      <c r="C41" s="93">
        <f>'[1]Annx-A (DA) '!E40</f>
        <v>1696.9780219780218</v>
      </c>
      <c r="D41" s="94">
        <f>'[1]Annx-A (DA) '!X40</f>
        <v>1746.8551220369502</v>
      </c>
      <c r="E41" s="95">
        <f>'[1]Annx-A (DA) '!Y40</f>
        <v>1552.8119220368001</v>
      </c>
      <c r="F41" s="96">
        <f>'[1]Annx-A (DA) '!W40</f>
        <v>1502.9348219778719</v>
      </c>
      <c r="G41" s="97">
        <f t="shared" si="0"/>
        <v>49.877100058928136</v>
      </c>
      <c r="H41" s="98">
        <f>'[1]DA HPSLDC'!H41</f>
        <v>49.99</v>
      </c>
      <c r="I41" s="99">
        <f>'[1]DA HPSLDC'!I41</f>
        <v>1684</v>
      </c>
      <c r="J41" s="99">
        <f>'[1]DA HPSLDC'!J41</f>
        <v>1712</v>
      </c>
      <c r="K41" s="99">
        <f>'[1]DA HPSLDC'!K41</f>
        <v>1428</v>
      </c>
      <c r="L41" s="99">
        <f>'[1]DA HPSLDC'!L41</f>
        <v>1400</v>
      </c>
      <c r="M41" s="99">
        <f>'[1]DA HPSLDC'!M41</f>
        <v>28</v>
      </c>
      <c r="N41" s="100">
        <f t="shared" si="2"/>
        <v>-7.6477254330580401E-3</v>
      </c>
      <c r="O41" s="100">
        <f t="shared" si="2"/>
        <v>-1.9953069717829144E-2</v>
      </c>
      <c r="P41" s="100">
        <f t="shared" si="2"/>
        <v>-8.037800345652045E-2</v>
      </c>
      <c r="Q41" s="100">
        <f t="shared" si="2"/>
        <v>-6.8489212221730975E-2</v>
      </c>
      <c r="R41" s="92">
        <v>77</v>
      </c>
      <c r="S41" s="92" t="s">
        <v>120</v>
      </c>
      <c r="T41" s="93">
        <f>'[1]Annx-A (DA) '!AJ40</f>
        <v>1787.6785714285713</v>
      </c>
      <c r="U41" s="94">
        <f>'[1]Annx-A (DA) '!BE40</f>
        <v>1493.3152083709501</v>
      </c>
      <c r="V41" s="95">
        <f>'[1]Annx-A (DA) '!BF40</f>
        <v>1277.5919083708002</v>
      </c>
      <c r="W41" s="96">
        <f>'[1]Annx-A (DA) '!BD40</f>
        <v>1571.9552714284214</v>
      </c>
      <c r="X41" s="97">
        <f t="shared" si="1"/>
        <v>-294.3633630576212</v>
      </c>
      <c r="Y41" s="98">
        <f>'[1]DA HPSLDC'!V41</f>
        <v>50.01</v>
      </c>
      <c r="Z41" s="99">
        <f>'[1]DA HPSLDC'!W41</f>
        <v>1634</v>
      </c>
      <c r="AA41" s="99">
        <f>'[1]DA HPSLDC'!X41</f>
        <v>1544</v>
      </c>
      <c r="AB41" s="99">
        <f>'[1]DA HPSLDC'!Y41</f>
        <v>1041</v>
      </c>
      <c r="AC41" s="99">
        <f>'[1]DA HPSLDC'!Z41</f>
        <v>1131</v>
      </c>
      <c r="AD41" s="99">
        <f>'[1]DA HPSLDC'!AA41</f>
        <v>-90</v>
      </c>
      <c r="AE41" s="100">
        <f t="shared" si="3"/>
        <v>-8.5965438018179949E-2</v>
      </c>
      <c r="AF41" s="100">
        <f t="shared" si="3"/>
        <v>3.394112063208788E-2</v>
      </c>
      <c r="AG41" s="100">
        <f t="shared" si="3"/>
        <v>-0.18518582249985044</v>
      </c>
      <c r="AH41" s="100">
        <f t="shared" si="3"/>
        <v>-0.28051387939793565</v>
      </c>
    </row>
    <row r="42" spans="1:34" s="101" customFormat="1" ht="127.5" customHeight="1" x14ac:dyDescent="0.25">
      <c r="A42" s="91">
        <v>30</v>
      </c>
      <c r="B42" s="92" t="s">
        <v>121</v>
      </c>
      <c r="C42" s="93">
        <f>'[1]Annx-A (DA) '!E41</f>
        <v>1784.2651098901101</v>
      </c>
      <c r="D42" s="94">
        <f>'[1]Annx-A (DA) '!X41</f>
        <v>1831.5130065757501</v>
      </c>
      <c r="E42" s="95">
        <f>'[1]Annx-A (DA) '!Y41</f>
        <v>1633.8772065756</v>
      </c>
      <c r="F42" s="96">
        <f>'[1]Annx-A (DA) '!W41</f>
        <v>1586.6293098899603</v>
      </c>
      <c r="G42" s="97">
        <f t="shared" si="0"/>
        <v>47.247896685639716</v>
      </c>
      <c r="H42" s="98">
        <f>'[1]DA HPSLDC'!H42</f>
        <v>49.98</v>
      </c>
      <c r="I42" s="99">
        <f>'[1]DA HPSLDC'!I42</f>
        <v>1791</v>
      </c>
      <c r="J42" s="99">
        <f>'[1]DA HPSLDC'!J42</f>
        <v>1803</v>
      </c>
      <c r="K42" s="99">
        <f>'[1]DA HPSLDC'!K42</f>
        <v>1518</v>
      </c>
      <c r="L42" s="99">
        <f>'[1]DA HPSLDC'!L42</f>
        <v>1507</v>
      </c>
      <c r="M42" s="99">
        <f>'[1]DA HPSLDC'!M42</f>
        <v>11</v>
      </c>
      <c r="N42" s="100">
        <f t="shared" si="2"/>
        <v>3.7746016959916149E-3</v>
      </c>
      <c r="O42" s="100">
        <f t="shared" si="2"/>
        <v>-1.5568006600760544E-2</v>
      </c>
      <c r="P42" s="100">
        <f t="shared" si="2"/>
        <v>-7.0921612780475693E-2</v>
      </c>
      <c r="Q42" s="100">
        <f t="shared" si="2"/>
        <v>-5.0187721475713133E-2</v>
      </c>
      <c r="R42" s="92">
        <v>78</v>
      </c>
      <c r="S42" s="92" t="s">
        <v>122</v>
      </c>
      <c r="T42" s="93">
        <f>'[1]Annx-A (DA) '!AJ41</f>
        <v>1780.3640109890111</v>
      </c>
      <c r="U42" s="94">
        <f>'[1]Annx-A (DA) '!BE41</f>
        <v>1552.1019532049502</v>
      </c>
      <c r="V42" s="95">
        <f>'[1]Annx-A (DA) '!BF41</f>
        <v>1156.5714532048</v>
      </c>
      <c r="W42" s="96">
        <f>'[1]Annx-A (DA) '!BD41</f>
        <v>1384.8335109888612</v>
      </c>
      <c r="X42" s="97">
        <f t="shared" si="1"/>
        <v>-228.2620577840612</v>
      </c>
      <c r="Y42" s="98">
        <f>'[1]DA HPSLDC'!V42</f>
        <v>50</v>
      </c>
      <c r="Z42" s="99">
        <f>'[1]DA HPSLDC'!W42</f>
        <v>1654</v>
      </c>
      <c r="AA42" s="99">
        <f>'[1]DA HPSLDC'!X42</f>
        <v>1561</v>
      </c>
      <c r="AB42" s="99">
        <f>'[1]DA HPSLDC'!Y42</f>
        <v>950</v>
      </c>
      <c r="AC42" s="99">
        <f>'[1]DA HPSLDC'!Z42</f>
        <v>1043</v>
      </c>
      <c r="AD42" s="99">
        <f>'[1]DA HPSLDC'!AA42</f>
        <v>-93</v>
      </c>
      <c r="AE42" s="100">
        <f t="shared" si="3"/>
        <v>-7.0976502675323461E-2</v>
      </c>
      <c r="AF42" s="100">
        <f t="shared" si="3"/>
        <v>5.7329009712771516E-3</v>
      </c>
      <c r="AG42" s="100">
        <f t="shared" si="3"/>
        <v>-0.17860673686212916</v>
      </c>
      <c r="AH42" s="100">
        <f t="shared" si="3"/>
        <v>-0.24684087168339092</v>
      </c>
    </row>
    <row r="43" spans="1:34" s="101" customFormat="1" ht="127.5" customHeight="1" x14ac:dyDescent="0.25">
      <c r="A43" s="91">
        <v>31</v>
      </c>
      <c r="B43" s="92" t="s">
        <v>123</v>
      </c>
      <c r="C43" s="93">
        <f>'[1]Annx-A (DA) '!E42</f>
        <v>1862.7747252747254</v>
      </c>
      <c r="D43" s="94">
        <f>'[1]Annx-A (DA) '!X42</f>
        <v>1836.9819065757499</v>
      </c>
      <c r="E43" s="95">
        <f>'[1]Annx-A (DA) '!Y42</f>
        <v>1633.9572065755999</v>
      </c>
      <c r="F43" s="96">
        <f>'[1]Annx-A (DA) '!W42</f>
        <v>1659.7500252745754</v>
      </c>
      <c r="G43" s="97">
        <f t="shared" si="0"/>
        <v>-25.792818698975452</v>
      </c>
      <c r="H43" s="98">
        <f>'[1]DA HPSLDC'!H43</f>
        <v>50</v>
      </c>
      <c r="I43" s="99">
        <f>'[1]DA HPSLDC'!I43</f>
        <v>1878</v>
      </c>
      <c r="J43" s="99">
        <f>'[1]DA HPSLDC'!J43</f>
        <v>1837</v>
      </c>
      <c r="K43" s="99">
        <f>'[1]DA HPSLDC'!K43</f>
        <v>1528</v>
      </c>
      <c r="L43" s="99">
        <f>'[1]DA HPSLDC'!L43</f>
        <v>1569</v>
      </c>
      <c r="M43" s="99">
        <f>'[1]DA HPSLDC'!M43</f>
        <v>-41</v>
      </c>
      <c r="N43" s="100">
        <f t="shared" si="2"/>
        <v>8.1734385369809977E-3</v>
      </c>
      <c r="O43" s="100">
        <f t="shared" si="2"/>
        <v>9.8495386292670785E-6</v>
      </c>
      <c r="P43" s="100">
        <f t="shared" si="2"/>
        <v>-6.4846989963502133E-2</v>
      </c>
      <c r="Q43" s="100">
        <f t="shared" si="2"/>
        <v>-5.4676923568392433E-2</v>
      </c>
      <c r="R43" s="92">
        <v>79</v>
      </c>
      <c r="S43" s="92" t="s">
        <v>124</v>
      </c>
      <c r="T43" s="93">
        <f>'[1]Annx-A (DA) '!AJ42</f>
        <v>1772.561813186813</v>
      </c>
      <c r="U43" s="94">
        <f>'[1]Annx-A (DA) '!BE42</f>
        <v>1600.9786300001501</v>
      </c>
      <c r="V43" s="95">
        <f>'[1]Annx-A (DA) '!BF42</f>
        <v>1073.6496300000001</v>
      </c>
      <c r="W43" s="96">
        <f>'[1]Annx-A (DA) '!BD42</f>
        <v>1245.232813186663</v>
      </c>
      <c r="X43" s="97">
        <f t="shared" si="1"/>
        <v>-171.58318318666284</v>
      </c>
      <c r="Y43" s="98">
        <f>'[1]DA HPSLDC'!V43</f>
        <v>49.97</v>
      </c>
      <c r="Z43" s="99">
        <f>'[1]DA HPSLDC'!W43</f>
        <v>1639</v>
      </c>
      <c r="AA43" s="99">
        <f>'[1]DA HPSLDC'!X43</f>
        <v>1546</v>
      </c>
      <c r="AB43" s="99">
        <f>'[1]DA HPSLDC'!Y43</f>
        <v>853</v>
      </c>
      <c r="AC43" s="99">
        <f>'[1]DA HPSLDC'!Z43</f>
        <v>947</v>
      </c>
      <c r="AD43" s="99">
        <f>'[1]DA HPSLDC'!AA43</f>
        <v>-94</v>
      </c>
      <c r="AE43" s="100">
        <f t="shared" si="3"/>
        <v>-7.5349594125966132E-2</v>
      </c>
      <c r="AF43" s="100">
        <f t="shared" si="3"/>
        <v>-3.4340639512561749E-2</v>
      </c>
      <c r="AG43" s="100">
        <f t="shared" si="3"/>
        <v>-0.20551362738326479</v>
      </c>
      <c r="AH43" s="100">
        <f t="shared" si="3"/>
        <v>-0.23949964217812275</v>
      </c>
    </row>
    <row r="44" spans="1:34" s="101" customFormat="1" ht="127.5" customHeight="1" x14ac:dyDescent="0.25">
      <c r="A44" s="91">
        <v>32</v>
      </c>
      <c r="B44" s="92" t="s">
        <v>125</v>
      </c>
      <c r="C44" s="93">
        <f>'[1]Annx-A (DA) '!E43</f>
        <v>1889.1071428571427</v>
      </c>
      <c r="D44" s="94">
        <f>'[1]Annx-A (DA) '!X43</f>
        <v>1831.9317175757499</v>
      </c>
      <c r="E44" s="95">
        <f>'[1]Annx-A (DA) '!Y43</f>
        <v>1628.9070175755999</v>
      </c>
      <c r="F44" s="96">
        <f>'[1]Annx-A (DA) '!W43</f>
        <v>1686.0824428569927</v>
      </c>
      <c r="G44" s="97">
        <f t="shared" si="0"/>
        <v>-57.175425281392791</v>
      </c>
      <c r="H44" s="98">
        <f>'[1]DA HPSLDC'!H44</f>
        <v>50.06</v>
      </c>
      <c r="I44" s="99">
        <f>'[1]DA HPSLDC'!I44</f>
        <v>1900</v>
      </c>
      <c r="J44" s="99">
        <f>'[1]DA HPSLDC'!J44</f>
        <v>1902</v>
      </c>
      <c r="K44" s="99">
        <f>'[1]DA HPSLDC'!K44</f>
        <v>1588</v>
      </c>
      <c r="L44" s="99">
        <f>'[1]DA HPSLDC'!L44</f>
        <v>1586</v>
      </c>
      <c r="M44" s="99">
        <f>'[1]DA HPSLDC'!M44</f>
        <v>2</v>
      </c>
      <c r="N44" s="100">
        <f t="shared" si="2"/>
        <v>5.7661404669629547E-3</v>
      </c>
      <c r="O44" s="100">
        <f t="shared" si="2"/>
        <v>3.8248304645859613E-2</v>
      </c>
      <c r="P44" s="100">
        <f t="shared" si="2"/>
        <v>-2.5113169219741122E-2</v>
      </c>
      <c r="Q44" s="100">
        <f t="shared" si="2"/>
        <v>-5.9357976996313032E-2</v>
      </c>
      <c r="R44" s="92">
        <v>80</v>
      </c>
      <c r="S44" s="92" t="s">
        <v>126</v>
      </c>
      <c r="T44" s="93">
        <f>'[1]Annx-A (DA) '!AJ43</f>
        <v>1748.6675824175825</v>
      </c>
      <c r="U44" s="94">
        <f>'[1]Annx-A (DA) '!BE43</f>
        <v>1574.3543320001502</v>
      </c>
      <c r="V44" s="95">
        <f>'[1]Annx-A (DA) '!BF43</f>
        <v>987.02533199999993</v>
      </c>
      <c r="W44" s="96">
        <f>'[1]Annx-A (DA) '!BD43</f>
        <v>1161.3385824174325</v>
      </c>
      <c r="X44" s="97">
        <f t="shared" si="1"/>
        <v>-174.31325041743253</v>
      </c>
      <c r="Y44" s="98">
        <f>'[1]DA HPSLDC'!V44</f>
        <v>49.87</v>
      </c>
      <c r="Z44" s="99">
        <f>'[1]DA HPSLDC'!W44</f>
        <v>1621</v>
      </c>
      <c r="AA44" s="99">
        <f>'[1]DA HPSLDC'!X44</f>
        <v>1550</v>
      </c>
      <c r="AB44" s="99">
        <f>'[1]DA HPSLDC'!Y44</f>
        <v>830</v>
      </c>
      <c r="AC44" s="99">
        <f>'[1]DA HPSLDC'!Z44</f>
        <v>901</v>
      </c>
      <c r="AD44" s="99">
        <f>'[1]DA HPSLDC'!AA44</f>
        <v>-71</v>
      </c>
      <c r="AE44" s="100">
        <f t="shared" si="3"/>
        <v>-7.3008491551652385E-2</v>
      </c>
      <c r="AF44" s="100">
        <f t="shared" si="3"/>
        <v>-1.5469409589141879E-2</v>
      </c>
      <c r="AG44" s="100">
        <f t="shared" si="3"/>
        <v>-0.15908946499054996</v>
      </c>
      <c r="AH44" s="100">
        <f t="shared" si="3"/>
        <v>-0.22417113007260459</v>
      </c>
    </row>
    <row r="45" spans="1:34" s="101" customFormat="1" ht="127.5" customHeight="1" x14ac:dyDescent="0.25">
      <c r="A45" s="91">
        <v>33</v>
      </c>
      <c r="B45" s="92" t="s">
        <v>127</v>
      </c>
      <c r="C45" s="93">
        <f>'[1]Annx-A (DA) '!E44</f>
        <v>1911.0508241758241</v>
      </c>
      <c r="D45" s="94">
        <f>'[1]Annx-A (DA) '!X44</f>
        <v>1841.0360035533809</v>
      </c>
      <c r="E45" s="95">
        <f>'[1]Annx-A (DA) '!Y44</f>
        <v>1624.9276035756</v>
      </c>
      <c r="F45" s="96">
        <f>'[1]Annx-A (DA) '!W44</f>
        <v>1694.9424241980432</v>
      </c>
      <c r="G45" s="97">
        <f t="shared" si="0"/>
        <v>-70.014820622443267</v>
      </c>
      <c r="H45" s="98">
        <f>'[1]DA HPSLDC'!H45</f>
        <v>50.04</v>
      </c>
      <c r="I45" s="99">
        <f>'[1]DA HPSLDC'!I45</f>
        <v>1891</v>
      </c>
      <c r="J45" s="99">
        <f>'[1]DA HPSLDC'!J45</f>
        <v>1897</v>
      </c>
      <c r="K45" s="99">
        <f>'[1]DA HPSLDC'!K45</f>
        <v>1576</v>
      </c>
      <c r="L45" s="99">
        <f>'[1]DA HPSLDC'!L45</f>
        <v>1570</v>
      </c>
      <c r="M45" s="99">
        <f>'[1]DA HPSLDC'!M45</f>
        <v>6</v>
      </c>
      <c r="N45" s="100">
        <f t="shared" si="2"/>
        <v>-1.0492041301136722E-2</v>
      </c>
      <c r="O45" s="100">
        <f t="shared" si="2"/>
        <v>3.0398099949486661E-2</v>
      </c>
      <c r="P45" s="100">
        <f t="shared" si="2"/>
        <v>-3.0110635986450331E-2</v>
      </c>
      <c r="Q45" s="100">
        <f t="shared" si="2"/>
        <v>-7.3714848607414701E-2</v>
      </c>
      <c r="R45" s="92">
        <v>81</v>
      </c>
      <c r="S45" s="92" t="s">
        <v>128</v>
      </c>
      <c r="T45" s="93">
        <f>'[1]Annx-A (DA) '!AJ44</f>
        <v>1709.6565934065934</v>
      </c>
      <c r="U45" s="94">
        <f>'[1]Annx-A (DA) '!BE44</f>
        <v>1511.8328440001499</v>
      </c>
      <c r="V45" s="95">
        <f>'[1]Annx-A (DA) '!BF44</f>
        <v>921.183944</v>
      </c>
      <c r="W45" s="96">
        <f>'[1]Annx-A (DA) '!BD44</f>
        <v>1119.0076934064434</v>
      </c>
      <c r="X45" s="97">
        <f t="shared" si="1"/>
        <v>-197.82374940644343</v>
      </c>
      <c r="Y45" s="98">
        <f>'[1]DA HPSLDC'!V45</f>
        <v>49.97</v>
      </c>
      <c r="Z45" s="99">
        <f>'[1]DA HPSLDC'!W45</f>
        <v>1608</v>
      </c>
      <c r="AA45" s="99">
        <f>'[1]DA HPSLDC'!X45</f>
        <v>1627</v>
      </c>
      <c r="AB45" s="99">
        <f>'[1]DA HPSLDC'!Y45</f>
        <v>969</v>
      </c>
      <c r="AC45" s="99">
        <f>'[1]DA HPSLDC'!Z45</f>
        <v>950</v>
      </c>
      <c r="AD45" s="99">
        <f>'[1]DA HPSLDC'!AA45</f>
        <v>19</v>
      </c>
      <c r="AE45" s="100">
        <f t="shared" si="3"/>
        <v>-5.9460241196178779E-2</v>
      </c>
      <c r="AF45" s="100">
        <f t="shared" si="3"/>
        <v>7.6177175576586903E-2</v>
      </c>
      <c r="AG45" s="100">
        <f t="shared" si="3"/>
        <v>5.1907174795482541E-2</v>
      </c>
      <c r="AH45" s="100">
        <f t="shared" si="3"/>
        <v>-0.15103354016446144</v>
      </c>
    </row>
    <row r="46" spans="1:34" s="101" customFormat="1" ht="127.5" customHeight="1" x14ac:dyDescent="0.25">
      <c r="A46" s="91">
        <v>34</v>
      </c>
      <c r="B46" s="92" t="s">
        <v>129</v>
      </c>
      <c r="C46" s="93">
        <f>'[1]Annx-A (DA) '!E45</f>
        <v>1918.8530219780218</v>
      </c>
      <c r="D46" s="94">
        <f>'[1]Annx-A (DA) '!X45</f>
        <v>1833.3393855533809</v>
      </c>
      <c r="E46" s="95">
        <f>'[1]Annx-A (DA) '!Y45</f>
        <v>1617.2309855756002</v>
      </c>
      <c r="F46" s="96">
        <f>'[1]Annx-A (DA) '!W45</f>
        <v>1702.7446220002412</v>
      </c>
      <c r="G46" s="97">
        <f t="shared" si="0"/>
        <v>-85.513636424640936</v>
      </c>
      <c r="H46" s="98">
        <f>'[1]DA HPSLDC'!H46</f>
        <v>50.04</v>
      </c>
      <c r="I46" s="99">
        <f>'[1]DA HPSLDC'!I46</f>
        <v>1894</v>
      </c>
      <c r="J46" s="99">
        <f>'[1]DA HPSLDC'!J46</f>
        <v>1921</v>
      </c>
      <c r="K46" s="99">
        <f>'[1]DA HPSLDC'!K46</f>
        <v>1585</v>
      </c>
      <c r="L46" s="99">
        <f>'[1]DA HPSLDC'!L46</f>
        <v>1558</v>
      </c>
      <c r="M46" s="99">
        <f>'[1]DA HPSLDC'!M46</f>
        <v>27</v>
      </c>
      <c r="N46" s="100">
        <f t="shared" si="2"/>
        <v>-1.2952019614510374E-2</v>
      </c>
      <c r="O46" s="100">
        <f t="shared" si="2"/>
        <v>4.7814722760761146E-2</v>
      </c>
      <c r="P46" s="100">
        <f t="shared" si="2"/>
        <v>-1.9929735370565315E-2</v>
      </c>
      <c r="Q46" s="100">
        <f t="shared" si="2"/>
        <v>-8.5006653452358208E-2</v>
      </c>
      <c r="R46" s="92">
        <v>82</v>
      </c>
      <c r="S46" s="92" t="s">
        <v>130</v>
      </c>
      <c r="T46" s="93">
        <f>'[1]Annx-A (DA) '!AJ45</f>
        <v>1687.2252747252746</v>
      </c>
      <c r="U46" s="94">
        <f>'[1]Annx-A (DA) '!BE45</f>
        <v>1466.7353460001502</v>
      </c>
      <c r="V46" s="95">
        <f>'[1]Annx-A (DA) '!BF45</f>
        <v>856.08644600000014</v>
      </c>
      <c r="W46" s="96">
        <f>'[1]Annx-A (DA) '!BD45</f>
        <v>1076.5763747251247</v>
      </c>
      <c r="X46" s="97">
        <f t="shared" si="1"/>
        <v>-220.48992872512451</v>
      </c>
      <c r="Y46" s="98">
        <f>'[1]DA HPSLDC'!V46</f>
        <v>49.84</v>
      </c>
      <c r="Z46" s="99">
        <f>'[1]DA HPSLDC'!W46</f>
        <v>1589</v>
      </c>
      <c r="AA46" s="99">
        <f>'[1]DA HPSLDC'!X46</f>
        <v>1601</v>
      </c>
      <c r="AB46" s="99">
        <f>'[1]DA HPSLDC'!Y46</f>
        <v>971</v>
      </c>
      <c r="AC46" s="99">
        <f>'[1]DA HPSLDC'!Z46</f>
        <v>959</v>
      </c>
      <c r="AD46" s="99">
        <f>'[1]DA HPSLDC'!AA46</f>
        <v>12</v>
      </c>
      <c r="AE46" s="100">
        <f t="shared" si="3"/>
        <v>-5.8217047952454561E-2</v>
      </c>
      <c r="AF46" s="100">
        <f t="shared" si="3"/>
        <v>9.1539795755243236E-2</v>
      </c>
      <c r="AG46" s="100">
        <f t="shared" si="3"/>
        <v>0.13423125028660932</v>
      </c>
      <c r="AH46" s="100">
        <f t="shared" si="3"/>
        <v>-0.10921322210432555</v>
      </c>
    </row>
    <row r="47" spans="1:34" s="101" customFormat="1" ht="127.5" customHeight="1" x14ac:dyDescent="0.25">
      <c r="A47" s="91">
        <v>35</v>
      </c>
      <c r="B47" s="92" t="s">
        <v>131</v>
      </c>
      <c r="C47" s="93">
        <f>'[1]Annx-A (DA) '!E46</f>
        <v>1915.4395604395606</v>
      </c>
      <c r="D47" s="94">
        <f>'[1]Annx-A (DA) '!X46</f>
        <v>1801.2192885533809</v>
      </c>
      <c r="E47" s="95">
        <f>'[1]Annx-A (DA) '!Y46</f>
        <v>1585.1108885756</v>
      </c>
      <c r="F47" s="96">
        <f>'[1]Annx-A (DA) '!W46</f>
        <v>1699.3311604617797</v>
      </c>
      <c r="G47" s="97">
        <f t="shared" si="0"/>
        <v>-114.22027188617972</v>
      </c>
      <c r="H47" s="98">
        <f>'[1]DA HPSLDC'!H47</f>
        <v>50.06</v>
      </c>
      <c r="I47" s="99">
        <f>'[1]DA HPSLDC'!I47</f>
        <v>1884</v>
      </c>
      <c r="J47" s="99">
        <f>'[1]DA HPSLDC'!J47</f>
        <v>1920</v>
      </c>
      <c r="K47" s="99">
        <f>'[1]DA HPSLDC'!K47</f>
        <v>1588</v>
      </c>
      <c r="L47" s="99">
        <f>'[1]DA HPSLDC'!L47</f>
        <v>1551</v>
      </c>
      <c r="M47" s="99">
        <f>'[1]DA HPSLDC'!M47</f>
        <v>37</v>
      </c>
      <c r="N47" s="100">
        <f t="shared" si="2"/>
        <v>-1.641375749404789E-2</v>
      </c>
      <c r="O47" s="100">
        <f t="shared" si="2"/>
        <v>6.5944614407286203E-2</v>
      </c>
      <c r="P47" s="100">
        <f t="shared" si="2"/>
        <v>1.8226557177940792E-3</v>
      </c>
      <c r="Q47" s="100">
        <f t="shared" si="2"/>
        <v>-8.7287965943890503E-2</v>
      </c>
      <c r="R47" s="92">
        <v>83</v>
      </c>
      <c r="S47" s="92" t="s">
        <v>132</v>
      </c>
      <c r="T47" s="93">
        <f>'[1]Annx-A (DA) '!AJ46</f>
        <v>1651.6277472527472</v>
      </c>
      <c r="U47" s="94">
        <f>'[1]Annx-A (DA) '!BE46</f>
        <v>1386.5188570001501</v>
      </c>
      <c r="V47" s="95">
        <f>'[1]Annx-A (DA) '!BF46</f>
        <v>848.86995700000011</v>
      </c>
      <c r="W47" s="96">
        <f>'[1]Annx-A (DA) '!BD46</f>
        <v>1113.9788472525975</v>
      </c>
      <c r="X47" s="97">
        <f t="shared" si="1"/>
        <v>-265.10889025259735</v>
      </c>
      <c r="Y47" s="98">
        <f>'[1]DA HPSLDC'!V47</f>
        <v>49.77</v>
      </c>
      <c r="Z47" s="99">
        <f>'[1]DA HPSLDC'!W47</f>
        <v>1572</v>
      </c>
      <c r="AA47" s="99">
        <f>'[1]DA HPSLDC'!X47</f>
        <v>1598</v>
      </c>
      <c r="AB47" s="99">
        <f>'[1]DA HPSLDC'!Y47</f>
        <v>973</v>
      </c>
      <c r="AC47" s="99">
        <f>'[1]DA HPSLDC'!Z47</f>
        <v>948</v>
      </c>
      <c r="AD47" s="99">
        <f>'[1]DA HPSLDC'!AA47</f>
        <v>25</v>
      </c>
      <c r="AE47" s="100">
        <f t="shared" si="3"/>
        <v>-4.8211679287416237E-2</v>
      </c>
      <c r="AF47" s="100">
        <f t="shared" si="3"/>
        <v>0.15252669801938873</v>
      </c>
      <c r="AG47" s="100">
        <f t="shared" si="3"/>
        <v>0.14622975165558824</v>
      </c>
      <c r="AH47" s="100">
        <f t="shared" si="3"/>
        <v>-0.14899640838059949</v>
      </c>
    </row>
    <row r="48" spans="1:34" s="101" customFormat="1" ht="127.5" customHeight="1" x14ac:dyDescent="0.25">
      <c r="A48" s="91">
        <v>36</v>
      </c>
      <c r="B48" s="92" t="s">
        <v>133</v>
      </c>
      <c r="C48" s="93">
        <f>'[1]Annx-A (DA) '!E47</f>
        <v>1920.8035714285713</v>
      </c>
      <c r="D48" s="94">
        <f>'[1]Annx-A (DA) '!X47</f>
        <v>1748.197371281781</v>
      </c>
      <c r="E48" s="95">
        <f>'[1]Annx-A (DA) '!Y47</f>
        <v>1502.0889713040003</v>
      </c>
      <c r="F48" s="96">
        <f>'[1]Annx-A (DA) '!W47</f>
        <v>1674.6951714507904</v>
      </c>
      <c r="G48" s="97">
        <f t="shared" si="0"/>
        <v>-172.60620014679012</v>
      </c>
      <c r="H48" s="98">
        <f>'[1]DA HPSLDC'!H48</f>
        <v>50.1</v>
      </c>
      <c r="I48" s="99">
        <f>'[1]DA HPSLDC'!I48</f>
        <v>1861</v>
      </c>
      <c r="J48" s="99">
        <f>'[1]DA HPSLDC'!J48</f>
        <v>1838</v>
      </c>
      <c r="K48" s="99">
        <f>'[1]DA HPSLDC'!K48</f>
        <v>1507</v>
      </c>
      <c r="L48" s="99">
        <f>'[1]DA HPSLDC'!L48</f>
        <v>1530</v>
      </c>
      <c r="M48" s="99">
        <f>'[1]DA HPSLDC'!M48</f>
        <v>-23</v>
      </c>
      <c r="N48" s="100">
        <f t="shared" si="2"/>
        <v>-3.1134662762050805E-2</v>
      </c>
      <c r="O48" s="100">
        <f t="shared" si="2"/>
        <v>5.1368701379739284E-2</v>
      </c>
      <c r="P48" s="100">
        <f t="shared" si="2"/>
        <v>3.2694659170130853E-3</v>
      </c>
      <c r="Q48" s="100">
        <f t="shared" si="2"/>
        <v>-8.640090084301183E-2</v>
      </c>
      <c r="R48" s="92">
        <v>84</v>
      </c>
      <c r="S48" s="92" t="s">
        <v>134</v>
      </c>
      <c r="T48" s="93">
        <f>'[1]Annx-A (DA) '!AJ47</f>
        <v>1615.5425824175825</v>
      </c>
      <c r="U48" s="94">
        <f>'[1]Annx-A (DA) '!BE47</f>
        <v>1336.5188570001501</v>
      </c>
      <c r="V48" s="95">
        <f>'[1]Annx-A (DA) '!BF47</f>
        <v>848.86995700000011</v>
      </c>
      <c r="W48" s="96">
        <f>'[1]Annx-A (DA) '!BD47</f>
        <v>1127.8936824174325</v>
      </c>
      <c r="X48" s="97">
        <f t="shared" si="1"/>
        <v>-279.02372541743239</v>
      </c>
      <c r="Y48" s="98">
        <f>'[1]DA HPSLDC'!V48</f>
        <v>49.84</v>
      </c>
      <c r="Z48" s="99">
        <f>'[1]DA HPSLDC'!W48</f>
        <v>1542</v>
      </c>
      <c r="AA48" s="99">
        <f>'[1]DA HPSLDC'!X48</f>
        <v>1539</v>
      </c>
      <c r="AB48" s="99">
        <f>'[1]DA HPSLDC'!Y48</f>
        <v>973</v>
      </c>
      <c r="AC48" s="99">
        <f>'[1]DA HPSLDC'!Z48</f>
        <v>975</v>
      </c>
      <c r="AD48" s="99">
        <f>'[1]DA HPSLDC'!AA48</f>
        <v>-2</v>
      </c>
      <c r="AE48" s="100">
        <f t="shared" si="3"/>
        <v>-4.5521908996994376E-2</v>
      </c>
      <c r="AF48" s="100">
        <f t="shared" si="3"/>
        <v>0.15149890473997793</v>
      </c>
      <c r="AG48" s="100">
        <f t="shared" si="3"/>
        <v>0.14622975165558824</v>
      </c>
      <c r="AH48" s="100">
        <f t="shared" si="3"/>
        <v>-0.13555682135725153</v>
      </c>
    </row>
    <row r="49" spans="1:34" s="101" customFormat="1" ht="127.5" customHeight="1" x14ac:dyDescent="0.25">
      <c r="A49" s="91">
        <v>37</v>
      </c>
      <c r="B49" s="92" t="s">
        <v>135</v>
      </c>
      <c r="C49" s="93">
        <f>'[1]Annx-A (DA) '!E48</f>
        <v>1844.3406593406594</v>
      </c>
      <c r="D49" s="94">
        <f>'[1]Annx-A (DA) '!X48</f>
        <v>1728.6311361825808</v>
      </c>
      <c r="E49" s="95">
        <f>'[1]Annx-A (DA) '!Y48</f>
        <v>1425.7155362048002</v>
      </c>
      <c r="F49" s="96">
        <f>'[1]Annx-A (DA) '!W48</f>
        <v>1541.4250593628785</v>
      </c>
      <c r="G49" s="97">
        <f t="shared" si="0"/>
        <v>-115.70952315807835</v>
      </c>
      <c r="H49" s="98">
        <f>'[1]DA HPSLDC'!H49</f>
        <v>50.01</v>
      </c>
      <c r="I49" s="99">
        <f>'[1]DA HPSLDC'!I49</f>
        <v>1806</v>
      </c>
      <c r="J49" s="99">
        <f>'[1]DA HPSLDC'!J49</f>
        <v>1785</v>
      </c>
      <c r="K49" s="99">
        <f>'[1]DA HPSLDC'!K49</f>
        <v>1417</v>
      </c>
      <c r="L49" s="99">
        <f>'[1]DA HPSLDC'!L49</f>
        <v>1438</v>
      </c>
      <c r="M49" s="99">
        <f>'[1]DA HPSLDC'!M49</f>
        <v>-21</v>
      </c>
      <c r="N49" s="100">
        <f t="shared" si="2"/>
        <v>-2.0788274197872936E-2</v>
      </c>
      <c r="O49" s="100">
        <f t="shared" si="2"/>
        <v>3.2608960140508209E-2</v>
      </c>
      <c r="P49" s="100">
        <f t="shared" si="2"/>
        <v>-6.1130961846713088E-3</v>
      </c>
      <c r="Q49" s="100">
        <f t="shared" si="2"/>
        <v>-6.7097040322951218E-2</v>
      </c>
      <c r="R49" s="92">
        <v>85</v>
      </c>
      <c r="S49" s="92" t="s">
        <v>136</v>
      </c>
      <c r="T49" s="93">
        <f>'[1]Annx-A (DA) '!AJ48</f>
        <v>1573.6057692307691</v>
      </c>
      <c r="U49" s="94">
        <f>'[1]Annx-A (DA) '!BE48</f>
        <v>1324.5188570001501</v>
      </c>
      <c r="V49" s="95">
        <f>'[1]Annx-A (DA) '!BF48</f>
        <v>848.86995700000011</v>
      </c>
      <c r="W49" s="96">
        <f>'[1]Annx-A (DA) '!BD48</f>
        <v>1097.9568692306191</v>
      </c>
      <c r="X49" s="97">
        <f t="shared" si="1"/>
        <v>-249.08691223061896</v>
      </c>
      <c r="Y49" s="98">
        <f>'[1]DA HPSLDC'!V49</f>
        <v>49.81</v>
      </c>
      <c r="Z49" s="99">
        <f>'[1]DA HPSLDC'!W49</f>
        <v>1495</v>
      </c>
      <c r="AA49" s="99">
        <f>'[1]DA HPSLDC'!X49</f>
        <v>1545</v>
      </c>
      <c r="AB49" s="99">
        <f>'[1]DA HPSLDC'!Y49</f>
        <v>1060</v>
      </c>
      <c r="AC49" s="99">
        <f>'[1]DA HPSLDC'!Z49</f>
        <v>1009</v>
      </c>
      <c r="AD49" s="99">
        <f>'[1]DA HPSLDC'!AA49</f>
        <v>51</v>
      </c>
      <c r="AE49" s="100">
        <f t="shared" si="3"/>
        <v>-4.9952644282178868E-2</v>
      </c>
      <c r="AF49" s="100">
        <f t="shared" si="3"/>
        <v>0.16646130920265556</v>
      </c>
      <c r="AG49" s="100">
        <f t="shared" si="3"/>
        <v>0.24871894836066138</v>
      </c>
      <c r="AH49" s="100">
        <f t="shared" si="3"/>
        <v>-8.1020367669774315E-2</v>
      </c>
    </row>
    <row r="50" spans="1:34" s="101" customFormat="1" ht="127.5" customHeight="1" x14ac:dyDescent="0.25">
      <c r="A50" s="91">
        <v>38</v>
      </c>
      <c r="B50" s="92" t="s">
        <v>137</v>
      </c>
      <c r="C50" s="93">
        <f>'[1]Annx-A (DA) '!E49</f>
        <v>1856.0439560439561</v>
      </c>
      <c r="D50" s="94">
        <f>'[1]Annx-A (DA) '!X49</f>
        <v>1783.6984201825812</v>
      </c>
      <c r="E50" s="95">
        <f>'[1]Annx-A (DA) '!Y49</f>
        <v>1360.7828202048004</v>
      </c>
      <c r="F50" s="96">
        <f>'[1]Annx-A (DA) '!W49</f>
        <v>1433.1283560661755</v>
      </c>
      <c r="G50" s="97">
        <f t="shared" si="0"/>
        <v>-72.345535861375083</v>
      </c>
      <c r="H50" s="98">
        <f>'[1]DA HPSLDC'!H50</f>
        <v>50.02</v>
      </c>
      <c r="I50" s="99">
        <f>'[1]DA HPSLDC'!I50</f>
        <v>1793</v>
      </c>
      <c r="J50" s="99">
        <f>'[1]DA HPSLDC'!J50</f>
        <v>1792</v>
      </c>
      <c r="K50" s="99">
        <f>'[1]DA HPSLDC'!K50</f>
        <v>1409</v>
      </c>
      <c r="L50" s="99">
        <f>'[1]DA HPSLDC'!L50</f>
        <v>1410</v>
      </c>
      <c r="M50" s="99">
        <f>'[1]DA HPSLDC'!M50</f>
        <v>-1</v>
      </c>
      <c r="N50" s="100">
        <f t="shared" si="2"/>
        <v>-3.3966844286560119E-2</v>
      </c>
      <c r="O50" s="100">
        <f t="shared" si="2"/>
        <v>4.6541386836957627E-3</v>
      </c>
      <c r="P50" s="100">
        <f t="shared" si="2"/>
        <v>3.5433413090814041E-2</v>
      </c>
      <c r="Q50" s="100">
        <f t="shared" si="2"/>
        <v>-1.6138370278054488E-2</v>
      </c>
      <c r="R50" s="92">
        <v>86</v>
      </c>
      <c r="S50" s="92" t="s">
        <v>138</v>
      </c>
      <c r="T50" s="93">
        <f>'[1]Annx-A (DA) '!AJ49</f>
        <v>1507.2870879120878</v>
      </c>
      <c r="U50" s="94">
        <f>'[1]Annx-A (DA) '!BE49</f>
        <v>1284.5188570001501</v>
      </c>
      <c r="V50" s="95">
        <f>'[1]Annx-A (DA) '!BF49</f>
        <v>848.86995700000011</v>
      </c>
      <c r="W50" s="96">
        <f>'[1]Annx-A (DA) '!BD49</f>
        <v>1071.6381879119378</v>
      </c>
      <c r="X50" s="97">
        <f t="shared" si="1"/>
        <v>-222.76823091193774</v>
      </c>
      <c r="Y50" s="98">
        <f>'[1]DA HPSLDC'!V50</f>
        <v>50.01</v>
      </c>
      <c r="Z50" s="99">
        <f>'[1]DA HPSLDC'!W50</f>
        <v>1443</v>
      </c>
      <c r="AA50" s="99">
        <f>'[1]DA HPSLDC'!X50</f>
        <v>1447</v>
      </c>
      <c r="AB50" s="99">
        <f>'[1]DA HPSLDC'!Y50</f>
        <v>1015</v>
      </c>
      <c r="AC50" s="99">
        <f>'[1]DA HPSLDC'!Z50</f>
        <v>1011</v>
      </c>
      <c r="AD50" s="99">
        <f>'[1]DA HPSLDC'!AA50</f>
        <v>4</v>
      </c>
      <c r="AE50" s="100">
        <f t="shared" si="3"/>
        <v>-4.2650858239049252E-2</v>
      </c>
      <c r="AF50" s="100">
        <f t="shared" si="3"/>
        <v>0.12649183164138705</v>
      </c>
      <c r="AG50" s="100">
        <f t="shared" si="3"/>
        <v>0.19570729489252012</v>
      </c>
      <c r="AH50" s="100">
        <f t="shared" si="3"/>
        <v>-5.6584571729465849E-2</v>
      </c>
    </row>
    <row r="51" spans="1:34" s="101" customFormat="1" ht="127.5" customHeight="1" x14ac:dyDescent="0.25">
      <c r="A51" s="91">
        <v>39</v>
      </c>
      <c r="B51" s="92" t="s">
        <v>139</v>
      </c>
      <c r="C51" s="93">
        <f>'[1]Annx-A (DA) '!E50</f>
        <v>1852.6304945054944</v>
      </c>
      <c r="D51" s="94">
        <f>'[1]Annx-A (DA) '!X50</f>
        <v>1759.5595892048002</v>
      </c>
      <c r="E51" s="95">
        <f>'[1]Annx-A (DA) '!Y50</f>
        <v>1297.6045892048003</v>
      </c>
      <c r="F51" s="96">
        <f>'[1]Annx-A (DA) '!W50</f>
        <v>1390.6754945054945</v>
      </c>
      <c r="G51" s="97">
        <f t="shared" si="0"/>
        <v>-93.070905300694221</v>
      </c>
      <c r="H51" s="98">
        <f>'[1]DA HPSLDC'!H51</f>
        <v>49.98</v>
      </c>
      <c r="I51" s="99">
        <f>'[1]DA HPSLDC'!I51</f>
        <v>1786</v>
      </c>
      <c r="J51" s="99">
        <f>'[1]DA HPSLDC'!J51</f>
        <v>1787</v>
      </c>
      <c r="K51" s="99">
        <f>'[1]DA HPSLDC'!K51</f>
        <v>1324</v>
      </c>
      <c r="L51" s="99">
        <f>'[1]DA HPSLDC'!L51</f>
        <v>1323</v>
      </c>
      <c r="M51" s="99">
        <f>'[1]DA HPSLDC'!M51</f>
        <v>1</v>
      </c>
      <c r="N51" s="100">
        <f t="shared" si="2"/>
        <v>-3.5965344791153021E-2</v>
      </c>
      <c r="O51" s="100">
        <f t="shared" si="2"/>
        <v>1.5595044898479949E-2</v>
      </c>
      <c r="P51" s="100">
        <f t="shared" si="2"/>
        <v>2.0341644145521552E-2</v>
      </c>
      <c r="Q51" s="100">
        <f t="shared" si="2"/>
        <v>-4.8663757125855585E-2</v>
      </c>
      <c r="R51" s="92">
        <v>87</v>
      </c>
      <c r="S51" s="92" t="s">
        <v>140</v>
      </c>
      <c r="T51" s="93">
        <f>'[1]Annx-A (DA) '!AJ50</f>
        <v>1441.9436813186815</v>
      </c>
      <c r="U51" s="94">
        <f>'[1]Annx-A (DA) '!BE50</f>
        <v>1189.4718570001501</v>
      </c>
      <c r="V51" s="95">
        <f>'[1]Annx-A (DA) '!BF50</f>
        <v>853.62145700000008</v>
      </c>
      <c r="W51" s="96">
        <f>'[1]Annx-A (DA) '!BD50</f>
        <v>1106.0932813185316</v>
      </c>
      <c r="X51" s="97">
        <f t="shared" si="1"/>
        <v>-252.4718243185315</v>
      </c>
      <c r="Y51" s="98">
        <f>'[1]DA HPSLDC'!V51</f>
        <v>50.03</v>
      </c>
      <c r="Z51" s="99">
        <f>'[1]DA HPSLDC'!W51</f>
        <v>1391</v>
      </c>
      <c r="AA51" s="99">
        <f>'[1]DA HPSLDC'!X51</f>
        <v>1339</v>
      </c>
      <c r="AB51" s="99">
        <f>'[1]DA HPSLDC'!Y51</f>
        <v>908</v>
      </c>
      <c r="AC51" s="99">
        <f>'[1]DA HPSLDC'!Z51</f>
        <v>960</v>
      </c>
      <c r="AD51" s="99">
        <f>'[1]DA HPSLDC'!AA51</f>
        <v>-52</v>
      </c>
      <c r="AE51" s="100">
        <f t="shared" si="3"/>
        <v>-3.5329868966929842E-2</v>
      </c>
      <c r="AF51" s="100">
        <f t="shared" si="3"/>
        <v>0.12570969386107222</v>
      </c>
      <c r="AG51" s="100">
        <f t="shared" si="3"/>
        <v>6.3703345966852745E-2</v>
      </c>
      <c r="AH51" s="100">
        <f t="shared" si="3"/>
        <v>-0.1320804346125124</v>
      </c>
    </row>
    <row r="52" spans="1:34" s="101" customFormat="1" ht="127.5" customHeight="1" x14ac:dyDescent="0.25">
      <c r="A52" s="91">
        <v>40</v>
      </c>
      <c r="B52" s="92" t="s">
        <v>141</v>
      </c>
      <c r="C52" s="93">
        <f>'[1]Annx-A (DA) '!E51</f>
        <v>1838.0013736263736</v>
      </c>
      <c r="D52" s="94">
        <f>'[1]Annx-A (DA) '!X51</f>
        <v>1681.1041422048002</v>
      </c>
      <c r="E52" s="95">
        <f>'[1]Annx-A (DA) '!Y51</f>
        <v>1220.1229422048002</v>
      </c>
      <c r="F52" s="96">
        <f>'[1]Annx-A (DA) '!W51</f>
        <v>1377.0201736263737</v>
      </c>
      <c r="G52" s="97">
        <f t="shared" si="0"/>
        <v>-156.89723142157345</v>
      </c>
      <c r="H52" s="98">
        <f>'[1]DA HPSLDC'!H52</f>
        <v>50.03</v>
      </c>
      <c r="I52" s="99">
        <f>'[1]DA HPSLDC'!I52</f>
        <v>1773</v>
      </c>
      <c r="J52" s="99">
        <f>'[1]DA HPSLDC'!J52</f>
        <v>1755</v>
      </c>
      <c r="K52" s="99">
        <f>'[1]DA HPSLDC'!K52</f>
        <v>1252</v>
      </c>
      <c r="L52" s="99">
        <f>'[1]DA HPSLDC'!L52</f>
        <v>1270</v>
      </c>
      <c r="M52" s="99">
        <f>'[1]DA HPSLDC'!M52</f>
        <v>-18</v>
      </c>
      <c r="N52" s="100">
        <f t="shared" si="2"/>
        <v>-3.536524757765877E-2</v>
      </c>
      <c r="O52" s="100">
        <f t="shared" si="2"/>
        <v>4.3956740061495546E-2</v>
      </c>
      <c r="P52" s="100">
        <f t="shared" si="2"/>
        <v>2.6126103110229983E-2</v>
      </c>
      <c r="Q52" s="100">
        <f t="shared" si="2"/>
        <v>-7.7718667944084455E-2</v>
      </c>
      <c r="R52" s="92">
        <v>88</v>
      </c>
      <c r="S52" s="92" t="s">
        <v>142</v>
      </c>
      <c r="T52" s="93">
        <f>'[1]Annx-A (DA) '!AJ51</f>
        <v>1380.9890109890109</v>
      </c>
      <c r="U52" s="94">
        <f>'[1]Annx-A (DA) '!BE51</f>
        <v>1162.4174570001501</v>
      </c>
      <c r="V52" s="95">
        <f>'[1]Annx-A (DA) '!BF51</f>
        <v>858.37425700000006</v>
      </c>
      <c r="W52" s="96">
        <f>'[1]Annx-A (DA) '!BD51</f>
        <v>1076.945810988861</v>
      </c>
      <c r="X52" s="97">
        <f t="shared" si="1"/>
        <v>-218.57155398886096</v>
      </c>
      <c r="Y52" s="98">
        <f>'[1]DA HPSLDC'!V52</f>
        <v>50.18</v>
      </c>
      <c r="Z52" s="99">
        <f>'[1]DA HPSLDC'!W52</f>
        <v>1355</v>
      </c>
      <c r="AA52" s="99">
        <f>'[1]DA HPSLDC'!X52</f>
        <v>1336</v>
      </c>
      <c r="AB52" s="99">
        <f>'[1]DA HPSLDC'!Y52</f>
        <v>905</v>
      </c>
      <c r="AC52" s="99">
        <f>'[1]DA HPSLDC'!Z52</f>
        <v>924</v>
      </c>
      <c r="AD52" s="99">
        <f>'[1]DA HPSLDC'!AA52</f>
        <v>-19</v>
      </c>
      <c r="AE52" s="100">
        <f t="shared" si="3"/>
        <v>-1.881912946606186E-2</v>
      </c>
      <c r="AF52" s="100">
        <f t="shared" si="3"/>
        <v>0.14932891961878675</v>
      </c>
      <c r="AG52" s="100">
        <f t="shared" si="3"/>
        <v>5.4318664172147861E-2</v>
      </c>
      <c r="AH52" s="100">
        <f t="shared" si="3"/>
        <v>-0.14201811217263088</v>
      </c>
    </row>
    <row r="53" spans="1:34" s="101" customFormat="1" ht="127.5" customHeight="1" x14ac:dyDescent="0.25">
      <c r="A53" s="91">
        <v>41</v>
      </c>
      <c r="B53" s="92" t="s">
        <v>143</v>
      </c>
      <c r="C53" s="93">
        <f>'[1]Annx-A (DA) '!E52</f>
        <v>1819.9587912087911</v>
      </c>
      <c r="D53" s="94">
        <f>'[1]Annx-A (DA) '!X52</f>
        <v>1704.3886982048002</v>
      </c>
      <c r="E53" s="95">
        <f>'[1]Annx-A (DA) '!Y52</f>
        <v>1219.3889982048001</v>
      </c>
      <c r="F53" s="96">
        <f>'[1]Annx-A (DA) '!W52</f>
        <v>1334.9590912087911</v>
      </c>
      <c r="G53" s="97">
        <f t="shared" si="0"/>
        <v>-115.57009300399091</v>
      </c>
      <c r="H53" s="98">
        <f>'[1]DA HPSLDC'!H53</f>
        <v>50.06</v>
      </c>
      <c r="I53" s="99">
        <f>'[1]DA HPSLDC'!I53</f>
        <v>1760</v>
      </c>
      <c r="J53" s="99">
        <f>'[1]DA HPSLDC'!J53</f>
        <v>1731</v>
      </c>
      <c r="K53" s="99">
        <f>'[1]DA HPSLDC'!K53</f>
        <v>1251</v>
      </c>
      <c r="L53" s="99">
        <f>'[1]DA HPSLDC'!L53</f>
        <v>1279</v>
      </c>
      <c r="M53" s="99">
        <f>'[1]DA HPSLDC'!M53</f>
        <v>-28</v>
      </c>
      <c r="N53" s="100">
        <f t="shared" si="2"/>
        <v>-3.2945136724204252E-2</v>
      </c>
      <c r="O53" s="100">
        <f t="shared" si="2"/>
        <v>1.5613399586155994E-2</v>
      </c>
      <c r="P53" s="100">
        <f t="shared" si="2"/>
        <v>2.5923640316369893E-2</v>
      </c>
      <c r="Q53" s="100">
        <f t="shared" si="2"/>
        <v>-4.1918206765512715E-2</v>
      </c>
      <c r="R53" s="92">
        <v>89</v>
      </c>
      <c r="S53" s="92" t="s">
        <v>144</v>
      </c>
      <c r="T53" s="93">
        <f>'[1]Annx-A (DA) '!AJ52</f>
        <v>1314.1826923076924</v>
      </c>
      <c r="U53" s="94">
        <f>'[1]Annx-A (DA) '!BE52</f>
        <v>1162.4174570001501</v>
      </c>
      <c r="V53" s="95">
        <f>'[1]Annx-A (DA) '!BF52</f>
        <v>858.37425700000006</v>
      </c>
      <c r="W53" s="96">
        <f>'[1]Annx-A (DA) '!BD52</f>
        <v>1010.1394923075425</v>
      </c>
      <c r="X53" s="97">
        <f t="shared" si="1"/>
        <v>-151.76523530754241</v>
      </c>
      <c r="Y53" s="98">
        <f>'[1]DA HPSLDC'!V53</f>
        <v>50.12</v>
      </c>
      <c r="Z53" s="99">
        <f>'[1]DA HPSLDC'!W53</f>
        <v>1291</v>
      </c>
      <c r="AA53" s="99">
        <f>'[1]DA HPSLDC'!X53</f>
        <v>1284</v>
      </c>
      <c r="AB53" s="99">
        <f>'[1]DA HPSLDC'!Y53</f>
        <v>923</v>
      </c>
      <c r="AC53" s="99">
        <f>'[1]DA HPSLDC'!Z53</f>
        <v>930</v>
      </c>
      <c r="AD53" s="99">
        <f>'[1]DA HPSLDC'!AA53</f>
        <v>-7</v>
      </c>
      <c r="AE53" s="100">
        <f t="shared" si="3"/>
        <v>-1.7640387781232905E-2</v>
      </c>
      <c r="AF53" s="100">
        <f t="shared" si="3"/>
        <v>0.10459456047194775</v>
      </c>
      <c r="AG53" s="100">
        <f t="shared" si="3"/>
        <v>7.5288538155682289E-2</v>
      </c>
      <c r="AH53" s="100">
        <f t="shared" si="3"/>
        <v>-7.9335074925615881E-2</v>
      </c>
    </row>
    <row r="54" spans="1:34" s="101" customFormat="1" ht="127.5" customHeight="1" x14ac:dyDescent="0.25">
      <c r="A54" s="91">
        <v>42</v>
      </c>
      <c r="B54" s="92" t="s">
        <v>145</v>
      </c>
      <c r="C54" s="93">
        <f>'[1]Annx-A (DA) '!E53</f>
        <v>1805.3296703296703</v>
      </c>
      <c r="D54" s="94">
        <f>'[1]Annx-A (DA) '!X53</f>
        <v>1611.8326392048002</v>
      </c>
      <c r="E54" s="95">
        <f>'[1]Annx-A (DA) '!Y53</f>
        <v>1144.8329392048004</v>
      </c>
      <c r="F54" s="96">
        <f>'[1]Annx-A (DA) '!W53</f>
        <v>1338.3299703296702</v>
      </c>
      <c r="G54" s="97">
        <f t="shared" si="0"/>
        <v>-193.49703112486986</v>
      </c>
      <c r="H54" s="98">
        <f>'[1]DA HPSLDC'!H54</f>
        <v>50.11</v>
      </c>
      <c r="I54" s="99">
        <f>'[1]DA HPSLDC'!I54</f>
        <v>1730</v>
      </c>
      <c r="J54" s="99">
        <f>'[1]DA HPSLDC'!J54</f>
        <v>1655</v>
      </c>
      <c r="K54" s="99">
        <f>'[1]DA HPSLDC'!K54</f>
        <v>1175</v>
      </c>
      <c r="L54" s="99">
        <f>'[1]DA HPSLDC'!L54</f>
        <v>1249</v>
      </c>
      <c r="M54" s="99">
        <f>'[1]DA HPSLDC'!M54</f>
        <v>-74</v>
      </c>
      <c r="N54" s="100">
        <f t="shared" si="2"/>
        <v>-4.1726268375079881E-2</v>
      </c>
      <c r="O54" s="100">
        <f t="shared" si="2"/>
        <v>2.678154030712299E-2</v>
      </c>
      <c r="P54" s="100">
        <f t="shared" si="2"/>
        <v>2.6350622664782546E-2</v>
      </c>
      <c r="Q54" s="100">
        <f t="shared" si="2"/>
        <v>-6.6747343562563732E-2</v>
      </c>
      <c r="R54" s="92">
        <v>90</v>
      </c>
      <c r="S54" s="92" t="s">
        <v>146</v>
      </c>
      <c r="T54" s="93">
        <f>'[1]Annx-A (DA) '!AJ53</f>
        <v>1254.690934065934</v>
      </c>
      <c r="U54" s="94">
        <f>'[1]Annx-A (DA) '!BE53</f>
        <v>1132.4174570001501</v>
      </c>
      <c r="V54" s="95">
        <f>'[1]Annx-A (DA) '!BF53</f>
        <v>858.37425700000006</v>
      </c>
      <c r="W54" s="96">
        <f>'[1]Annx-A (DA) '!BD53</f>
        <v>980.64773406578411</v>
      </c>
      <c r="X54" s="97">
        <f t="shared" si="1"/>
        <v>-122.27347706578405</v>
      </c>
      <c r="Y54" s="98">
        <f>'[1]DA HPSLDC'!V54</f>
        <v>50.04</v>
      </c>
      <c r="Z54" s="99">
        <f>'[1]DA HPSLDC'!W54</f>
        <v>1229</v>
      </c>
      <c r="AA54" s="99">
        <f>'[1]DA HPSLDC'!X54</f>
        <v>1250</v>
      </c>
      <c r="AB54" s="99">
        <f>'[1]DA HPSLDC'!Y54</f>
        <v>891</v>
      </c>
      <c r="AC54" s="99">
        <f>'[1]DA HPSLDC'!Z54</f>
        <v>870</v>
      </c>
      <c r="AD54" s="99">
        <f>'[1]DA HPSLDC'!AA54</f>
        <v>21</v>
      </c>
      <c r="AE54" s="100">
        <f t="shared" si="3"/>
        <v>-2.0475906351439338E-2</v>
      </c>
      <c r="AF54" s="100">
        <f t="shared" si="3"/>
        <v>0.10383321298431232</v>
      </c>
      <c r="AG54" s="100">
        <f t="shared" si="3"/>
        <v>3.8008762184954414E-2</v>
      </c>
      <c r="AH54" s="100">
        <f t="shared" si="3"/>
        <v>-0.11283127490341155</v>
      </c>
    </row>
    <row r="55" spans="1:34" s="101" customFormat="1" ht="127.5" customHeight="1" x14ac:dyDescent="0.25">
      <c r="A55" s="91">
        <v>43</v>
      </c>
      <c r="B55" s="92" t="s">
        <v>147</v>
      </c>
      <c r="C55" s="93">
        <f>'[1]Annx-A (DA) '!E54</f>
        <v>1779.9725274725274</v>
      </c>
      <c r="D55" s="94">
        <f>'[1]Annx-A (DA) '!X54</f>
        <v>1612.8590272048002</v>
      </c>
      <c r="E55" s="95">
        <f>'[1]Annx-A (DA) '!Y54</f>
        <v>1122.8593272048004</v>
      </c>
      <c r="F55" s="96">
        <f>'[1]Annx-A (DA) '!W54</f>
        <v>1289.9728274725273</v>
      </c>
      <c r="G55" s="97">
        <f t="shared" si="0"/>
        <v>-167.11350026772698</v>
      </c>
      <c r="H55" s="98">
        <f>'[1]DA HPSLDC'!H55</f>
        <v>50.16</v>
      </c>
      <c r="I55" s="99">
        <f>'[1]DA HPSLDC'!I55</f>
        <v>1708</v>
      </c>
      <c r="J55" s="99">
        <f>'[1]DA HPSLDC'!J55</f>
        <v>1627</v>
      </c>
      <c r="K55" s="99">
        <f>'[1]DA HPSLDC'!K55</f>
        <v>1146</v>
      </c>
      <c r="L55" s="99">
        <f>'[1]DA HPSLDC'!L55</f>
        <v>1227</v>
      </c>
      <c r="M55" s="99">
        <f>'[1]DA HPSLDC'!M55</f>
        <v>-81</v>
      </c>
      <c r="N55" s="100">
        <f t="shared" si="2"/>
        <v>-4.0434628266271519E-2</v>
      </c>
      <c r="O55" s="100">
        <f t="shared" si="2"/>
        <v>8.7676433939220966E-3</v>
      </c>
      <c r="P55" s="100">
        <f t="shared" si="2"/>
        <v>2.0608701584022168E-2</v>
      </c>
      <c r="Q55" s="100">
        <f t="shared" si="2"/>
        <v>-4.8817173611254601E-2</v>
      </c>
      <c r="R55" s="92">
        <v>91</v>
      </c>
      <c r="S55" s="92" t="s">
        <v>148</v>
      </c>
      <c r="T55" s="93">
        <f>'[1]Annx-A (DA) '!AJ54</f>
        <v>1204.9519230769231</v>
      </c>
      <c r="U55" s="94">
        <f>'[1]Annx-A (DA) '!BE54</f>
        <v>1082.4174570001501</v>
      </c>
      <c r="V55" s="95">
        <f>'[1]Annx-A (DA) '!BF54</f>
        <v>858.37425700000006</v>
      </c>
      <c r="W55" s="96">
        <f>'[1]Annx-A (DA) '!BD54</f>
        <v>980.90872307677319</v>
      </c>
      <c r="X55" s="97">
        <f t="shared" si="1"/>
        <v>-122.53446607677313</v>
      </c>
      <c r="Y55" s="98">
        <f>'[1]DA HPSLDC'!V55</f>
        <v>49.98</v>
      </c>
      <c r="Z55" s="99">
        <f>'[1]DA HPSLDC'!W55</f>
        <v>1193</v>
      </c>
      <c r="AA55" s="99">
        <f>'[1]DA HPSLDC'!X55</f>
        <v>1176</v>
      </c>
      <c r="AB55" s="99">
        <f>'[1]DA HPSLDC'!Y55</f>
        <v>882</v>
      </c>
      <c r="AC55" s="99">
        <f>'[1]DA HPSLDC'!Z55</f>
        <v>900</v>
      </c>
      <c r="AD55" s="99">
        <f>'[1]DA HPSLDC'!AA55</f>
        <v>-18</v>
      </c>
      <c r="AE55" s="100">
        <f t="shared" si="3"/>
        <v>-9.9190041096437129E-3</v>
      </c>
      <c r="AF55" s="100">
        <f t="shared" si="3"/>
        <v>8.6456978677346794E-2</v>
      </c>
      <c r="AG55" s="100">
        <f t="shared" si="3"/>
        <v>2.7523825193187197E-2</v>
      </c>
      <c r="AH55" s="100">
        <f t="shared" si="3"/>
        <v>-8.2483437218287103E-2</v>
      </c>
    </row>
    <row r="56" spans="1:34" s="101" customFormat="1" ht="127.5" customHeight="1" x14ac:dyDescent="0.25">
      <c r="A56" s="91">
        <v>44</v>
      </c>
      <c r="B56" s="92" t="s">
        <v>149</v>
      </c>
      <c r="C56" s="93">
        <f>'[1]Annx-A (DA) '!E55</f>
        <v>1761.9299450549449</v>
      </c>
      <c r="D56" s="94">
        <f>'[1]Annx-A (DA) '!X55</f>
        <v>1613.6090272048002</v>
      </c>
      <c r="E56" s="95">
        <f>'[1]Annx-A (DA) '!Y55</f>
        <v>1123.6093272048004</v>
      </c>
      <c r="F56" s="96">
        <f>'[1]Annx-A (DA) '!W55</f>
        <v>1271.9302450549449</v>
      </c>
      <c r="G56" s="97">
        <f t="shared" si="0"/>
        <v>-148.3209178501445</v>
      </c>
      <c r="H56" s="98">
        <f>'[1]DA HPSLDC'!H56</f>
        <v>50.19</v>
      </c>
      <c r="I56" s="99">
        <f>'[1]DA HPSLDC'!I56</f>
        <v>1695</v>
      </c>
      <c r="J56" s="99">
        <f>'[1]DA HPSLDC'!J56</f>
        <v>1627</v>
      </c>
      <c r="K56" s="99">
        <f>'[1]DA HPSLDC'!K56</f>
        <v>1146</v>
      </c>
      <c r="L56" s="99">
        <f>'[1]DA HPSLDC'!L56</f>
        <v>1214</v>
      </c>
      <c r="M56" s="99">
        <f>'[1]DA HPSLDC'!M56</f>
        <v>-68</v>
      </c>
      <c r="N56" s="100">
        <f t="shared" si="2"/>
        <v>-3.7986723162740592E-2</v>
      </c>
      <c r="O56" s="100">
        <f t="shared" si="2"/>
        <v>8.2987716165647089E-3</v>
      </c>
      <c r="P56" s="100">
        <f t="shared" si="2"/>
        <v>1.9927453655890208E-2</v>
      </c>
      <c r="Q56" s="100">
        <f t="shared" si="2"/>
        <v>-4.5545143124136017E-2</v>
      </c>
      <c r="R56" s="92">
        <v>92</v>
      </c>
      <c r="S56" s="92" t="s">
        <v>150</v>
      </c>
      <c r="T56" s="93">
        <f>'[1]Annx-A (DA) '!AJ55</f>
        <v>1150.8241758241759</v>
      </c>
      <c r="U56" s="94">
        <f>'[1]Annx-A (DA) '!BE55</f>
        <v>1052.4174570001501</v>
      </c>
      <c r="V56" s="95">
        <f>'[1]Annx-A (DA) '!BF55</f>
        <v>858.37425700000006</v>
      </c>
      <c r="W56" s="96">
        <f>'[1]Annx-A (DA) '!BD55</f>
        <v>956.78097582402597</v>
      </c>
      <c r="X56" s="97">
        <f t="shared" si="1"/>
        <v>-98.406718824025916</v>
      </c>
      <c r="Y56" s="98">
        <f>'[1]DA HPSLDC'!V56</f>
        <v>49.99</v>
      </c>
      <c r="Z56" s="99">
        <f>'[1]DA HPSLDC'!W56</f>
        <v>1143</v>
      </c>
      <c r="AA56" s="99">
        <f>'[1]DA HPSLDC'!X56</f>
        <v>1130</v>
      </c>
      <c r="AB56" s="99">
        <f>'[1]DA HPSLDC'!Y56</f>
        <v>882</v>
      </c>
      <c r="AC56" s="99">
        <f>'[1]DA HPSLDC'!Z56</f>
        <v>894</v>
      </c>
      <c r="AD56" s="99">
        <f>'[1]DA HPSLDC'!AA56</f>
        <v>-12</v>
      </c>
      <c r="AE56" s="100">
        <f t="shared" si="3"/>
        <v>-6.7987586536166645E-3</v>
      </c>
      <c r="AF56" s="100">
        <f t="shared" si="3"/>
        <v>7.3718411343150936E-2</v>
      </c>
      <c r="AG56" s="100">
        <f t="shared" si="3"/>
        <v>2.7523825193187197E-2</v>
      </c>
      <c r="AH56" s="100">
        <f t="shared" si="3"/>
        <v>-6.5616873046577845E-2</v>
      </c>
    </row>
    <row r="57" spans="1:34" s="101" customFormat="1" ht="127.5" customHeight="1" x14ac:dyDescent="0.25">
      <c r="A57" s="91">
        <v>45</v>
      </c>
      <c r="B57" s="92" t="s">
        <v>151</v>
      </c>
      <c r="C57" s="93">
        <f>'[1]Annx-A (DA) '!E56</f>
        <v>1727.3076923076922</v>
      </c>
      <c r="D57" s="94">
        <f>'[1]Annx-A (DA) '!X56</f>
        <v>1620.2714222048</v>
      </c>
      <c r="E57" s="95">
        <f>'[1]Annx-A (DA) '!Y56</f>
        <v>1120.2717222048002</v>
      </c>
      <c r="F57" s="96">
        <f>'[1]Annx-A (DA) '!W56</f>
        <v>1227.3079923076921</v>
      </c>
      <c r="G57" s="97">
        <f t="shared" si="0"/>
        <v>-107.03627010289188</v>
      </c>
      <c r="H57" s="98">
        <f>'[1]DA HPSLDC'!H57</f>
        <v>50.13</v>
      </c>
      <c r="I57" s="99">
        <f>'[1]DA HPSLDC'!I57</f>
        <v>1655</v>
      </c>
      <c r="J57" s="99">
        <f>'[1]DA HPSLDC'!J57</f>
        <v>1578</v>
      </c>
      <c r="K57" s="99">
        <f>'[1]DA HPSLDC'!K57</f>
        <v>1147</v>
      </c>
      <c r="L57" s="99">
        <f>'[1]DA HPSLDC'!L57</f>
        <v>1225</v>
      </c>
      <c r="M57" s="99">
        <f>'[1]DA HPSLDC'!M57</f>
        <v>-78</v>
      </c>
      <c r="N57" s="100">
        <f t="shared" si="2"/>
        <v>-4.1861500779336362E-2</v>
      </c>
      <c r="O57" s="100">
        <f t="shared" si="2"/>
        <v>-2.60890994098253E-2</v>
      </c>
      <c r="P57" s="100">
        <f t="shared" si="2"/>
        <v>2.3858745396693613E-2</v>
      </c>
      <c r="Q57" s="100">
        <f t="shared" si="2"/>
        <v>-1.880532288681984E-3</v>
      </c>
      <c r="R57" s="92">
        <v>93</v>
      </c>
      <c r="S57" s="92" t="s">
        <v>152</v>
      </c>
      <c r="T57" s="93">
        <f>'[1]Annx-A (DA) '!AJ56</f>
        <v>1118.1524725274726</v>
      </c>
      <c r="U57" s="94">
        <f>'[1]Annx-A (DA) '!BE56</f>
        <v>1051.8964860001502</v>
      </c>
      <c r="V57" s="95">
        <f>'[1]Annx-A (DA) '!BF56</f>
        <v>857.85328600000014</v>
      </c>
      <c r="W57" s="96">
        <f>'[1]Annx-A (DA) '!BD56</f>
        <v>924.10927252732267</v>
      </c>
      <c r="X57" s="97">
        <f t="shared" si="1"/>
        <v>-66.255986527322534</v>
      </c>
      <c r="Y57" s="98">
        <f>'[1]DA HPSLDC'!V57</f>
        <v>49.98</v>
      </c>
      <c r="Z57" s="99">
        <f>'[1]DA HPSLDC'!W57</f>
        <v>1100</v>
      </c>
      <c r="AA57" s="99">
        <f>'[1]DA HPSLDC'!X57</f>
        <v>1093</v>
      </c>
      <c r="AB57" s="99">
        <f>'[1]DA HPSLDC'!Y57</f>
        <v>845</v>
      </c>
      <c r="AC57" s="99">
        <f>'[1]DA HPSLDC'!Z57</f>
        <v>852</v>
      </c>
      <c r="AD57" s="99">
        <f>'[1]DA HPSLDC'!AA57</f>
        <v>-7</v>
      </c>
      <c r="AE57" s="100">
        <f t="shared" si="3"/>
        <v>-1.6234344575959951E-2</v>
      </c>
      <c r="AF57" s="100">
        <f t="shared" si="3"/>
        <v>3.9075626306297948E-2</v>
      </c>
      <c r="AG57" s="100">
        <f t="shared" si="3"/>
        <v>-1.498308185066524E-2</v>
      </c>
      <c r="AH57" s="100">
        <f t="shared" si="3"/>
        <v>-7.8031110249670882E-2</v>
      </c>
    </row>
    <row r="58" spans="1:34" s="101" customFormat="1" ht="127.5" customHeight="1" x14ac:dyDescent="0.25">
      <c r="A58" s="91">
        <v>46</v>
      </c>
      <c r="B58" s="92" t="s">
        <v>153</v>
      </c>
      <c r="C58" s="93">
        <f>'[1]Annx-A (DA) '!E57</f>
        <v>1714.1414835164837</v>
      </c>
      <c r="D58" s="94">
        <f>'[1]Annx-A (DA) '!X57</f>
        <v>1630.2038110000001</v>
      </c>
      <c r="E58" s="95">
        <f>'[1]Annx-A (DA) '!Y57</f>
        <v>1120.2041110000002</v>
      </c>
      <c r="F58" s="96">
        <f>'[1]Annx-A (DA) '!W57</f>
        <v>1204.1417835164837</v>
      </c>
      <c r="G58" s="97">
        <f t="shared" si="0"/>
        <v>-83.937672516483417</v>
      </c>
      <c r="H58" s="98">
        <f>'[1]DA HPSLDC'!H58</f>
        <v>50.11</v>
      </c>
      <c r="I58" s="99">
        <f>'[1]DA HPSLDC'!I58</f>
        <v>1588</v>
      </c>
      <c r="J58" s="99">
        <f>'[1]DA HPSLDC'!J58</f>
        <v>1572</v>
      </c>
      <c r="K58" s="99">
        <f>'[1]DA HPSLDC'!K58</f>
        <v>1148</v>
      </c>
      <c r="L58" s="99">
        <f>'[1]DA HPSLDC'!L58</f>
        <v>1164</v>
      </c>
      <c r="M58" s="99">
        <f>'[1]DA HPSLDC'!M58</f>
        <v>-16</v>
      </c>
      <c r="N58" s="100">
        <f t="shared" si="2"/>
        <v>-7.3588723410222934E-2</v>
      </c>
      <c r="O58" s="100">
        <f t="shared" si="2"/>
        <v>-3.5703395248657094E-2</v>
      </c>
      <c r="P58" s="100">
        <f t="shared" si="2"/>
        <v>2.4813236022840978E-2</v>
      </c>
      <c r="Q58" s="100">
        <f t="shared" si="2"/>
        <v>-3.3336426047152569E-2</v>
      </c>
      <c r="R58" s="92">
        <v>94</v>
      </c>
      <c r="S58" s="92" t="s">
        <v>154</v>
      </c>
      <c r="T58" s="93">
        <f>'[1]Annx-A (DA) '!AJ57</f>
        <v>1086.4560439560439</v>
      </c>
      <c r="U58" s="94">
        <f>'[1]Annx-A (DA) '!BE57</f>
        <v>1051.8964860001502</v>
      </c>
      <c r="V58" s="95">
        <f>'[1]Annx-A (DA) '!BF57</f>
        <v>857.85328600000014</v>
      </c>
      <c r="W58" s="96">
        <f>'[1]Annx-A (DA) '!BD57</f>
        <v>892.412843955894</v>
      </c>
      <c r="X58" s="97">
        <f t="shared" si="1"/>
        <v>-34.559557955893865</v>
      </c>
      <c r="Y58" s="98">
        <f>'[1]DA HPSLDC'!V58</f>
        <v>49.98</v>
      </c>
      <c r="Z58" s="99">
        <f>'[1]DA HPSLDC'!W58</f>
        <v>1056</v>
      </c>
      <c r="AA58" s="99">
        <f>'[1]DA HPSLDC'!X58</f>
        <v>1069</v>
      </c>
      <c r="AB58" s="99">
        <f>'[1]DA HPSLDC'!Y58</f>
        <v>823</v>
      </c>
      <c r="AC58" s="99">
        <f>'[1]DA HPSLDC'!Z58</f>
        <v>810</v>
      </c>
      <c r="AD58" s="99">
        <f>'[1]DA HPSLDC'!AA58</f>
        <v>13</v>
      </c>
      <c r="AE58" s="100">
        <f t="shared" si="3"/>
        <v>-2.803246769666469E-2</v>
      </c>
      <c r="AF58" s="100">
        <f t="shared" si="3"/>
        <v>1.6259693066269447E-2</v>
      </c>
      <c r="AG58" s="100">
        <f t="shared" si="3"/>
        <v>-4.0628492737393482E-2</v>
      </c>
      <c r="AH58" s="100">
        <f t="shared" si="3"/>
        <v>-9.2348339128080853E-2</v>
      </c>
    </row>
    <row r="59" spans="1:34" s="101" customFormat="1" ht="127.5" customHeight="1" x14ac:dyDescent="0.25">
      <c r="A59" s="91">
        <v>47</v>
      </c>
      <c r="B59" s="92" t="s">
        <v>155</v>
      </c>
      <c r="C59" s="93">
        <f>'[1]Annx-A (DA) '!E58</f>
        <v>1681.4697802197802</v>
      </c>
      <c r="D59" s="94">
        <f>'[1]Annx-A (DA) '!X58</f>
        <v>1600.763811</v>
      </c>
      <c r="E59" s="95">
        <f>'[1]Annx-A (DA) '!Y58</f>
        <v>1120.7641110000002</v>
      </c>
      <c r="F59" s="96">
        <f>'[1]Annx-A (DA) '!W58</f>
        <v>1201.4700802197801</v>
      </c>
      <c r="G59" s="97">
        <f t="shared" si="0"/>
        <v>-80.705969219779945</v>
      </c>
      <c r="H59" s="98">
        <f>'[1]DA HPSLDC'!H59</f>
        <v>50.09</v>
      </c>
      <c r="I59" s="99">
        <f>'[1]DA HPSLDC'!I59</f>
        <v>1509</v>
      </c>
      <c r="J59" s="99">
        <f>'[1]DA HPSLDC'!J59</f>
        <v>1535</v>
      </c>
      <c r="K59" s="99">
        <f>'[1]DA HPSLDC'!K59</f>
        <v>1148</v>
      </c>
      <c r="L59" s="99">
        <f>'[1]DA HPSLDC'!L59</f>
        <v>1123</v>
      </c>
      <c r="M59" s="99">
        <f>'[1]DA HPSLDC'!M59</f>
        <v>25</v>
      </c>
      <c r="N59" s="100">
        <f t="shared" si="2"/>
        <v>-0.10257084739116581</v>
      </c>
      <c r="O59" s="100">
        <f t="shared" si="2"/>
        <v>-4.108276970536788E-2</v>
      </c>
      <c r="P59" s="100">
        <f t="shared" si="2"/>
        <v>2.4301178751788038E-2</v>
      </c>
      <c r="Q59" s="100">
        <f t="shared" si="2"/>
        <v>-6.5311722290600782E-2</v>
      </c>
      <c r="R59" s="92">
        <v>95</v>
      </c>
      <c r="S59" s="92" t="s">
        <v>156</v>
      </c>
      <c r="T59" s="93">
        <f>'[1]Annx-A (DA) '!AJ58</f>
        <v>1064.5123626373627</v>
      </c>
      <c r="U59" s="94">
        <f>'[1]Annx-A (DA) '!BE58</f>
        <v>1042.4194580001501</v>
      </c>
      <c r="V59" s="95">
        <f>'[1]Annx-A (DA) '!BF58</f>
        <v>848.37625800000012</v>
      </c>
      <c r="W59" s="96">
        <f>'[1]Annx-A (DA) '!BD58</f>
        <v>870.46916263721278</v>
      </c>
      <c r="X59" s="97">
        <f t="shared" si="1"/>
        <v>-22.092904637212655</v>
      </c>
      <c r="Y59" s="98">
        <f>'[1]DA HPSLDC'!V59</f>
        <v>49.98</v>
      </c>
      <c r="Z59" s="99">
        <f>'[1]DA HPSLDC'!W59</f>
        <v>1028</v>
      </c>
      <c r="AA59" s="99">
        <f>'[1]DA HPSLDC'!X59</f>
        <v>1037</v>
      </c>
      <c r="AB59" s="99">
        <f>'[1]DA HPSLDC'!Y59</f>
        <v>794</v>
      </c>
      <c r="AC59" s="99">
        <f>'[1]DA HPSLDC'!Z59</f>
        <v>785</v>
      </c>
      <c r="AD59" s="99">
        <f>'[1]DA HPSLDC'!AA59</f>
        <v>9</v>
      </c>
      <c r="AE59" s="100">
        <f t="shared" si="3"/>
        <v>-3.4299613530933699E-2</v>
      </c>
      <c r="AF59" s="100">
        <f t="shared" si="3"/>
        <v>-5.1989225244770546E-3</v>
      </c>
      <c r="AG59" s="100">
        <f t="shared" si="3"/>
        <v>-6.4094506991731623E-2</v>
      </c>
      <c r="AH59" s="100">
        <f t="shared" si="3"/>
        <v>-9.8187467524147018E-2</v>
      </c>
    </row>
    <row r="60" spans="1:34" s="101" customFormat="1" ht="127.5" customHeight="1" x14ac:dyDescent="0.25">
      <c r="A60" s="91">
        <v>48</v>
      </c>
      <c r="B60" s="92" t="s">
        <v>157</v>
      </c>
      <c r="C60" s="93">
        <f>'[1]Annx-A (DA) '!E59</f>
        <v>1650.7486263736264</v>
      </c>
      <c r="D60" s="94">
        <f>'[1]Annx-A (DA) '!X59</f>
        <v>1560.9968110000002</v>
      </c>
      <c r="E60" s="95">
        <f>'[1]Annx-A (DA) '!Y59</f>
        <v>1125.7956110000002</v>
      </c>
      <c r="F60" s="96">
        <f>'[1]Annx-A (DA) '!W59</f>
        <v>1215.5474263736264</v>
      </c>
      <c r="G60" s="97">
        <f t="shared" si="0"/>
        <v>-89.751815373626187</v>
      </c>
      <c r="H60" s="98">
        <f>'[1]DA HPSLDC'!H60</f>
        <v>50.05</v>
      </c>
      <c r="I60" s="99">
        <f>'[1]DA HPSLDC'!I60</f>
        <v>1534</v>
      </c>
      <c r="J60" s="99">
        <f>'[1]DA HPSLDC'!J60</f>
        <v>1503</v>
      </c>
      <c r="K60" s="99">
        <f>'[1]DA HPSLDC'!K60</f>
        <v>1153</v>
      </c>
      <c r="L60" s="99">
        <f>'[1]DA HPSLDC'!L60</f>
        <v>1184</v>
      </c>
      <c r="M60" s="99">
        <f>'[1]DA HPSLDC'!M60</f>
        <v>-31</v>
      </c>
      <c r="N60" s="100">
        <f t="shared" si="2"/>
        <v>-7.0724654564820341E-2</v>
      </c>
      <c r="O60" s="100">
        <f t="shared" si="2"/>
        <v>-3.7153702423547229E-2</v>
      </c>
      <c r="P60" s="100">
        <f t="shared" si="2"/>
        <v>2.4164589677015322E-2</v>
      </c>
      <c r="Q60" s="100">
        <f t="shared" si="2"/>
        <v>-2.5953266560518055E-2</v>
      </c>
      <c r="R60" s="92">
        <v>96</v>
      </c>
      <c r="S60" s="92" t="s">
        <v>158</v>
      </c>
      <c r="T60" s="93">
        <f>'[1]Annx-A (DA) '!AJ59</f>
        <v>1052.3214285714287</v>
      </c>
      <c r="U60" s="94">
        <f>'[1]Annx-A (DA) '!BE59</f>
        <v>1042.4194580001501</v>
      </c>
      <c r="V60" s="95">
        <f>'[1]Annx-A (DA) '!BF59</f>
        <v>848.37625800000012</v>
      </c>
      <c r="W60" s="96">
        <f>'[1]Annx-A (DA) '!BD59</f>
        <v>858.27822857127876</v>
      </c>
      <c r="X60" s="97">
        <f t="shared" si="1"/>
        <v>-9.901970571278639</v>
      </c>
      <c r="Y60" s="98">
        <f>'[1]DA HPSLDC'!V60</f>
        <v>50</v>
      </c>
      <c r="Z60" s="99">
        <f>'[1]DA HPSLDC'!W60</f>
        <v>1023</v>
      </c>
      <c r="AA60" s="99">
        <f>'[1]DA HPSLDC'!X60</f>
        <v>1036</v>
      </c>
      <c r="AB60" s="99">
        <f>'[1]DA HPSLDC'!Y60</f>
        <v>793</v>
      </c>
      <c r="AC60" s="99">
        <f>'[1]DA HPSLDC'!Z60</f>
        <v>780</v>
      </c>
      <c r="AD60" s="99">
        <f>'[1]DA HPSLDC'!AA60</f>
        <v>13</v>
      </c>
      <c r="AE60" s="100">
        <f t="shared" si="3"/>
        <v>-2.7863566943831755E-2</v>
      </c>
      <c r="AF60" s="100">
        <f t="shared" si="3"/>
        <v>-6.1582292529973274E-3</v>
      </c>
      <c r="AG60" s="100">
        <f t="shared" si="3"/>
        <v>-6.5273229275117348E-2</v>
      </c>
      <c r="AH60" s="100">
        <f t="shared" si="3"/>
        <v>-9.120379145767632E-2</v>
      </c>
    </row>
    <row r="61" spans="1:34" s="101" customFormat="1" ht="127.5" customHeight="1" x14ac:dyDescent="0.25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35236</v>
      </c>
      <c r="U61" s="94">
        <f>ROUND(SUM((D13:D60),(U13:U60))/4,0)</f>
        <v>32329</v>
      </c>
      <c r="V61" s="95">
        <f>ROUND(SUM((E13:E60),(V13:V60))/4,0)</f>
        <v>26293</v>
      </c>
      <c r="W61" s="96">
        <f>ROUND(SUM((F13:F60),(W13:W60))/4,0)</f>
        <v>28750</v>
      </c>
      <c r="X61" s="97">
        <f>ROUND(SUM((G13:G60),(X13:X60))/4,0)</f>
        <v>-2458</v>
      </c>
      <c r="Y61" s="112" t="s">
        <v>160</v>
      </c>
      <c r="Z61" s="94">
        <f>ROUND(SUM((I13:I60),(Z13:Z60))/4,0)</f>
        <v>32868</v>
      </c>
      <c r="AA61" s="113">
        <f>ROUND(SUM((J13:J60),(AA13:AA60))/4,0)</f>
        <v>32924</v>
      </c>
      <c r="AB61" s="96">
        <f>ROUND(SUM((K13:K60),(AB13:AB60))/4,0)</f>
        <v>25497</v>
      </c>
      <c r="AC61" s="97">
        <f>ROUND(SUM((L13:L60),(AC13:AC60))/4,0)</f>
        <v>25440</v>
      </c>
      <c r="AD61" s="97">
        <f>ROUND(SUM((M13:M60),(AD13:AD60))/4,0)</f>
        <v>58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 x14ac:dyDescent="0.25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1468.1763679029293</v>
      </c>
      <c r="U62" s="93">
        <f t="shared" ref="U62:AD62" si="4">AVERAGE((D13:D60),(U13:U60))</f>
        <v>1347.0209524526383</v>
      </c>
      <c r="V62" s="93">
        <f t="shared" si="4"/>
        <v>1095.5312597470254</v>
      </c>
      <c r="W62" s="93">
        <f t="shared" si="4"/>
        <v>1197.9366751973166</v>
      </c>
      <c r="X62" s="93">
        <f t="shared" si="4"/>
        <v>-102.40541545029156</v>
      </c>
      <c r="Y62" s="93">
        <f t="shared" si="4"/>
        <v>50.005312499999995</v>
      </c>
      <c r="Z62" s="93">
        <f t="shared" si="4"/>
        <v>1369.5104166666667</v>
      </c>
      <c r="AA62" s="93">
        <f t="shared" si="4"/>
        <v>1371.8229166666667</v>
      </c>
      <c r="AB62" s="93">
        <f t="shared" si="4"/>
        <v>1062.375</v>
      </c>
      <c r="AC62" s="93">
        <f t="shared" si="4"/>
        <v>1059.9791666666667</v>
      </c>
      <c r="AD62" s="93">
        <f t="shared" si="4"/>
        <v>2.3958333333333335</v>
      </c>
      <c r="AE62" s="100"/>
      <c r="AF62" s="100"/>
      <c r="AG62" s="100"/>
      <c r="AH62" s="100"/>
    </row>
    <row r="63" spans="1:34" s="101" customFormat="1" ht="154.9" customHeight="1" x14ac:dyDescent="0.25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-6.7203995913270517E-2</v>
      </c>
      <c r="AF63" s="118">
        <f>(AA61-U61)/U61</f>
        <v>1.8404528441956138E-2</v>
      </c>
      <c r="AG63" s="118">
        <f>(AB61-V61)/V61</f>
        <v>-3.0274217472331038E-2</v>
      </c>
      <c r="AH63" s="118">
        <f>(AC61-W61)/W61</f>
        <v>-0.11513043478260869</v>
      </c>
    </row>
    <row r="64" spans="1:34" ht="379.9" customHeight="1" x14ac:dyDescent="1.2">
      <c r="A64" s="119" t="s">
        <v>163</v>
      </c>
      <c r="B64" s="120"/>
      <c r="C64" s="121">
        <f ca="1">NOW()</f>
        <v>44959.353928819444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5" customHeight="1" x14ac:dyDescent="0.25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5" customHeight="1" x14ac:dyDescent="0.25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5" customHeight="1" x14ac:dyDescent="0.25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5" customHeight="1" x14ac:dyDescent="0.25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5" customHeight="1" x14ac:dyDescent="0.25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5" customHeight="1" x14ac:dyDescent="0.25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5" customHeight="1" x14ac:dyDescent="0.25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5" customHeight="1" x14ac:dyDescent="0.25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5" customHeight="1" x14ac:dyDescent="0.25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5" customHeight="1" x14ac:dyDescent="0.25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5" customHeight="1" x14ac:dyDescent="0.25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5" customHeight="1" x14ac:dyDescent="0.25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5" customHeight="1" x14ac:dyDescent="0.25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5" customHeight="1" x14ac:dyDescent="0.25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5" customHeight="1" x14ac:dyDescent="0.25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5" customHeight="1" x14ac:dyDescent="0.25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5" customHeight="1" x14ac:dyDescent="0.25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5" customHeight="1" x14ac:dyDescent="0.25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5" customHeight="1" x14ac:dyDescent="0.25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5" customHeight="1" x14ac:dyDescent="0.25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150000000000006" customHeight="1" x14ac:dyDescent="0.25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 x14ac:dyDescent="0.25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15" customHeight="1" x14ac:dyDescent="0.25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 x14ac:dyDescent="0.25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 x14ac:dyDescent="0.25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 x14ac:dyDescent="0.25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 x14ac:dyDescent="0.25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 x14ac:dyDescent="0.25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 x14ac:dyDescent="0.25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 x14ac:dyDescent="0.25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 x14ac:dyDescent="0.25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 x14ac:dyDescent="0.25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 x14ac:dyDescent="0.25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 x14ac:dyDescent="0.25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 x14ac:dyDescent="0.25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 x14ac:dyDescent="0.25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2023-02-02T02:59:39Z</dcterms:created>
  <dcterms:modified xsi:type="dcterms:W3CDTF">2023-02-02T02:59:53Z</dcterms:modified>
</cp:coreProperties>
</file>