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3\JAN 2023\13012023\"/>
    </mc:Choice>
  </mc:AlternateContent>
  <xr:revisionPtr revIDLastSave="0" documentId="8_{C89C9D9F-F5AF-4693-8AC5-2470FD978EE6}" xr6:coauthVersionLast="36" xr6:coauthVersionMax="36" xr10:uidLastSave="{00000000-0000-0000-0000-000000000000}"/>
  <bookViews>
    <workbookView xWindow="0" yWindow="0" windowWidth="28800" windowHeight="11925" xr2:uid="{61AAFA1B-7F69-40EA-AA9F-E321ECACC3AD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G50" i="1" s="1"/>
  <c r="B50" i="1"/>
  <c r="H50" i="1" s="1"/>
  <c r="E49" i="1"/>
  <c r="D49" i="1"/>
  <c r="C49" i="1"/>
  <c r="F49" i="1" s="1"/>
  <c r="B49" i="1"/>
  <c r="E48" i="1"/>
  <c r="D48" i="1"/>
  <c r="C48" i="1"/>
  <c r="F48" i="1" s="1"/>
  <c r="B48" i="1"/>
  <c r="G47" i="1"/>
  <c r="F47" i="1"/>
  <c r="E47" i="1"/>
  <c r="D47" i="1"/>
  <c r="C47" i="1"/>
  <c r="B47" i="1"/>
  <c r="H47" i="1" s="1"/>
  <c r="F46" i="1"/>
  <c r="H46" i="1" s="1"/>
  <c r="E46" i="1"/>
  <c r="D46" i="1"/>
  <c r="C46" i="1"/>
  <c r="B46" i="1"/>
  <c r="E45" i="1"/>
  <c r="D45" i="1"/>
  <c r="C45" i="1"/>
  <c r="F45" i="1" s="1"/>
  <c r="B45" i="1"/>
  <c r="E44" i="1"/>
  <c r="D44" i="1"/>
  <c r="C44" i="1"/>
  <c r="F44" i="1" s="1"/>
  <c r="G44" i="1" s="1"/>
  <c r="B44" i="1"/>
  <c r="E43" i="1"/>
  <c r="D43" i="1"/>
  <c r="C43" i="1"/>
  <c r="F43" i="1" s="1"/>
  <c r="G43" i="1" s="1"/>
  <c r="B43" i="1"/>
  <c r="E42" i="1"/>
  <c r="D42" i="1"/>
  <c r="C42" i="1"/>
  <c r="F42" i="1" s="1"/>
  <c r="G42" i="1" s="1"/>
  <c r="B42" i="1"/>
  <c r="E41" i="1"/>
  <c r="D41" i="1"/>
  <c r="C41" i="1"/>
  <c r="F41" i="1" s="1"/>
  <c r="B41" i="1"/>
  <c r="E40" i="1"/>
  <c r="D40" i="1"/>
  <c r="C40" i="1"/>
  <c r="F40" i="1" s="1"/>
  <c r="B40" i="1"/>
  <c r="G39" i="1"/>
  <c r="F39" i="1"/>
  <c r="E39" i="1"/>
  <c r="D39" i="1"/>
  <c r="C39" i="1"/>
  <c r="B39" i="1"/>
  <c r="H39" i="1" s="1"/>
  <c r="F38" i="1"/>
  <c r="G38" i="1" s="1"/>
  <c r="E38" i="1"/>
  <c r="D38" i="1"/>
  <c r="C38" i="1"/>
  <c r="B38" i="1"/>
  <c r="H38" i="1" s="1"/>
  <c r="E37" i="1"/>
  <c r="D37" i="1"/>
  <c r="C37" i="1"/>
  <c r="F37" i="1" s="1"/>
  <c r="B37" i="1"/>
  <c r="E36" i="1"/>
  <c r="D36" i="1"/>
  <c r="C36" i="1"/>
  <c r="F36" i="1" s="1"/>
  <c r="G36" i="1" s="1"/>
  <c r="B36" i="1"/>
  <c r="H36" i="1" s="1"/>
  <c r="E35" i="1"/>
  <c r="D35" i="1"/>
  <c r="C35" i="1"/>
  <c r="F35" i="1" s="1"/>
  <c r="G35" i="1" s="1"/>
  <c r="B35" i="1"/>
  <c r="H35" i="1" s="1"/>
  <c r="E34" i="1"/>
  <c r="D34" i="1"/>
  <c r="C34" i="1"/>
  <c r="F34" i="1" s="1"/>
  <c r="G34" i="1" s="1"/>
  <c r="B34" i="1"/>
  <c r="H34" i="1" s="1"/>
  <c r="E33" i="1"/>
  <c r="D33" i="1"/>
  <c r="C33" i="1"/>
  <c r="F33" i="1" s="1"/>
  <c r="B33" i="1"/>
  <c r="E32" i="1"/>
  <c r="D32" i="1"/>
  <c r="C32" i="1"/>
  <c r="F32" i="1" s="1"/>
  <c r="B32" i="1"/>
  <c r="G31" i="1"/>
  <c r="F31" i="1"/>
  <c r="E31" i="1"/>
  <c r="D31" i="1"/>
  <c r="C31" i="1"/>
  <c r="B31" i="1"/>
  <c r="H31" i="1" s="1"/>
  <c r="F30" i="1"/>
  <c r="G30" i="1" s="1"/>
  <c r="E30" i="1"/>
  <c r="D30" i="1"/>
  <c r="C30" i="1"/>
  <c r="B30" i="1"/>
  <c r="H30" i="1" s="1"/>
  <c r="E29" i="1"/>
  <c r="D29" i="1"/>
  <c r="C29" i="1"/>
  <c r="F29" i="1" s="1"/>
  <c r="B29" i="1"/>
  <c r="E28" i="1"/>
  <c r="D28" i="1"/>
  <c r="D53" i="1" s="1"/>
  <c r="C28" i="1"/>
  <c r="F28" i="1" s="1"/>
  <c r="G28" i="1" s="1"/>
  <c r="B28" i="1"/>
  <c r="H28" i="1" s="1"/>
  <c r="E27" i="1"/>
  <c r="E52" i="1" s="1"/>
  <c r="D27" i="1"/>
  <c r="D52" i="1" s="1"/>
  <c r="C27" i="1"/>
  <c r="C53" i="1" s="1"/>
  <c r="B27" i="1"/>
  <c r="B52" i="1" s="1"/>
  <c r="C16" i="1"/>
  <c r="H5" i="1" s="1"/>
  <c r="H41" i="1" l="1"/>
  <c r="G41" i="1"/>
  <c r="H45" i="1"/>
  <c r="G45" i="1"/>
  <c r="G32" i="1"/>
  <c r="H32" i="1"/>
  <c r="H29" i="1"/>
  <c r="G29" i="1"/>
  <c r="H42" i="1"/>
  <c r="H44" i="1"/>
  <c r="H49" i="1"/>
  <c r="G49" i="1"/>
  <c r="G40" i="1"/>
  <c r="H40" i="1"/>
  <c r="H33" i="1"/>
  <c r="G33" i="1"/>
  <c r="H37" i="1"/>
  <c r="G37" i="1"/>
  <c r="H43" i="1"/>
  <c r="G48" i="1"/>
  <c r="H48" i="1"/>
  <c r="C1" i="1"/>
  <c r="G46" i="1"/>
  <c r="E53" i="1"/>
  <c r="C52" i="1"/>
  <c r="F27" i="1"/>
  <c r="H27" i="1" s="1"/>
  <c r="G55" i="1"/>
  <c r="H14" i="1" s="1"/>
  <c r="B53" i="1"/>
  <c r="G56" i="1"/>
  <c r="H15" i="1" s="1"/>
  <c r="H52" i="1" l="1"/>
  <c r="H53" i="1"/>
  <c r="G57" i="1"/>
  <c r="H16" i="1" s="1"/>
  <c r="G27" i="1"/>
  <c r="F52" i="1"/>
  <c r="F53" i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ACFCD8BA-850D-4999-A702-528C60FD44C0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B3961035-2A3C-4FE0-B35D-BF25D5539549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F4B61A92-2C9F-47AE-9885-E71484475073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FFFB8B6A-9BD0-4D5C-ADD6-BC4B95763765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<sst xmlns="http://schemas.openxmlformats.org/spreadsheetml/2006/main" count="45" uniqueCount="45">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</sst>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301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Report_GoHP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7_Daily Hrly Load Sheet"/>
      <sheetName val="Form-8_DA-Report to NRLDC"/>
      <sheetName val="Form-9_GoHP POWER"/>
      <sheetName val="RTM RATE SHEET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BM1"/>
      <sheetName val="Sheet- cM1"/>
      <sheetName val="Sheet-M2"/>
      <sheetName val="Sheet-BM2"/>
      <sheetName val="Sheet-cM2"/>
      <sheetName val="EVENING"/>
      <sheetName val="Sheet-B E"/>
      <sheetName val="Sheet-c e"/>
      <sheetName val="NIGHT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PORTAL SLDC_PSPR NRLDC  SLDC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1000.3506540880503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977.09831446540886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954.5960503144654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898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954.3460251572327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1034.8541257861636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1268.877672955975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1615.6625660377358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1827.933924528302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1925.4437358490566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1955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1854.6866163522013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1790.1801257861637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1696.1706666666666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1658.6668930817611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1627.9137987421384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1596.4106289308177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1631.1641257861636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1720.9231572327044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1669.6680000000001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1555.1564779874213</v>
          </cell>
          <cell r="I45">
            <v>20.5</v>
          </cell>
          <cell r="J45">
            <v>0</v>
          </cell>
          <cell r="K45">
            <v>0</v>
          </cell>
        </row>
        <row r="46">
          <cell r="G46">
            <v>1380.3888930817611</v>
          </cell>
          <cell r="I46">
            <v>50.56666666666667</v>
          </cell>
          <cell r="J46">
            <v>0</v>
          </cell>
          <cell r="K46">
            <v>0</v>
          </cell>
        </row>
        <row r="47">
          <cell r="G47">
            <v>1200.8708301886793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990.09962264150943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44939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7"/>
      <sheetData sheetId="88"/>
      <sheetData sheetId="89"/>
      <sheetData sheetId="90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B1997-D420-4616-B36E-0DA158D80D49}">
  <sheetPr>
    <tabColor rgb="FF00B050"/>
    <pageSetUpPr fitToPage="1"/>
  </sheetPr>
  <dimension ref="A1:EV381"/>
  <sheetViews>
    <sheetView tabSelected="1" view="pageBreakPreview" topLeftCell="A19" zoomScale="60" zoomScaleNormal="70" zoomScalePageLayoutView="50" workbookViewId="0">
      <selection activeCell="AH57" sqref="AH57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44939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44940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1955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898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44939</v>
      </c>
      <c r="D16" s="57"/>
      <c r="E16" s="21"/>
      <c r="F16" s="47" t="s">
        <v>19</v>
      </c>
      <c r="G16" s="48"/>
      <c r="H16" s="52">
        <f>G57</f>
        <v>1955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1000.3506540880503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1000.3506540880503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977.09831446540886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977.09831446540886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954.5960503144654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954.5960503144654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898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898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954.3460251572327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954.3460251572327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1034.8541257861636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1034.8541257861636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1268.877672955975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1268.877672955975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1615.6625660377358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1615.6625660377358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1827.933924528302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1827.933924528302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1925.4437358490566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1925.4437358490566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1955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1955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1854.6866163522013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1854.6866163522013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1790.1801257861637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1790.1801257861637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1696.1706666666666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1696.1706666666666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1658.6668930817611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1658.6668930817611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1627.9137987421384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1627.9137987421384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1596.4106289308177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1596.4106289308177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1631.1641257861636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1631.1641257861636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1720.9231572327044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1720.9231572327044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1669.6680000000001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1669.6680000000001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1555.1564779874213</v>
      </c>
      <c r="C47" s="96">
        <f>'[1]Report_PSPR NRLDC '!I45</f>
        <v>20.5</v>
      </c>
      <c r="D47" s="97">
        <f>'[1]Report_PSPR NRLDC '!J45</f>
        <v>0</v>
      </c>
      <c r="E47" s="97">
        <f>'[1]Report_PSPR NRLDC '!K45</f>
        <v>0</v>
      </c>
      <c r="F47" s="96">
        <f t="shared" si="0"/>
        <v>20.5</v>
      </c>
      <c r="G47" s="98">
        <f t="shared" si="1"/>
        <v>2.0500000000000001E-2</v>
      </c>
      <c r="H47" s="99">
        <f t="shared" si="2"/>
        <v>1575.6564779874213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1380.3888930817611</v>
      </c>
      <c r="C48" s="96">
        <f>'[1]Report_PSPR NRLDC '!I46</f>
        <v>50.56666666666667</v>
      </c>
      <c r="D48" s="97">
        <f>'[1]Report_PSPR NRLDC '!J46</f>
        <v>0</v>
      </c>
      <c r="E48" s="97">
        <f>'[1]Report_PSPR NRLDC '!K46</f>
        <v>0</v>
      </c>
      <c r="F48" s="96">
        <f t="shared" si="0"/>
        <v>50.56666666666667</v>
      </c>
      <c r="G48" s="98">
        <f t="shared" si="1"/>
        <v>5.0566666666666669E-2</v>
      </c>
      <c r="H48" s="99">
        <f t="shared" si="2"/>
        <v>1430.9555597484277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1200.8708301886793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1200.8708301886793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990.09962264150943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990.09962264150943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34784.462905660374</v>
      </c>
      <c r="C52" s="96">
        <f t="shared" si="3"/>
        <v>71.066666666666663</v>
      </c>
      <c r="D52" s="97">
        <f t="shared" si="3"/>
        <v>0</v>
      </c>
      <c r="E52" s="97">
        <f t="shared" si="3"/>
        <v>0</v>
      </c>
      <c r="F52" s="96">
        <f t="shared" si="3"/>
        <v>71.066666666666663</v>
      </c>
      <c r="G52" s="98">
        <f t="shared" si="3"/>
        <v>7.1066666666666667E-2</v>
      </c>
      <c r="H52" s="99">
        <f t="shared" si="3"/>
        <v>34855.529572327039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1449.3526210691823</v>
      </c>
      <c r="C53" s="96">
        <f t="shared" ref="C53:H53" si="4">SUM(C27:C50)/24</f>
        <v>2.9611111111111108</v>
      </c>
      <c r="D53" s="96">
        <f t="shared" si="4"/>
        <v>0</v>
      </c>
      <c r="E53" s="96">
        <f t="shared" si="4"/>
        <v>0</v>
      </c>
      <c r="F53" s="96">
        <f t="shared" si="4"/>
        <v>2.9611111111111108</v>
      </c>
      <c r="G53" s="96">
        <f t="shared" si="4"/>
        <v>2.961111111111111E-3</v>
      </c>
      <c r="H53" s="96">
        <f t="shared" si="4"/>
        <v>1452.3137321802933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1955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898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1955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2023-01-13T21:56:06Z</dcterms:created>
  <dcterms:modified xsi:type="dcterms:W3CDTF">2023-01-13T21:56:20Z</dcterms:modified>
</cp:coreProperties>
</file>