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JAN 2023\04 JAN\"/>
    </mc:Choice>
  </mc:AlternateContent>
  <xr:revisionPtr revIDLastSave="0" documentId="8_{60BB3A82-B6F0-48F0-99B6-18A16CD1F9EC}" xr6:coauthVersionLast="36" xr6:coauthVersionMax="36" xr10:uidLastSave="{00000000-0000-0000-0000-000000000000}"/>
  <bookViews>
    <workbookView xWindow="0" yWindow="0" windowWidth="28800" windowHeight="11925" xr2:uid="{DA8B3467-7E75-4FE5-8E3D-DD46F4449535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5" i="1" l="1"/>
  <c r="H14" i="1" s="1"/>
  <c r="E50" i="1"/>
  <c r="D50" i="1"/>
  <c r="C50" i="1"/>
  <c r="F50" i="1" s="1"/>
  <c r="B50" i="1"/>
  <c r="F49" i="1"/>
  <c r="H49" i="1" s="1"/>
  <c r="E49" i="1"/>
  <c r="D49" i="1"/>
  <c r="C49" i="1"/>
  <c r="B49" i="1"/>
  <c r="E48" i="1"/>
  <c r="F48" i="1" s="1"/>
  <c r="G48" i="1" s="1"/>
  <c r="D48" i="1"/>
  <c r="C48" i="1"/>
  <c r="B48" i="1"/>
  <c r="H48" i="1" s="1"/>
  <c r="E47" i="1"/>
  <c r="D47" i="1"/>
  <c r="F47" i="1" s="1"/>
  <c r="G47" i="1" s="1"/>
  <c r="C47" i="1"/>
  <c r="B47" i="1"/>
  <c r="E46" i="1"/>
  <c r="D46" i="1"/>
  <c r="C46" i="1"/>
  <c r="F46" i="1" s="1"/>
  <c r="B46" i="1"/>
  <c r="E45" i="1"/>
  <c r="D45" i="1"/>
  <c r="C45" i="1"/>
  <c r="F45" i="1" s="1"/>
  <c r="G45" i="1" s="1"/>
  <c r="B45" i="1"/>
  <c r="F44" i="1"/>
  <c r="G44" i="1" s="1"/>
  <c r="E44" i="1"/>
  <c r="D44" i="1"/>
  <c r="C44" i="1"/>
  <c r="B44" i="1"/>
  <c r="H44" i="1" s="1"/>
  <c r="E43" i="1"/>
  <c r="D43" i="1"/>
  <c r="C43" i="1"/>
  <c r="F43" i="1" s="1"/>
  <c r="B43" i="1"/>
  <c r="E42" i="1"/>
  <c r="D42" i="1"/>
  <c r="C42" i="1"/>
  <c r="F42" i="1" s="1"/>
  <c r="B42" i="1"/>
  <c r="F41" i="1"/>
  <c r="H41" i="1" s="1"/>
  <c r="E41" i="1"/>
  <c r="D41" i="1"/>
  <c r="C41" i="1"/>
  <c r="B41" i="1"/>
  <c r="E40" i="1"/>
  <c r="F40" i="1" s="1"/>
  <c r="G40" i="1" s="1"/>
  <c r="D40" i="1"/>
  <c r="C40" i="1"/>
  <c r="B40" i="1"/>
  <c r="H40" i="1" s="1"/>
  <c r="E39" i="1"/>
  <c r="D39" i="1"/>
  <c r="F39" i="1" s="1"/>
  <c r="G39" i="1" s="1"/>
  <c r="C39" i="1"/>
  <c r="B39" i="1"/>
  <c r="H39" i="1" s="1"/>
  <c r="E38" i="1"/>
  <c r="D38" i="1"/>
  <c r="C38" i="1"/>
  <c r="F38" i="1" s="1"/>
  <c r="B38" i="1"/>
  <c r="E37" i="1"/>
  <c r="D37" i="1"/>
  <c r="C37" i="1"/>
  <c r="F37" i="1" s="1"/>
  <c r="G37" i="1" s="1"/>
  <c r="B37" i="1"/>
  <c r="H37" i="1" s="1"/>
  <c r="F36" i="1"/>
  <c r="G36" i="1" s="1"/>
  <c r="E36" i="1"/>
  <c r="D36" i="1"/>
  <c r="C36" i="1"/>
  <c r="B36" i="1"/>
  <c r="H36" i="1" s="1"/>
  <c r="E35" i="1"/>
  <c r="D35" i="1"/>
  <c r="C35" i="1"/>
  <c r="F35" i="1" s="1"/>
  <c r="B35" i="1"/>
  <c r="E34" i="1"/>
  <c r="D34" i="1"/>
  <c r="C34" i="1"/>
  <c r="F34" i="1" s="1"/>
  <c r="B34" i="1"/>
  <c r="F33" i="1"/>
  <c r="H33" i="1" s="1"/>
  <c r="E33" i="1"/>
  <c r="D33" i="1"/>
  <c r="C33" i="1"/>
  <c r="B33" i="1"/>
  <c r="E32" i="1"/>
  <c r="F32" i="1" s="1"/>
  <c r="G32" i="1" s="1"/>
  <c r="D32" i="1"/>
  <c r="C32" i="1"/>
  <c r="B32" i="1"/>
  <c r="E31" i="1"/>
  <c r="D31" i="1"/>
  <c r="F31" i="1" s="1"/>
  <c r="G31" i="1" s="1"/>
  <c r="C31" i="1"/>
  <c r="B31" i="1"/>
  <c r="H31" i="1" s="1"/>
  <c r="E30" i="1"/>
  <c r="D30" i="1"/>
  <c r="C30" i="1"/>
  <c r="F30" i="1" s="1"/>
  <c r="B30" i="1"/>
  <c r="E29" i="1"/>
  <c r="D29" i="1"/>
  <c r="C29" i="1"/>
  <c r="F29" i="1" s="1"/>
  <c r="G29" i="1" s="1"/>
  <c r="B29" i="1"/>
  <c r="H29" i="1" s="1"/>
  <c r="F28" i="1"/>
  <c r="G28" i="1" s="1"/>
  <c r="E28" i="1"/>
  <c r="D28" i="1"/>
  <c r="D53" i="1" s="1"/>
  <c r="C28" i="1"/>
  <c r="B28" i="1"/>
  <c r="H28" i="1" s="1"/>
  <c r="E27" i="1"/>
  <c r="E52" i="1" s="1"/>
  <c r="D27" i="1"/>
  <c r="D52" i="1" s="1"/>
  <c r="C27" i="1"/>
  <c r="C53" i="1" s="1"/>
  <c r="B27" i="1"/>
  <c r="B52" i="1" s="1"/>
  <c r="C16" i="1"/>
  <c r="H5" i="1" s="1"/>
  <c r="H38" i="1" l="1"/>
  <c r="G38" i="1"/>
  <c r="H34" i="1"/>
  <c r="G34" i="1"/>
  <c r="H46" i="1"/>
  <c r="G46" i="1"/>
  <c r="H30" i="1"/>
  <c r="G30" i="1"/>
  <c r="G42" i="1"/>
  <c r="H42" i="1"/>
  <c r="G35" i="1"/>
  <c r="H35" i="1"/>
  <c r="H50" i="1"/>
  <c r="G50" i="1"/>
  <c r="G57" i="1"/>
  <c r="H16" i="1" s="1"/>
  <c r="H32" i="1"/>
  <c r="G43" i="1"/>
  <c r="H43" i="1"/>
  <c r="H45" i="1"/>
  <c r="H47" i="1"/>
  <c r="B53" i="1"/>
  <c r="C52" i="1"/>
  <c r="C1" i="1"/>
  <c r="E53" i="1"/>
  <c r="G33" i="1"/>
  <c r="F27" i="1"/>
  <c r="G41" i="1"/>
  <c r="G49" i="1"/>
  <c r="G56" i="1"/>
  <c r="H15" i="1" s="1"/>
  <c r="H27" i="1" l="1"/>
  <c r="G27" i="1"/>
  <c r="F53" i="1"/>
  <c r="F52" i="1"/>
  <c r="G52" i="1" l="1"/>
  <c r="G53" i="1"/>
  <c r="H53" i="1"/>
  <c r="H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57F24811-AD5B-40B5-878B-775E8B6CA718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A9E97B30-579F-4635-8E4F-46DA324784D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B2216D0E-5512-4C42-8621-382F04D29DE4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E621DC1A-537C-49E6-82C6-202344D0518B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<sst xmlns="http://schemas.openxmlformats.org/spreadsheetml/2006/main" count="45" uniqueCount="45">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</sst>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04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1042.9963177823324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1012.7536735331921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983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1003.0060443950395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1035.7480807308855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1170.4653142043285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1504.883975405565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1573.8671969986453</v>
          </cell>
          <cell r="I32">
            <v>187.41666666666669</v>
          </cell>
          <cell r="J32">
            <v>0</v>
          </cell>
          <cell r="K32">
            <v>0</v>
          </cell>
        </row>
        <row r="33">
          <cell r="G33">
            <v>1743.8258588946401</v>
          </cell>
          <cell r="I33">
            <v>81.949999999999989</v>
          </cell>
          <cell r="J33">
            <v>0</v>
          </cell>
          <cell r="K33">
            <v>0</v>
          </cell>
        </row>
        <row r="34">
          <cell r="G34">
            <v>1951</v>
          </cell>
          <cell r="I34">
            <v>50</v>
          </cell>
          <cell r="J34">
            <v>0</v>
          </cell>
          <cell r="K34">
            <v>0</v>
          </cell>
        </row>
        <row r="35">
          <cell r="G35">
            <v>1852.2994754576719</v>
          </cell>
          <cell r="I35">
            <v>72.916666666666657</v>
          </cell>
          <cell r="J35">
            <v>0</v>
          </cell>
          <cell r="K35">
            <v>0</v>
          </cell>
        </row>
        <row r="36">
          <cell r="G36">
            <v>1787.8151596206621</v>
          </cell>
          <cell r="I36">
            <v>75</v>
          </cell>
          <cell r="J36">
            <v>0</v>
          </cell>
          <cell r="K36">
            <v>0</v>
          </cell>
        </row>
        <row r="37">
          <cell r="G37">
            <v>1692.8382603258415</v>
          </cell>
          <cell r="I37">
            <v>75</v>
          </cell>
          <cell r="J37">
            <v>0</v>
          </cell>
          <cell r="K37">
            <v>0</v>
          </cell>
        </row>
        <row r="38">
          <cell r="G38">
            <v>1558.8708444784104</v>
          </cell>
          <cell r="I38">
            <v>32.5</v>
          </cell>
          <cell r="J38">
            <v>0</v>
          </cell>
          <cell r="K38">
            <v>0</v>
          </cell>
        </row>
        <row r="39">
          <cell r="G39">
            <v>1551.1227290096224</v>
          </cell>
          <cell r="I39">
            <v>25</v>
          </cell>
          <cell r="J39">
            <v>0</v>
          </cell>
          <cell r="K39">
            <v>0</v>
          </cell>
        </row>
        <row r="40">
          <cell r="G40">
            <v>1582.6150693021157</v>
          </cell>
          <cell r="I40">
            <v>20.833333333333336</v>
          </cell>
          <cell r="J40">
            <v>0</v>
          </cell>
          <cell r="K40">
            <v>0</v>
          </cell>
        </row>
        <row r="41">
          <cell r="G41">
            <v>1656.847014277278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1724.8304790356758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1883.0419981241532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1867.2958279779068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1777.8175912738388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1580.615555632751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1304.9326084691006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1133.2243721124119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44930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93964-021D-4EE1-BEB5-C9505A31BF96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AH57" sqref="AH5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44930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44931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1951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983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44930</v>
      </c>
      <c r="D16" s="57"/>
      <c r="E16" s="21"/>
      <c r="F16" s="47" t="s">
        <v>19</v>
      </c>
      <c r="G16" s="48"/>
      <c r="H16" s="52">
        <f>G57</f>
        <v>2001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1042.9963177823324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1042.9963177823324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1012.7536735331921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1012.7536735331921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983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983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1003.0060443950395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1003.0060443950395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1035.7480807308855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1035.7480807308855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1170.4653142043285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1170.4653142043285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1504.883975405565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1504.883975405565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1573.8671969986453</v>
      </c>
      <c r="C34" s="96">
        <f>'[1]Report_PSPR NRLDC '!I32</f>
        <v>187.41666666666669</v>
      </c>
      <c r="D34" s="97">
        <f>'[1]Report_PSPR NRLDC '!J32</f>
        <v>0</v>
      </c>
      <c r="E34" s="97">
        <f>'[1]Report_PSPR NRLDC '!K32</f>
        <v>0</v>
      </c>
      <c r="F34" s="96">
        <f t="shared" si="0"/>
        <v>187.41666666666669</v>
      </c>
      <c r="G34" s="98">
        <f t="shared" si="1"/>
        <v>0.18741666666666668</v>
      </c>
      <c r="H34" s="99">
        <f t="shared" si="2"/>
        <v>1761.2838636653121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1743.8258588946401</v>
      </c>
      <c r="C35" s="96">
        <f>'[1]Report_PSPR NRLDC '!I33</f>
        <v>81.949999999999989</v>
      </c>
      <c r="D35" s="97">
        <f>'[1]Report_PSPR NRLDC '!J33</f>
        <v>0</v>
      </c>
      <c r="E35" s="97">
        <f>'[1]Report_PSPR NRLDC '!K33</f>
        <v>0</v>
      </c>
      <c r="F35" s="96">
        <f t="shared" si="0"/>
        <v>81.949999999999989</v>
      </c>
      <c r="G35" s="98">
        <f t="shared" si="1"/>
        <v>8.1949999999999995E-2</v>
      </c>
      <c r="H35" s="99">
        <f t="shared" si="2"/>
        <v>1825.7758588946401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1951</v>
      </c>
      <c r="C36" s="96">
        <f>'[1]Report_PSPR NRLDC '!I34</f>
        <v>50</v>
      </c>
      <c r="D36" s="97">
        <f>'[1]Report_PSPR NRLDC '!J34</f>
        <v>0</v>
      </c>
      <c r="E36" s="97">
        <f>'[1]Report_PSPR NRLDC '!K34</f>
        <v>0</v>
      </c>
      <c r="F36" s="96">
        <f t="shared" si="0"/>
        <v>50</v>
      </c>
      <c r="G36" s="98">
        <f t="shared" si="1"/>
        <v>0.05</v>
      </c>
      <c r="H36" s="99">
        <f t="shared" si="2"/>
        <v>2001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1852.2994754576719</v>
      </c>
      <c r="C37" s="96">
        <f>'[1]Report_PSPR NRLDC '!I35</f>
        <v>72.916666666666657</v>
      </c>
      <c r="D37" s="97">
        <f>'[1]Report_PSPR NRLDC '!J35</f>
        <v>0</v>
      </c>
      <c r="E37" s="97">
        <f>'[1]Report_PSPR NRLDC '!K35</f>
        <v>0</v>
      </c>
      <c r="F37" s="96">
        <f t="shared" si="0"/>
        <v>72.916666666666657</v>
      </c>
      <c r="G37" s="98">
        <f t="shared" si="1"/>
        <v>7.2916666666666657E-2</v>
      </c>
      <c r="H37" s="99">
        <f t="shared" si="2"/>
        <v>1925.2161421243386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1787.8151596206621</v>
      </c>
      <c r="C38" s="96">
        <f>'[1]Report_PSPR NRLDC '!I36</f>
        <v>75</v>
      </c>
      <c r="D38" s="97">
        <f>'[1]Report_PSPR NRLDC '!J36</f>
        <v>0</v>
      </c>
      <c r="E38" s="97">
        <f>'[1]Report_PSPR NRLDC '!K36</f>
        <v>0</v>
      </c>
      <c r="F38" s="96">
        <f t="shared" si="0"/>
        <v>75</v>
      </c>
      <c r="G38" s="98">
        <f t="shared" si="1"/>
        <v>7.4999999999999997E-2</v>
      </c>
      <c r="H38" s="99">
        <f t="shared" si="2"/>
        <v>1862.8151596206621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1692.8382603258415</v>
      </c>
      <c r="C39" s="96">
        <f>'[1]Report_PSPR NRLDC '!I37</f>
        <v>75</v>
      </c>
      <c r="D39" s="97">
        <f>'[1]Report_PSPR NRLDC '!J37</f>
        <v>0</v>
      </c>
      <c r="E39" s="97">
        <f>'[1]Report_PSPR NRLDC '!K37</f>
        <v>0</v>
      </c>
      <c r="F39" s="96">
        <f t="shared" si="0"/>
        <v>75</v>
      </c>
      <c r="G39" s="98">
        <f t="shared" si="1"/>
        <v>7.4999999999999997E-2</v>
      </c>
      <c r="H39" s="99">
        <f t="shared" si="2"/>
        <v>1767.8382603258415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1558.8708444784104</v>
      </c>
      <c r="C40" s="96">
        <f>'[1]Report_PSPR NRLDC '!I38</f>
        <v>32.5</v>
      </c>
      <c r="D40" s="97">
        <f>'[1]Report_PSPR NRLDC '!J38</f>
        <v>0</v>
      </c>
      <c r="E40" s="97">
        <f>'[1]Report_PSPR NRLDC '!K38</f>
        <v>0</v>
      </c>
      <c r="F40" s="96">
        <f t="shared" si="0"/>
        <v>32.5</v>
      </c>
      <c r="G40" s="98">
        <f t="shared" si="1"/>
        <v>3.2500000000000001E-2</v>
      </c>
      <c r="H40" s="99">
        <f t="shared" si="2"/>
        <v>1591.3708444784104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1551.1227290096224</v>
      </c>
      <c r="C41" s="96">
        <f>'[1]Report_PSPR NRLDC '!I39</f>
        <v>25</v>
      </c>
      <c r="D41" s="97">
        <f>'[1]Report_PSPR NRLDC '!J39</f>
        <v>0</v>
      </c>
      <c r="E41" s="97">
        <f>'[1]Report_PSPR NRLDC '!K39</f>
        <v>0</v>
      </c>
      <c r="F41" s="96">
        <f t="shared" si="0"/>
        <v>25</v>
      </c>
      <c r="G41" s="98">
        <f t="shared" si="1"/>
        <v>2.5000000000000001E-2</v>
      </c>
      <c r="H41" s="99">
        <f t="shared" si="2"/>
        <v>1576.1227290096224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1582.6150693021157</v>
      </c>
      <c r="C42" s="96">
        <f>'[1]Report_PSPR NRLDC '!I40</f>
        <v>20.833333333333336</v>
      </c>
      <c r="D42" s="97">
        <f>'[1]Report_PSPR NRLDC '!J40</f>
        <v>0</v>
      </c>
      <c r="E42" s="97">
        <f>'[1]Report_PSPR NRLDC '!K40</f>
        <v>0</v>
      </c>
      <c r="F42" s="96">
        <f t="shared" si="0"/>
        <v>20.833333333333336</v>
      </c>
      <c r="G42" s="98">
        <f t="shared" si="1"/>
        <v>2.0833333333333336E-2</v>
      </c>
      <c r="H42" s="99">
        <f t="shared" si="2"/>
        <v>1603.4484026354489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1656.847014277278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1656.847014277278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1724.8304790356758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1724.8304790356758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1883.0419981241532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1883.0419981241532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1867.2958279779068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1867.2958279779068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1777.8175912738388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1777.8175912738388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1580.615555632751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1580.615555632751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1304.9326084691006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1304.9326084691006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1133.2243721124119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1133.2243721124119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35975.713447042057</v>
      </c>
      <c r="C52" s="96">
        <f t="shared" si="3"/>
        <v>620.61666666666667</v>
      </c>
      <c r="D52" s="97">
        <f t="shared" si="3"/>
        <v>0</v>
      </c>
      <c r="E52" s="97">
        <f t="shared" si="3"/>
        <v>0</v>
      </c>
      <c r="F52" s="96">
        <f t="shared" si="3"/>
        <v>620.61666666666667</v>
      </c>
      <c r="G52" s="98">
        <f t="shared" si="3"/>
        <v>0.62061666666666671</v>
      </c>
      <c r="H52" s="99">
        <f t="shared" si="3"/>
        <v>36596.330113708726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1498.988060293419</v>
      </c>
      <c r="C53" s="96">
        <f t="shared" ref="C53:H53" si="4">SUM(C27:C50)/24</f>
        <v>25.859027777777779</v>
      </c>
      <c r="D53" s="96">
        <f t="shared" si="4"/>
        <v>0</v>
      </c>
      <c r="E53" s="96">
        <f t="shared" si="4"/>
        <v>0</v>
      </c>
      <c r="F53" s="96">
        <f t="shared" si="4"/>
        <v>25.859027777777779</v>
      </c>
      <c r="G53" s="96">
        <f t="shared" si="4"/>
        <v>2.5859027777777779E-2</v>
      </c>
      <c r="H53" s="96">
        <f t="shared" si="4"/>
        <v>1524.8470880711968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1951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983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2001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2023-01-04T20:43:39Z</dcterms:created>
  <dcterms:modified xsi:type="dcterms:W3CDTF">2023-01-04T20:43:51Z</dcterms:modified>
</cp:coreProperties>
</file>