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JAN 2023\18012023\"/>
    </mc:Choice>
  </mc:AlternateContent>
  <xr:revisionPtr revIDLastSave="0" documentId="8_{B2A79ED3-C69D-4361-B50D-7AEB6B763010}" xr6:coauthVersionLast="36" xr6:coauthVersionMax="36" xr10:uidLastSave="{00000000-0000-0000-0000-000000000000}"/>
  <bookViews>
    <workbookView xWindow="0" yWindow="0" windowWidth="28800" windowHeight="12225" xr2:uid="{3095879B-BD4D-41BE-8474-776D8D330695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B50" i="1"/>
  <c r="F49" i="1"/>
  <c r="G49" i="1" s="1"/>
  <c r="E49" i="1"/>
  <c r="D49" i="1"/>
  <c r="C49" i="1"/>
  <c r="B49" i="1"/>
  <c r="E48" i="1"/>
  <c r="F48" i="1" s="1"/>
  <c r="D48" i="1"/>
  <c r="C48" i="1"/>
  <c r="B48" i="1"/>
  <c r="E47" i="1"/>
  <c r="D47" i="1"/>
  <c r="F47" i="1" s="1"/>
  <c r="G47" i="1" s="1"/>
  <c r="C47" i="1"/>
  <c r="B47" i="1"/>
  <c r="E46" i="1"/>
  <c r="D46" i="1"/>
  <c r="C46" i="1"/>
  <c r="F46" i="1" s="1"/>
  <c r="G46" i="1" s="1"/>
  <c r="B46" i="1"/>
  <c r="H46" i="1" s="1"/>
  <c r="E45" i="1"/>
  <c r="D45" i="1"/>
  <c r="C45" i="1"/>
  <c r="F45" i="1" s="1"/>
  <c r="G45" i="1" s="1"/>
  <c r="B45" i="1"/>
  <c r="E44" i="1"/>
  <c r="D44" i="1"/>
  <c r="C44" i="1"/>
  <c r="F44" i="1" s="1"/>
  <c r="G44" i="1" s="1"/>
  <c r="B44" i="1"/>
  <c r="H44" i="1" s="1"/>
  <c r="H43" i="1"/>
  <c r="F43" i="1"/>
  <c r="G43" i="1" s="1"/>
  <c r="E43" i="1"/>
  <c r="D43" i="1"/>
  <c r="C43" i="1"/>
  <c r="B43" i="1"/>
  <c r="E42" i="1"/>
  <c r="D42" i="1"/>
  <c r="C42" i="1"/>
  <c r="F42" i="1" s="1"/>
  <c r="B42" i="1"/>
  <c r="F41" i="1"/>
  <c r="H41" i="1" s="1"/>
  <c r="E41" i="1"/>
  <c r="D41" i="1"/>
  <c r="C41" i="1"/>
  <c r="B41" i="1"/>
  <c r="E40" i="1"/>
  <c r="F40" i="1" s="1"/>
  <c r="D40" i="1"/>
  <c r="C40" i="1"/>
  <c r="B40" i="1"/>
  <c r="E39" i="1"/>
  <c r="D39" i="1"/>
  <c r="F39" i="1" s="1"/>
  <c r="G39" i="1" s="1"/>
  <c r="C39" i="1"/>
  <c r="B39" i="1"/>
  <c r="H39" i="1" s="1"/>
  <c r="E38" i="1"/>
  <c r="D38" i="1"/>
  <c r="C38" i="1"/>
  <c r="F38" i="1" s="1"/>
  <c r="G38" i="1" s="1"/>
  <c r="B38" i="1"/>
  <c r="H38" i="1" s="1"/>
  <c r="E37" i="1"/>
  <c r="D37" i="1"/>
  <c r="C37" i="1"/>
  <c r="F37" i="1" s="1"/>
  <c r="G37" i="1" s="1"/>
  <c r="B37" i="1"/>
  <c r="H37" i="1" s="1"/>
  <c r="E36" i="1"/>
  <c r="D36" i="1"/>
  <c r="C36" i="1"/>
  <c r="F36" i="1" s="1"/>
  <c r="G36" i="1" s="1"/>
  <c r="B36" i="1"/>
  <c r="H36" i="1" s="1"/>
  <c r="H35" i="1"/>
  <c r="F35" i="1"/>
  <c r="G35" i="1" s="1"/>
  <c r="E35" i="1"/>
  <c r="D35" i="1"/>
  <c r="C35" i="1"/>
  <c r="B35" i="1"/>
  <c r="E34" i="1"/>
  <c r="D34" i="1"/>
  <c r="C34" i="1"/>
  <c r="F34" i="1" s="1"/>
  <c r="B34" i="1"/>
  <c r="F33" i="1"/>
  <c r="H33" i="1" s="1"/>
  <c r="E33" i="1"/>
  <c r="D33" i="1"/>
  <c r="C33" i="1"/>
  <c r="B33" i="1"/>
  <c r="E32" i="1"/>
  <c r="F32" i="1" s="1"/>
  <c r="D32" i="1"/>
  <c r="C32" i="1"/>
  <c r="B32" i="1"/>
  <c r="E31" i="1"/>
  <c r="D31" i="1"/>
  <c r="F31" i="1" s="1"/>
  <c r="G31" i="1" s="1"/>
  <c r="C31" i="1"/>
  <c r="B31" i="1"/>
  <c r="H31" i="1" s="1"/>
  <c r="E30" i="1"/>
  <c r="D30" i="1"/>
  <c r="C30" i="1"/>
  <c r="F30" i="1" s="1"/>
  <c r="G30" i="1" s="1"/>
  <c r="B30" i="1"/>
  <c r="H30" i="1" s="1"/>
  <c r="E29" i="1"/>
  <c r="D29" i="1"/>
  <c r="C29" i="1"/>
  <c r="F29" i="1" s="1"/>
  <c r="G29" i="1" s="1"/>
  <c r="B29" i="1"/>
  <c r="G55" i="1" s="1"/>
  <c r="H14" i="1" s="1"/>
  <c r="E28" i="1"/>
  <c r="D28" i="1"/>
  <c r="D53" i="1" s="1"/>
  <c r="C28" i="1"/>
  <c r="F28" i="1" s="1"/>
  <c r="G28" i="1" s="1"/>
  <c r="B28" i="1"/>
  <c r="H27" i="1"/>
  <c r="F27" i="1"/>
  <c r="G27" i="1" s="1"/>
  <c r="E27" i="1"/>
  <c r="E52" i="1" s="1"/>
  <c r="D27" i="1"/>
  <c r="D52" i="1" s="1"/>
  <c r="C27" i="1"/>
  <c r="C52" i="1" s="1"/>
  <c r="B27" i="1"/>
  <c r="B52" i="1" s="1"/>
  <c r="C16" i="1"/>
  <c r="H5" i="1" s="1"/>
  <c r="H32" i="1" l="1"/>
  <c r="G32" i="1"/>
  <c r="G42" i="1"/>
  <c r="H42" i="1"/>
  <c r="G40" i="1"/>
  <c r="H40" i="1"/>
  <c r="G52" i="1"/>
  <c r="G53" i="1"/>
  <c r="H28" i="1"/>
  <c r="H50" i="1"/>
  <c r="G50" i="1"/>
  <c r="H48" i="1"/>
  <c r="G48" i="1"/>
  <c r="G34" i="1"/>
  <c r="H34" i="1"/>
  <c r="H45" i="1"/>
  <c r="H47" i="1"/>
  <c r="G33" i="1"/>
  <c r="G41" i="1"/>
  <c r="B53" i="1"/>
  <c r="C53" i="1"/>
  <c r="C1" i="1"/>
  <c r="E53" i="1"/>
  <c r="G56" i="1"/>
  <c r="H15" i="1" s="1"/>
  <c r="H49" i="1"/>
  <c r="F53" i="1"/>
  <c r="H29" i="1"/>
  <c r="H53" i="1" s="1"/>
  <c r="F52" i="1"/>
  <c r="G57" i="1" l="1"/>
  <c r="H16" i="1" s="1"/>
  <c r="H5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FB2B1B56-EBDA-4520-A43F-403CEF51B5AD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58F8483C-6956-445B-8D41-EB0A3AA0E66B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79E82D7D-8BA2-4A81-9C78-E4AAC5640AB3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4895FFEA-CD1D-42D7-BF41-3EC094CD7727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<sst xmlns="http://schemas.openxmlformats.org/spreadsheetml/2006/main" count="45" uniqueCount="45">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</sst>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80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PC  (SLDC)"/>
      <sheetName val="Report_Actual_RTD"/>
      <sheetName val="Report_DPS"/>
      <sheetName val="Report_DGOPH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GoHP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5">
          <cell r="G25">
            <v>1054.014268695511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1016.263757648779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992.5134361293118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983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1037.5140453240917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1167.0157984512916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1505.5203809498025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1870.5253221963503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1990.2769433313479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2042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1958.2765101261712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1842.7749465262361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1782.7741342665297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1682.5227771159366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1665.272543591271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1663.522519900363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1641.2722186873884</v>
          </cell>
          <cell r="I41">
            <v>9.4499999999999993</v>
          </cell>
          <cell r="J41">
            <v>0</v>
          </cell>
          <cell r="K41">
            <v>0</v>
          </cell>
        </row>
        <row r="42">
          <cell r="G42">
            <v>1693.2729226458007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1842.2749397574053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1844.2749668327288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1728.0233930795475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1537.2708107705639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1278.2673045161641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1116.0151080305411</v>
          </cell>
          <cell r="I48">
            <v>0</v>
          </cell>
          <cell r="J48">
            <v>0</v>
          </cell>
          <cell r="K48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44944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7F2F6-0F3B-4890-A51C-232F65549F40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AH57" sqref="AH5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44944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44945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2042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983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44944</v>
      </c>
      <c r="D16" s="57"/>
      <c r="E16" s="21"/>
      <c r="F16" s="47" t="s">
        <v>19</v>
      </c>
      <c r="G16" s="48"/>
      <c r="H16" s="52">
        <f>G57</f>
        <v>2042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1054.014268695511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1054.014268695511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1016.263757648779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1016.263757648779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992.5134361293118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992.5134361293118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983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983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1037.5140453240917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1037.5140453240917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1167.0157984512916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1167.0157984512916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1505.5203809498025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1505.5203809498025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1870.5253221963503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1870.5253221963503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1990.2769433313479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1990.2769433313479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2042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2042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1958.2765101261712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1958.2765101261712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1842.7749465262361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1842.7749465262361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1782.7741342665297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1782.7741342665297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1682.5227771159366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1682.5227771159366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1665.272543591271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1665.272543591271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1663.522519900363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1663.522519900363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1641.2722186873884</v>
      </c>
      <c r="C43" s="96">
        <f>'[1]Report_PSPR NRLDC '!I41</f>
        <v>9.4499999999999993</v>
      </c>
      <c r="D43" s="97">
        <f>'[1]Report_PSPR NRLDC '!J41</f>
        <v>0</v>
      </c>
      <c r="E43" s="97">
        <f>'[1]Report_PSPR NRLDC '!K41</f>
        <v>0</v>
      </c>
      <c r="F43" s="96">
        <f t="shared" si="0"/>
        <v>9.4499999999999993</v>
      </c>
      <c r="G43" s="98">
        <f t="shared" si="1"/>
        <v>9.4500000000000001E-3</v>
      </c>
      <c r="H43" s="99">
        <f t="shared" si="2"/>
        <v>1650.7222186873885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1693.2729226458007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1693.2729226458007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1842.2749397574053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1842.2749397574053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1844.2749668327288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1844.2749668327288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1728.0233930795475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1728.0233930795475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1537.2708107705639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1537.2708107705639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1278.2673045161641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1278.2673045161641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1116.0151080305411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1116.0151080305411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36934.459048573131</v>
      </c>
      <c r="C52" s="96">
        <f t="shared" si="3"/>
        <v>9.4499999999999993</v>
      </c>
      <c r="D52" s="97">
        <f t="shared" si="3"/>
        <v>0</v>
      </c>
      <c r="E52" s="97">
        <f t="shared" si="3"/>
        <v>0</v>
      </c>
      <c r="F52" s="96">
        <f t="shared" si="3"/>
        <v>9.4499999999999993</v>
      </c>
      <c r="G52" s="98">
        <f t="shared" si="3"/>
        <v>9.4500000000000001E-3</v>
      </c>
      <c r="H52" s="99">
        <f t="shared" si="3"/>
        <v>36943.909048573129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1538.9357936905471</v>
      </c>
      <c r="C53" s="96">
        <f t="shared" ref="C53:H53" si="4">SUM(C27:C50)/24</f>
        <v>0.39374999999999999</v>
      </c>
      <c r="D53" s="96">
        <f t="shared" si="4"/>
        <v>0</v>
      </c>
      <c r="E53" s="96">
        <f t="shared" si="4"/>
        <v>0</v>
      </c>
      <c r="F53" s="96">
        <f t="shared" si="4"/>
        <v>0.39374999999999999</v>
      </c>
      <c r="G53" s="96">
        <f t="shared" si="4"/>
        <v>3.9375E-4</v>
      </c>
      <c r="H53" s="96">
        <f t="shared" si="4"/>
        <v>1539.3295436905471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2042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983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2042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4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2023-01-18T19:43:35Z</dcterms:created>
  <dcterms:modified xsi:type="dcterms:W3CDTF">2023-01-18T19:43:43Z</dcterms:modified>
</cp:coreProperties>
</file>