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SEP 2022\30092022\"/>
    </mc:Choice>
  </mc:AlternateContent>
  <xr:revisionPtr revIDLastSave="0" documentId="8_{E52F1D96-8146-4BC8-9F5F-6986366DA826}" xr6:coauthVersionLast="36" xr6:coauthVersionMax="36" xr10:uidLastSave="{00000000-0000-0000-0000-000000000000}"/>
  <bookViews>
    <workbookView xWindow="0" yWindow="0" windowWidth="28800" windowHeight="12225" xr2:uid="{BE26AB81-A62A-4F72-98B8-A7EB013B8D4F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H46" i="1" s="1"/>
  <c r="E46" i="1"/>
  <c r="D46" i="1"/>
  <c r="C46" i="1"/>
  <c r="B46" i="1"/>
  <c r="E45" i="1"/>
  <c r="F45" i="1" s="1"/>
  <c r="G45" i="1" s="1"/>
  <c r="D45" i="1"/>
  <c r="C45" i="1"/>
  <c r="B45" i="1"/>
  <c r="E44" i="1"/>
  <c r="D44" i="1"/>
  <c r="F44" i="1" s="1"/>
  <c r="G44" i="1" s="1"/>
  <c r="C44" i="1"/>
  <c r="B44" i="1"/>
  <c r="H44" i="1" s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H42" i="1" s="1"/>
  <c r="E41" i="1"/>
  <c r="D41" i="1"/>
  <c r="C41" i="1"/>
  <c r="F41" i="1" s="1"/>
  <c r="G41" i="1" s="1"/>
  <c r="B41" i="1"/>
  <c r="E40" i="1"/>
  <c r="D40" i="1"/>
  <c r="C40" i="1"/>
  <c r="F40" i="1" s="1"/>
  <c r="B40" i="1"/>
  <c r="E39" i="1"/>
  <c r="D39" i="1"/>
  <c r="C39" i="1"/>
  <c r="F39" i="1" s="1"/>
  <c r="G39" i="1" s="1"/>
  <c r="B39" i="1"/>
  <c r="F38" i="1"/>
  <c r="H38" i="1" s="1"/>
  <c r="E38" i="1"/>
  <c r="D38" i="1"/>
  <c r="C38" i="1"/>
  <c r="B38" i="1"/>
  <c r="E37" i="1"/>
  <c r="D37" i="1"/>
  <c r="C37" i="1"/>
  <c r="F37" i="1" s="1"/>
  <c r="G37" i="1" s="1"/>
  <c r="B37" i="1"/>
  <c r="E36" i="1"/>
  <c r="D36" i="1"/>
  <c r="F36" i="1" s="1"/>
  <c r="G36" i="1" s="1"/>
  <c r="C36" i="1"/>
  <c r="B36" i="1"/>
  <c r="H36" i="1" s="1"/>
  <c r="E35" i="1"/>
  <c r="D35" i="1"/>
  <c r="C35" i="1"/>
  <c r="F35" i="1" s="1"/>
  <c r="B35" i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E32" i="1"/>
  <c r="D32" i="1"/>
  <c r="C32" i="1"/>
  <c r="F32" i="1" s="1"/>
  <c r="B32" i="1"/>
  <c r="E31" i="1"/>
  <c r="D31" i="1"/>
  <c r="C31" i="1"/>
  <c r="F31" i="1" s="1"/>
  <c r="G31" i="1" s="1"/>
  <c r="B31" i="1"/>
  <c r="F30" i="1"/>
  <c r="H30" i="1" s="1"/>
  <c r="E30" i="1"/>
  <c r="D30" i="1"/>
  <c r="C30" i="1"/>
  <c r="B30" i="1"/>
  <c r="E29" i="1"/>
  <c r="D29" i="1"/>
  <c r="C29" i="1"/>
  <c r="F29" i="1" s="1"/>
  <c r="G29" i="1" s="1"/>
  <c r="B29" i="1"/>
  <c r="H29" i="1" s="1"/>
  <c r="E28" i="1"/>
  <c r="D28" i="1"/>
  <c r="F28" i="1" s="1"/>
  <c r="G28" i="1" s="1"/>
  <c r="C28" i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G40" i="1" l="1"/>
  <c r="H40" i="1"/>
  <c r="H50" i="1"/>
  <c r="G48" i="1"/>
  <c r="H48" i="1"/>
  <c r="H31" i="1"/>
  <c r="G57" i="1" s="1"/>
  <c r="H16" i="1" s="1"/>
  <c r="H33" i="1"/>
  <c r="H37" i="1"/>
  <c r="G32" i="1"/>
  <c r="H32" i="1"/>
  <c r="H35" i="1"/>
  <c r="G35" i="1"/>
  <c r="H39" i="1"/>
  <c r="H41" i="1"/>
  <c r="H43" i="1"/>
  <c r="H45" i="1"/>
  <c r="C52" i="1"/>
  <c r="D53" i="1"/>
  <c r="G30" i="1"/>
  <c r="G38" i="1"/>
  <c r="G46" i="1"/>
  <c r="E53" i="1"/>
  <c r="F27" i="1"/>
  <c r="G55" i="1"/>
  <c r="H14" i="1" s="1"/>
  <c r="B53" i="1"/>
  <c r="G56" i="1"/>
  <c r="H15" i="1" s="1"/>
  <c r="G27" i="1" l="1"/>
  <c r="F52" i="1"/>
  <c r="F53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4677E059-74A3-49F8-9DCE-DCFF7F94A64D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1131EB57-E5BB-4CF5-8F4F-38482A317D2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E6980F07-E9F2-4942-A94B-1F544D63D02A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2C857D9A-EEC0-4F3B-BD9E-1A73305B0C1E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<sst xmlns="http://schemas.openxmlformats.org/spreadsheetml/2006/main" count="45" uniqueCount="45">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</sst>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-%203009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1160.8216385209416</v>
          </cell>
          <cell r="I25">
            <v>15</v>
          </cell>
          <cell r="J25">
            <v>0</v>
          </cell>
          <cell r="K25">
            <v>0</v>
          </cell>
        </row>
        <row r="26">
          <cell r="G26">
            <v>1118.8190463883725</v>
          </cell>
          <cell r="I26">
            <v>15</v>
          </cell>
          <cell r="J26">
            <v>0</v>
          </cell>
          <cell r="K26">
            <v>0</v>
          </cell>
        </row>
        <row r="27">
          <cell r="G27">
            <v>1062</v>
          </cell>
          <cell r="I27">
            <v>15</v>
          </cell>
          <cell r="J27">
            <v>0</v>
          </cell>
          <cell r="K27">
            <v>0</v>
          </cell>
        </row>
        <row r="28">
          <cell r="G28">
            <v>1081.5667474136535</v>
          </cell>
          <cell r="I28">
            <v>15</v>
          </cell>
          <cell r="J28">
            <v>0</v>
          </cell>
          <cell r="K28">
            <v>0</v>
          </cell>
        </row>
        <row r="29">
          <cell r="G29">
            <v>1131.3198178563991</v>
          </cell>
          <cell r="I29">
            <v>15</v>
          </cell>
          <cell r="J29">
            <v>0</v>
          </cell>
          <cell r="K29">
            <v>0</v>
          </cell>
        </row>
        <row r="30">
          <cell r="G30">
            <v>1243.8267610686376</v>
          </cell>
          <cell r="I30">
            <v>15</v>
          </cell>
          <cell r="J30">
            <v>0</v>
          </cell>
          <cell r="K30">
            <v>0</v>
          </cell>
        </row>
        <row r="31">
          <cell r="G31">
            <v>1520.343825941384</v>
          </cell>
          <cell r="I31">
            <v>15</v>
          </cell>
          <cell r="J31">
            <v>0</v>
          </cell>
          <cell r="K31">
            <v>0</v>
          </cell>
        </row>
        <row r="32">
          <cell r="G32">
            <v>1658</v>
          </cell>
          <cell r="I32">
            <v>15</v>
          </cell>
          <cell r="J32">
            <v>0</v>
          </cell>
          <cell r="K32">
            <v>0</v>
          </cell>
        </row>
        <row r="33">
          <cell r="G33">
            <v>1538.0949214259815</v>
          </cell>
          <cell r="I33">
            <v>15</v>
          </cell>
          <cell r="J33">
            <v>0</v>
          </cell>
          <cell r="K33">
            <v>0</v>
          </cell>
        </row>
        <row r="34">
          <cell r="G34">
            <v>1542.5951991544712</v>
          </cell>
          <cell r="I34">
            <v>15</v>
          </cell>
          <cell r="J34">
            <v>0</v>
          </cell>
          <cell r="K34">
            <v>0</v>
          </cell>
        </row>
        <row r="35">
          <cell r="G35">
            <v>1517.5936562184181</v>
          </cell>
          <cell r="I35">
            <v>15</v>
          </cell>
          <cell r="J35">
            <v>0</v>
          </cell>
          <cell r="K35">
            <v>0</v>
          </cell>
        </row>
        <row r="36">
          <cell r="G36">
            <v>1457.3399377425303</v>
          </cell>
          <cell r="I36">
            <v>8.75</v>
          </cell>
          <cell r="J36">
            <v>0</v>
          </cell>
          <cell r="K36">
            <v>0</v>
          </cell>
        </row>
        <row r="37">
          <cell r="G37">
            <v>1433.3384565239194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1364.0841825910527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1394.8360804023978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1416.587422756764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1421.0877004852534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1380.0851700701267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1470.0907246399174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1484.5916195428281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1361.5840282974473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1277.5788440323092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1217.8251564151424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1153.5711910694863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44834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82313-CDEB-45CB-AD1A-42306AC87054}">
  <sheetPr codeName="Sheet85"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G55" sqref="G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44834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44835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1658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1062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44834</v>
      </c>
      <c r="D16" s="57"/>
      <c r="E16" s="21"/>
      <c r="F16" s="47" t="s">
        <v>19</v>
      </c>
      <c r="G16" s="48"/>
      <c r="H16" s="52">
        <f>G57</f>
        <v>1673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1160.8216385209416</v>
      </c>
      <c r="C27" s="96">
        <f>'[1]Report_PSPR NRLDC '!I25</f>
        <v>15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15</v>
      </c>
      <c r="G27" s="98">
        <f t="shared" ref="G27:G50" si="1">F27/1000</f>
        <v>1.4999999999999999E-2</v>
      </c>
      <c r="H27" s="99">
        <f t="shared" ref="H27:H50" si="2">B27+F27</f>
        <v>1175.8216385209416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1118.8190463883725</v>
      </c>
      <c r="C28" s="96">
        <f>'[1]Report_PSPR NRLDC '!I26</f>
        <v>15</v>
      </c>
      <c r="D28" s="97">
        <f>'[1]Report_PSPR NRLDC '!J26</f>
        <v>0</v>
      </c>
      <c r="E28" s="97">
        <f>'[1]Report_PSPR NRLDC '!K26</f>
        <v>0</v>
      </c>
      <c r="F28" s="96">
        <f t="shared" si="0"/>
        <v>15</v>
      </c>
      <c r="G28" s="98">
        <f t="shared" si="1"/>
        <v>1.4999999999999999E-2</v>
      </c>
      <c r="H28" s="99">
        <f t="shared" si="2"/>
        <v>1133.8190463883725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1062</v>
      </c>
      <c r="C29" s="96">
        <f>'[1]Report_PSPR NRLDC '!I27</f>
        <v>15</v>
      </c>
      <c r="D29" s="97">
        <f>'[1]Report_PSPR NRLDC '!J27</f>
        <v>0</v>
      </c>
      <c r="E29" s="97">
        <f>'[1]Report_PSPR NRLDC '!K27</f>
        <v>0</v>
      </c>
      <c r="F29" s="96">
        <f t="shared" si="0"/>
        <v>15</v>
      </c>
      <c r="G29" s="98">
        <f t="shared" si="1"/>
        <v>1.4999999999999999E-2</v>
      </c>
      <c r="H29" s="99">
        <f t="shared" si="2"/>
        <v>1077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1081.5667474136535</v>
      </c>
      <c r="C30" s="96">
        <f>'[1]Report_PSPR NRLDC '!I28</f>
        <v>15</v>
      </c>
      <c r="D30" s="97">
        <f>'[1]Report_PSPR NRLDC '!J28</f>
        <v>0</v>
      </c>
      <c r="E30" s="97">
        <f>'[1]Report_PSPR NRLDC '!K28</f>
        <v>0</v>
      </c>
      <c r="F30" s="96">
        <f t="shared" si="0"/>
        <v>15</v>
      </c>
      <c r="G30" s="98">
        <f t="shared" si="1"/>
        <v>1.4999999999999999E-2</v>
      </c>
      <c r="H30" s="99">
        <f t="shared" si="2"/>
        <v>1096.5667474136535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1131.3198178563991</v>
      </c>
      <c r="C31" s="96">
        <f>'[1]Report_PSPR NRLDC '!I29</f>
        <v>15</v>
      </c>
      <c r="D31" s="97">
        <f>'[1]Report_PSPR NRLDC '!J29</f>
        <v>0</v>
      </c>
      <c r="E31" s="97">
        <f>'[1]Report_PSPR NRLDC '!K29</f>
        <v>0</v>
      </c>
      <c r="F31" s="96">
        <f t="shared" si="0"/>
        <v>15</v>
      </c>
      <c r="G31" s="98">
        <f t="shared" si="1"/>
        <v>1.4999999999999999E-2</v>
      </c>
      <c r="H31" s="99">
        <f t="shared" si="2"/>
        <v>1146.3198178563991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1243.8267610686376</v>
      </c>
      <c r="C32" s="96">
        <f>'[1]Report_PSPR NRLDC '!I30</f>
        <v>15</v>
      </c>
      <c r="D32" s="97">
        <f>'[1]Report_PSPR NRLDC '!J30</f>
        <v>0</v>
      </c>
      <c r="E32" s="97">
        <f>'[1]Report_PSPR NRLDC '!K30</f>
        <v>0</v>
      </c>
      <c r="F32" s="96">
        <f t="shared" si="0"/>
        <v>15</v>
      </c>
      <c r="G32" s="98">
        <f t="shared" si="1"/>
        <v>1.4999999999999999E-2</v>
      </c>
      <c r="H32" s="99">
        <f t="shared" si="2"/>
        <v>1258.8267610686376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1520.343825941384</v>
      </c>
      <c r="C33" s="96">
        <f>'[1]Report_PSPR NRLDC '!I31</f>
        <v>15</v>
      </c>
      <c r="D33" s="97">
        <f>'[1]Report_PSPR NRLDC '!J31</f>
        <v>0</v>
      </c>
      <c r="E33" s="97">
        <f>'[1]Report_PSPR NRLDC '!K31</f>
        <v>0</v>
      </c>
      <c r="F33" s="96">
        <f t="shared" si="0"/>
        <v>15</v>
      </c>
      <c r="G33" s="98">
        <f t="shared" si="1"/>
        <v>1.4999999999999999E-2</v>
      </c>
      <c r="H33" s="99">
        <f t="shared" si="2"/>
        <v>1535.343825941384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1658</v>
      </c>
      <c r="C34" s="96">
        <f>'[1]Report_PSPR NRLDC '!I32</f>
        <v>15</v>
      </c>
      <c r="D34" s="97">
        <f>'[1]Report_PSPR NRLDC '!J32</f>
        <v>0</v>
      </c>
      <c r="E34" s="97">
        <f>'[1]Report_PSPR NRLDC '!K32</f>
        <v>0</v>
      </c>
      <c r="F34" s="96">
        <f t="shared" si="0"/>
        <v>15</v>
      </c>
      <c r="G34" s="98">
        <f t="shared" si="1"/>
        <v>1.4999999999999999E-2</v>
      </c>
      <c r="H34" s="99">
        <f t="shared" si="2"/>
        <v>1673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1538.0949214259815</v>
      </c>
      <c r="C35" s="96">
        <f>'[1]Report_PSPR NRLDC '!I33</f>
        <v>15</v>
      </c>
      <c r="D35" s="97">
        <f>'[1]Report_PSPR NRLDC '!J33</f>
        <v>0</v>
      </c>
      <c r="E35" s="97">
        <f>'[1]Report_PSPR NRLDC '!K33</f>
        <v>0</v>
      </c>
      <c r="F35" s="96">
        <f t="shared" si="0"/>
        <v>15</v>
      </c>
      <c r="G35" s="98">
        <f t="shared" si="1"/>
        <v>1.4999999999999999E-2</v>
      </c>
      <c r="H35" s="99">
        <f t="shared" si="2"/>
        <v>1553.0949214259815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1542.5951991544712</v>
      </c>
      <c r="C36" s="96">
        <f>'[1]Report_PSPR NRLDC '!I34</f>
        <v>15</v>
      </c>
      <c r="D36" s="97">
        <f>'[1]Report_PSPR NRLDC '!J34</f>
        <v>0</v>
      </c>
      <c r="E36" s="97">
        <f>'[1]Report_PSPR NRLDC '!K34</f>
        <v>0</v>
      </c>
      <c r="F36" s="96">
        <f t="shared" si="0"/>
        <v>15</v>
      </c>
      <c r="G36" s="98">
        <f t="shared" si="1"/>
        <v>1.4999999999999999E-2</v>
      </c>
      <c r="H36" s="99">
        <f t="shared" si="2"/>
        <v>1557.5951991544712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1517.5936562184181</v>
      </c>
      <c r="C37" s="96">
        <f>'[1]Report_PSPR NRLDC '!I35</f>
        <v>15</v>
      </c>
      <c r="D37" s="97">
        <f>'[1]Report_PSPR NRLDC '!J35</f>
        <v>0</v>
      </c>
      <c r="E37" s="97">
        <f>'[1]Report_PSPR NRLDC '!K35</f>
        <v>0</v>
      </c>
      <c r="F37" s="96">
        <f t="shared" si="0"/>
        <v>15</v>
      </c>
      <c r="G37" s="98">
        <f t="shared" si="1"/>
        <v>1.4999999999999999E-2</v>
      </c>
      <c r="H37" s="99">
        <f t="shared" si="2"/>
        <v>1532.5936562184181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1457.3399377425303</v>
      </c>
      <c r="C38" s="96">
        <f>'[1]Report_PSPR NRLDC '!I36</f>
        <v>8.75</v>
      </c>
      <c r="D38" s="97">
        <f>'[1]Report_PSPR NRLDC '!J36</f>
        <v>0</v>
      </c>
      <c r="E38" s="97">
        <f>'[1]Report_PSPR NRLDC '!K36</f>
        <v>0</v>
      </c>
      <c r="F38" s="96">
        <f t="shared" si="0"/>
        <v>8.75</v>
      </c>
      <c r="G38" s="98">
        <f t="shared" si="1"/>
        <v>8.7500000000000008E-3</v>
      </c>
      <c r="H38" s="99">
        <f t="shared" si="2"/>
        <v>1466.0899377425303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1433.3384565239194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1433.3384565239194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1364.0841825910527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1364.0841825910527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1394.8360804023978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1394.8360804023978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1416.587422756764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1416.587422756764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1421.0877004852534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1421.0877004852534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1380.0851700701267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1380.0851700701267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1470.0907246399174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1470.0907246399174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1484.5916195428281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1484.5916195428281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1361.5840282974473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1361.5840282974473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1277.5788440323092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1277.5788440323092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1217.8251564151424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1217.8251564151424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1153.5711910694863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1153.5711910694863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32407.582128557435</v>
      </c>
      <c r="C52" s="96">
        <f t="shared" si="3"/>
        <v>173.75</v>
      </c>
      <c r="D52" s="97">
        <f t="shared" si="3"/>
        <v>0</v>
      </c>
      <c r="E52" s="97">
        <f t="shared" si="3"/>
        <v>0</v>
      </c>
      <c r="F52" s="96">
        <f t="shared" si="3"/>
        <v>173.75</v>
      </c>
      <c r="G52" s="98">
        <f t="shared" si="3"/>
        <v>0.17375000000000004</v>
      </c>
      <c r="H52" s="99">
        <f t="shared" si="3"/>
        <v>32581.332128557435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1350.3159220232264</v>
      </c>
      <c r="C53" s="96">
        <f t="shared" ref="C53:H53" si="4">SUM(C27:C50)/24</f>
        <v>7.239583333333333</v>
      </c>
      <c r="D53" s="96">
        <f t="shared" si="4"/>
        <v>0</v>
      </c>
      <c r="E53" s="96">
        <f t="shared" si="4"/>
        <v>0</v>
      </c>
      <c r="F53" s="96">
        <f t="shared" si="4"/>
        <v>7.239583333333333</v>
      </c>
      <c r="G53" s="96">
        <f t="shared" si="4"/>
        <v>7.2395833333333348E-3</v>
      </c>
      <c r="H53" s="96">
        <f t="shared" si="4"/>
        <v>1357.5555053565597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1658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1062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1673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2022-09-30T22:00:57Z</dcterms:created>
  <dcterms:modified xsi:type="dcterms:W3CDTF">2022-09-30T22:01:13Z</dcterms:modified>
</cp:coreProperties>
</file>