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DEMANDDATA\"/>
    </mc:Choice>
  </mc:AlternateContent>
  <xr:revisionPtr revIDLastSave="0" documentId="13_ncr:1_{3C51243F-9F82-477C-8E48-3E22B1F70115}" xr6:coauthVersionLast="36" xr6:coauthVersionMax="36" xr10:uidLastSave="{00000000-0000-0000-0000-000000000000}"/>
  <bookViews>
    <workbookView xWindow="0" yWindow="0" windowWidth="28800" windowHeight="13500" activeTab="1" xr2:uid="{00000000-000D-0000-FFFF-FFFF00000000}"/>
  </bookViews>
  <sheets>
    <sheet name="DemandAnstract2016-2022" sheetId="1" r:id="rId1"/>
    <sheet name="LatestDemandAnstract 2017-2023" sheetId="2" r:id="rId2"/>
  </sheets>
  <definedNames>
    <definedName name="_xlnm.Print_Area" localSheetId="0">'DemandAnstract2016-2022'!$A$1:$Y$23</definedName>
    <definedName name="_xlnm.Print_Area" localSheetId="1">'LatestDemandAnstract 2017-2023'!$A$1:$Y$23</definedName>
  </definedNames>
  <calcPr calcId="191029"/>
</workbook>
</file>

<file path=xl/calcChain.xml><?xml version="1.0" encoding="utf-8"?>
<calcChain xmlns="http://schemas.openxmlformats.org/spreadsheetml/2006/main">
  <c r="V18" i="2" l="1"/>
  <c r="Y18" i="2" l="1"/>
  <c r="X18" i="2"/>
  <c r="W18" i="2"/>
  <c r="R18" i="2" l="1"/>
  <c r="S18" i="2"/>
  <c r="T18" i="2"/>
  <c r="U18" i="2"/>
  <c r="Q18" i="2" l="1"/>
  <c r="P18" i="2"/>
  <c r="N18" i="2"/>
  <c r="M18" i="2"/>
  <c r="L18" i="2"/>
  <c r="J18" i="2"/>
  <c r="I18" i="2"/>
  <c r="H18" i="2"/>
  <c r="F18" i="2"/>
  <c r="G18" i="2" s="1"/>
  <c r="E18" i="2"/>
  <c r="D18" i="2"/>
  <c r="B18" i="2"/>
  <c r="O17" i="2"/>
  <c r="K17" i="2"/>
  <c r="G17" i="2"/>
  <c r="C17" i="2"/>
  <c r="O16" i="2"/>
  <c r="K16" i="2"/>
  <c r="G16" i="2"/>
  <c r="C16" i="2"/>
  <c r="O15" i="2"/>
  <c r="K15" i="2"/>
  <c r="G15" i="2"/>
  <c r="C15" i="2"/>
  <c r="O14" i="2"/>
  <c r="K14" i="2"/>
  <c r="G14" i="2"/>
  <c r="C14" i="2"/>
  <c r="O13" i="2"/>
  <c r="K13" i="2"/>
  <c r="G13" i="2"/>
  <c r="C13" i="2"/>
  <c r="O12" i="2"/>
  <c r="K12" i="2"/>
  <c r="G12" i="2"/>
  <c r="C12" i="2"/>
  <c r="O11" i="2"/>
  <c r="K11" i="2"/>
  <c r="G11" i="2"/>
  <c r="C11" i="2"/>
  <c r="O10" i="2"/>
  <c r="K10" i="2"/>
  <c r="G10" i="2"/>
  <c r="C10" i="2"/>
  <c r="O9" i="2"/>
  <c r="K9" i="2"/>
  <c r="G9" i="2"/>
  <c r="C9" i="2"/>
  <c r="S8" i="2"/>
  <c r="O8" i="2"/>
  <c r="K8" i="2"/>
  <c r="G8" i="2"/>
  <c r="C8" i="2"/>
  <c r="S7" i="2"/>
  <c r="O7" i="2"/>
  <c r="K7" i="2"/>
  <c r="G7" i="2"/>
  <c r="C7" i="2"/>
  <c r="S6" i="2"/>
  <c r="O6" i="2"/>
  <c r="K6" i="2"/>
  <c r="G6" i="2"/>
  <c r="C6" i="2"/>
  <c r="Y18" i="1"/>
  <c r="X18" i="1"/>
  <c r="V18" i="1"/>
  <c r="U18" i="1"/>
  <c r="T18" i="1"/>
  <c r="R18" i="1"/>
  <c r="S18" i="1" s="1"/>
  <c r="Q18" i="1"/>
  <c r="P18" i="1"/>
  <c r="N18" i="1"/>
  <c r="M18" i="1"/>
  <c r="L18" i="1"/>
  <c r="J18" i="1"/>
  <c r="I18" i="1"/>
  <c r="H18" i="1"/>
  <c r="F18" i="1"/>
  <c r="G18" i="1" s="1"/>
  <c r="E18" i="1"/>
  <c r="D18" i="1"/>
  <c r="B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W8" i="1"/>
  <c r="S8" i="1"/>
  <c r="O8" i="1"/>
  <c r="K8" i="1"/>
  <c r="G8" i="1"/>
  <c r="C8" i="1"/>
  <c r="W7" i="1"/>
  <c r="S7" i="1"/>
  <c r="O7" i="1"/>
  <c r="K7" i="1"/>
  <c r="G7" i="1"/>
  <c r="C7" i="1"/>
  <c r="W6" i="1"/>
  <c r="S6" i="1"/>
  <c r="O6" i="1"/>
  <c r="K6" i="1"/>
  <c r="G6" i="1"/>
  <c r="C6" i="1"/>
  <c r="O18" i="2" l="1"/>
  <c r="C18" i="2"/>
  <c r="K18" i="2"/>
  <c r="C18" i="1"/>
  <c r="K18" i="1"/>
  <c r="O18" i="1"/>
  <c r="W18" i="1"/>
</calcChain>
</file>

<file path=xl/sharedStrings.xml><?xml version="1.0" encoding="utf-8"?>
<sst xmlns="http://schemas.openxmlformats.org/spreadsheetml/2006/main" count="110" uniqueCount="38">
  <si>
    <t>Availability &amp; Demand of Himachal Pradesh {All Values in Million Units (MU)}</t>
  </si>
  <si>
    <t>FY 2016-2017</t>
  </si>
  <si>
    <t>FY 2017-2018</t>
  </si>
  <si>
    <t>FY 2018-2019</t>
  </si>
  <si>
    <t>FY 2019-2020</t>
  </si>
  <si>
    <t>FY 2020-2021</t>
  </si>
  <si>
    <t>FY 2021-2022</t>
  </si>
  <si>
    <t xml:space="preserve">Month </t>
  </si>
  <si>
    <t xml:space="preserve">Total Availabilty with HP (MU) </t>
  </si>
  <si>
    <t>Total Export (MU)</t>
  </si>
  <si>
    <t xml:space="preserve">Net Availability in HP (MU) </t>
  </si>
  <si>
    <t>Consumption/ Demand in HP (MU)</t>
  </si>
  <si>
    <t>4=(2-3)</t>
  </si>
  <si>
    <t>8(6-7)</t>
  </si>
  <si>
    <t>12=
(10-11)</t>
  </si>
  <si>
    <t>16=
(14-15)</t>
  </si>
  <si>
    <t>20=
(18-19)</t>
  </si>
  <si>
    <t>24=
(22-23)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</si>
  <si>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</si>
  <si>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</si>
  <si>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</si>
  <si>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</si>
  <si>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</si>
  <si>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</si>
  <si>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</si>
  <si>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</si>
  <si>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</si>
  <si>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</si>
  <si>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</si>
  <si>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</si>
  <si>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</si>
  <si>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Note:-   </t>
  </si>
  <si>
    <t>1) Total Availabilty with HP = Availabilty in  HP { HPSEBL:(Own Gen. + CS Share  + GoHP Equity) + GoHP: (C.S. + IPP) Shares} + Import : (Banking +URS + IEX + OA Purchase)</t>
  </si>
  <si>
    <t xml:space="preserve">2) Net Availabilty in HP = Total Availabilty with HP - Total Export </t>
  </si>
  <si>
    <r>
      <t xml:space="preserve">3) Demand/Consumption  of the HP State = Net Availabilty in HP </t>
    </r>
    <r>
      <rPr>
        <b/>
        <sz val="22"/>
        <color theme="1"/>
        <rFont val="Calibri"/>
        <family val="2"/>
      </rPr>
      <t xml:space="preserve">± </t>
    </r>
    <r>
      <rPr>
        <b/>
        <sz val="22"/>
        <color theme="1"/>
        <rFont val="Times New Roman"/>
        <family val="1"/>
      </rPr>
      <t>Total Over drwal (OD)/ Under drwal (UD) by HP from the Grid</t>
    </r>
  </si>
  <si>
    <t>FY 2022-2023</t>
  </si>
  <si>
    <t>8=
(6-7)</t>
  </si>
  <si>
    <t>24(22-23)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</si>
</sst>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40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7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u/>
      <sz val="2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6"/>
      <color theme="1"/>
      <name val="Times New Roman"/>
      <family val="1"/>
    </font>
    <font>
      <b/>
      <sz val="2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0" fillId="0" borderId="0"/>
    <xf numFmtId="0" fontId="19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6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0" fontId="11" fillId="10" borderId="0" xfId="0" applyFont="1" applyFill="1"/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3" fillId="11" borderId="0" xfId="0" applyNumberFormat="1" applyFont="1" applyFill="1" applyBorder="1" applyAlignment="1">
      <alignment vertical="center"/>
    </xf>
    <xf numFmtId="1" fontId="9" fillId="11" borderId="0" xfId="0" applyNumberFormat="1" applyFont="1" applyFill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1" fontId="17" fillId="11" borderId="0" xfId="0" applyNumberFormat="1" applyFont="1" applyFill="1" applyBorder="1" applyAlignment="1">
      <alignment vertical="center"/>
    </xf>
    <xf numFmtId="0" fontId="16" fillId="0" borderId="0" xfId="0" applyFont="1"/>
    <xf numFmtId="1" fontId="13" fillId="11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68263</xdr:colOff>
      <xdr:row>0</xdr:row>
      <xdr:rowOff>0</xdr:rowOff>
    </xdr:from>
    <xdr:to>
      <xdr:col>18</xdr:col>
      <xdr:colOff>220869</xdr:colOff>
      <xdr:row>0</xdr:row>
      <xdr:rowOff>1743489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363" y="0"/>
          <a:ext cx="14630606" cy="174348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542925</xdr:colOff>
      <xdr:row>0</xdr:row>
      <xdr:rowOff>0</xdr:rowOff>
    </xdr:from>
    <xdr:to>
      <xdr:col>12</xdr:col>
      <xdr:colOff>1089712</xdr:colOff>
      <xdr:row>0</xdr:row>
      <xdr:rowOff>2241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9576487" cy="2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68263</xdr:colOff>
      <xdr:row>0</xdr:row>
      <xdr:rowOff>0</xdr:rowOff>
    </xdr:from>
    <xdr:to>
      <xdr:col>17</xdr:col>
      <xdr:colOff>607391</xdr:colOff>
      <xdr:row>0</xdr:row>
      <xdr:rowOff>1743489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CA33E2-3070-492B-A765-8C25B4E2CD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363" y="0"/>
          <a:ext cx="14630606" cy="174348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542925</xdr:colOff>
      <xdr:row>0</xdr:row>
      <xdr:rowOff>0</xdr:rowOff>
    </xdr:from>
    <xdr:to>
      <xdr:col>12</xdr:col>
      <xdr:colOff>620364</xdr:colOff>
      <xdr:row>0</xdr:row>
      <xdr:rowOff>2241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6145F8-64EC-4876-93EB-1E96A4E7AFF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9576487" cy="2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84"/>
  <sheetViews>
    <sheetView view="pageBreakPreview" topLeftCell="C1" zoomScale="69" zoomScaleNormal="25" zoomScaleSheetLayoutView="69" zoomScalePageLayoutView="25" workbookViewId="0">
      <selection activeCell="L7" sqref="L7"/>
    </sheetView>
  </sheetViews>
  <sheetFormatPr defaultRowHeight="15" x14ac:dyDescent="0.25"/>
  <cols>
    <col min="1" max="1" width="17.7109375" customWidth="1"/>
    <col min="2" max="2" width="17" customWidth="1"/>
    <col min="3" max="3" width="12.140625" customWidth="1"/>
    <col min="4" max="4" width="18.140625" customWidth="1"/>
    <col min="5" max="5" width="21.28515625" customWidth="1"/>
    <col min="6" max="6" width="18" customWidth="1"/>
    <col min="7" max="7" width="12.140625" customWidth="1"/>
    <col min="8" max="8" width="17.28515625" customWidth="1"/>
    <col min="9" max="9" width="20.7109375" customWidth="1"/>
    <col min="10" max="10" width="15.85546875" customWidth="1"/>
    <col min="11" max="11" width="12.140625" customWidth="1"/>
    <col min="12" max="12" width="18" customWidth="1"/>
    <col min="13" max="13" width="20" customWidth="1"/>
    <col min="14" max="14" width="15.5703125" customWidth="1"/>
    <col min="15" max="15" width="12.140625" customWidth="1"/>
    <col min="16" max="16" width="16.140625" customWidth="1"/>
    <col min="17" max="17" width="21.7109375" customWidth="1"/>
    <col min="18" max="18" width="17.42578125" customWidth="1"/>
    <col min="19" max="19" width="12.140625" customWidth="1"/>
    <col min="20" max="20" width="17.28515625" customWidth="1"/>
    <col min="21" max="21" width="20.5703125" customWidth="1"/>
    <col min="22" max="22" width="16.85546875" customWidth="1"/>
    <col min="23" max="23" width="12.140625" customWidth="1"/>
    <col min="24" max="24" width="16.42578125" customWidth="1"/>
    <col min="25" max="25" width="20.28515625" customWidth="1"/>
  </cols>
  <sheetData>
    <row r="1" spans="1:25" ht="144.75" customHeight="1" x14ac:dyDescent="0.25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9"/>
      <c r="V1" s="29"/>
      <c r="W1" s="29"/>
      <c r="X1" s="29"/>
      <c r="Y1" s="29"/>
    </row>
    <row r="2" spans="1:25" s="3" customFormat="1" ht="66" customHeight="1" x14ac:dyDescent="0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4" customFormat="1" ht="66.75" customHeight="1" x14ac:dyDescent="1.35">
      <c r="A3" s="31" t="s">
        <v>1</v>
      </c>
      <c r="B3" s="31"/>
      <c r="C3" s="31"/>
      <c r="D3" s="31"/>
      <c r="E3" s="31"/>
      <c r="F3" s="31" t="s">
        <v>2</v>
      </c>
      <c r="G3" s="31"/>
      <c r="H3" s="31"/>
      <c r="I3" s="31"/>
      <c r="J3" s="31" t="s">
        <v>3</v>
      </c>
      <c r="K3" s="31"/>
      <c r="L3" s="31"/>
      <c r="M3" s="31"/>
      <c r="N3" s="31" t="s">
        <v>4</v>
      </c>
      <c r="O3" s="31"/>
      <c r="P3" s="31"/>
      <c r="Q3" s="31"/>
      <c r="R3" s="31" t="s">
        <v>5</v>
      </c>
      <c r="S3" s="31"/>
      <c r="T3" s="31"/>
      <c r="U3" s="31"/>
      <c r="V3" s="31" t="s">
        <v>6</v>
      </c>
      <c r="W3" s="31"/>
      <c r="X3" s="31"/>
      <c r="Y3" s="31"/>
    </row>
    <row r="4" spans="1:25" s="6" customFormat="1" ht="120.75" customHeight="1" x14ac:dyDescent="0.3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8</v>
      </c>
      <c r="W4" s="5" t="s">
        <v>9</v>
      </c>
      <c r="X4" s="5" t="s">
        <v>10</v>
      </c>
      <c r="Y4" s="5" t="s">
        <v>11</v>
      </c>
    </row>
    <row r="5" spans="1:25" s="9" customFormat="1" ht="85.5" customHeight="1" x14ac:dyDescent="0.2">
      <c r="A5" s="7">
        <v>1</v>
      </c>
      <c r="B5" s="7">
        <v>2</v>
      </c>
      <c r="C5" s="7">
        <v>3</v>
      </c>
      <c r="D5" s="7" t="s">
        <v>12</v>
      </c>
      <c r="E5" s="7">
        <v>5</v>
      </c>
      <c r="F5" s="7">
        <v>6</v>
      </c>
      <c r="G5" s="7">
        <v>7</v>
      </c>
      <c r="H5" s="7" t="s">
        <v>13</v>
      </c>
      <c r="I5" s="7">
        <v>9</v>
      </c>
      <c r="J5" s="7">
        <v>10</v>
      </c>
      <c r="K5" s="7">
        <v>11</v>
      </c>
      <c r="L5" s="7" t="s">
        <v>14</v>
      </c>
      <c r="M5" s="7">
        <v>13</v>
      </c>
      <c r="N5" s="7">
        <v>14</v>
      </c>
      <c r="O5" s="7">
        <v>15</v>
      </c>
      <c r="P5" s="7" t="s">
        <v>15</v>
      </c>
      <c r="Q5" s="7">
        <v>17</v>
      </c>
      <c r="R5" s="7">
        <v>18</v>
      </c>
      <c r="S5" s="7">
        <v>19</v>
      </c>
      <c r="T5" s="7" t="s">
        <v>16</v>
      </c>
      <c r="U5" s="8">
        <v>21</v>
      </c>
      <c r="V5" s="7">
        <v>22</v>
      </c>
      <c r="W5" s="7">
        <v>23</v>
      </c>
      <c r="X5" s="7" t="s">
        <v>17</v>
      </c>
      <c r="Y5" s="8">
        <v>25</v>
      </c>
    </row>
    <row r="6" spans="1:25" ht="73.5" customHeight="1" x14ac:dyDescent="0.25">
      <c r="A6" s="10" t="s">
        <v>18</v>
      </c>
      <c r="B6" s="11">
        <v>830.17</v>
      </c>
      <c r="C6" s="12">
        <f>B6-D6</f>
        <v>158.16999999999996</v>
      </c>
      <c r="D6" s="13">
        <v>672</v>
      </c>
      <c r="E6" s="14">
        <v>729</v>
      </c>
      <c r="F6" s="11">
        <v>868.25700000000006</v>
      </c>
      <c r="G6" s="12">
        <f>F6-H6</f>
        <v>127.25700000000006</v>
      </c>
      <c r="H6" s="13">
        <v>741</v>
      </c>
      <c r="I6" s="14">
        <v>756</v>
      </c>
      <c r="J6" s="11">
        <v>866.91399999999999</v>
      </c>
      <c r="K6" s="12">
        <f>J6-L6</f>
        <v>133.91399999999999</v>
      </c>
      <c r="L6" s="13">
        <v>733</v>
      </c>
      <c r="M6" s="14">
        <v>773</v>
      </c>
      <c r="N6" s="11">
        <v>1130.9549999999999</v>
      </c>
      <c r="O6" s="12">
        <f>N6-P6</f>
        <v>349.95499999999993</v>
      </c>
      <c r="P6" s="13">
        <v>781</v>
      </c>
      <c r="Q6" s="14">
        <v>772</v>
      </c>
      <c r="R6" s="11">
        <v>835</v>
      </c>
      <c r="S6" s="12">
        <f>R6-T6</f>
        <v>405</v>
      </c>
      <c r="T6" s="13">
        <v>430</v>
      </c>
      <c r="U6" s="14">
        <v>403</v>
      </c>
      <c r="V6" s="11">
        <v>1020</v>
      </c>
      <c r="W6" s="12">
        <f>V6-X6</f>
        <v>182.43999999999994</v>
      </c>
      <c r="X6" s="13">
        <v>837.56000000000006</v>
      </c>
      <c r="Y6" s="14">
        <v>833</v>
      </c>
    </row>
    <row r="7" spans="1:25" ht="73.5" customHeight="1" x14ac:dyDescent="0.25">
      <c r="A7" s="10" t="s">
        <v>19</v>
      </c>
      <c r="B7" s="11">
        <v>1371.1779999999999</v>
      </c>
      <c r="C7" s="12">
        <f t="shared" ref="C7:C18" si="0">B7-D7</f>
        <v>622.17799999999988</v>
      </c>
      <c r="D7" s="13">
        <v>749</v>
      </c>
      <c r="E7" s="14">
        <v>795</v>
      </c>
      <c r="F7" s="11">
        <v>1543.83</v>
      </c>
      <c r="G7" s="12">
        <f t="shared" ref="G7:G18" si="1">F7-H7</f>
        <v>746.82999999999993</v>
      </c>
      <c r="H7" s="13">
        <v>797</v>
      </c>
      <c r="I7" s="14">
        <v>796</v>
      </c>
      <c r="J7" s="11">
        <v>1251.7380000000001</v>
      </c>
      <c r="K7" s="12">
        <f t="shared" ref="K7:K18" si="2">J7-L7</f>
        <v>480.73800000000006</v>
      </c>
      <c r="L7" s="13">
        <v>771</v>
      </c>
      <c r="M7" s="14">
        <v>831</v>
      </c>
      <c r="N7" s="11">
        <v>1489.001</v>
      </c>
      <c r="O7" s="12">
        <f t="shared" ref="O7:O17" si="3">N7-P7</f>
        <v>639.00099999999998</v>
      </c>
      <c r="P7" s="13">
        <v>850</v>
      </c>
      <c r="Q7" s="14">
        <v>866</v>
      </c>
      <c r="R7" s="11">
        <v>1317</v>
      </c>
      <c r="S7" s="12">
        <f t="shared" ref="S7:S18" si="4">R7-T7</f>
        <v>646</v>
      </c>
      <c r="T7" s="13">
        <v>671</v>
      </c>
      <c r="U7" s="14">
        <v>657</v>
      </c>
      <c r="V7" s="11">
        <v>1158</v>
      </c>
      <c r="W7" s="12">
        <f t="shared" ref="W7:W8" si="5">V7-X7</f>
        <v>347.48099999999999</v>
      </c>
      <c r="X7" s="13">
        <v>810.51900000000001</v>
      </c>
      <c r="Y7" s="14">
        <v>809</v>
      </c>
    </row>
    <row r="8" spans="1:25" ht="73.5" customHeight="1" x14ac:dyDescent="0.25">
      <c r="A8" s="10" t="s">
        <v>20</v>
      </c>
      <c r="B8" s="11">
        <v>1614.645</v>
      </c>
      <c r="C8" s="12">
        <f t="shared" si="0"/>
        <v>856.64499999999998</v>
      </c>
      <c r="D8" s="13">
        <v>758</v>
      </c>
      <c r="E8" s="14">
        <v>805</v>
      </c>
      <c r="F8" s="11">
        <v>1665.5329999999999</v>
      </c>
      <c r="G8" s="12">
        <f t="shared" si="1"/>
        <v>893.5329999999999</v>
      </c>
      <c r="H8" s="13">
        <v>772</v>
      </c>
      <c r="I8" s="14">
        <v>781</v>
      </c>
      <c r="J8" s="11">
        <v>1756.2850000000001</v>
      </c>
      <c r="K8" s="12">
        <f t="shared" si="2"/>
        <v>917.28500000000008</v>
      </c>
      <c r="L8" s="13">
        <v>839</v>
      </c>
      <c r="M8" s="14">
        <v>859</v>
      </c>
      <c r="N8" s="11">
        <v>1766.1310000000001</v>
      </c>
      <c r="O8" s="12">
        <f t="shared" si="3"/>
        <v>891.13100000000009</v>
      </c>
      <c r="P8" s="13">
        <v>875</v>
      </c>
      <c r="Q8" s="14">
        <v>890</v>
      </c>
      <c r="R8" s="11">
        <v>1717</v>
      </c>
      <c r="S8" s="12">
        <f t="shared" si="4"/>
        <v>913</v>
      </c>
      <c r="T8" s="13">
        <v>804</v>
      </c>
      <c r="U8" s="14">
        <v>796</v>
      </c>
      <c r="V8" s="11">
        <v>1667</v>
      </c>
      <c r="W8" s="12">
        <f t="shared" si="5"/>
        <v>830.21399999999994</v>
      </c>
      <c r="X8" s="13">
        <v>836.78600000000006</v>
      </c>
      <c r="Y8" s="14">
        <v>866</v>
      </c>
    </row>
    <row r="9" spans="1:25" ht="73.5" customHeight="1" x14ac:dyDescent="0.25">
      <c r="A9" s="10" t="s">
        <v>21</v>
      </c>
      <c r="B9" s="11">
        <v>1803</v>
      </c>
      <c r="C9" s="12">
        <f t="shared" si="0"/>
        <v>1045</v>
      </c>
      <c r="D9" s="13">
        <v>758</v>
      </c>
      <c r="E9" s="14">
        <v>825</v>
      </c>
      <c r="F9" s="11">
        <v>1876.028</v>
      </c>
      <c r="G9" s="12">
        <f t="shared" si="1"/>
        <v>1087.028</v>
      </c>
      <c r="H9" s="13">
        <v>789</v>
      </c>
      <c r="I9" s="14">
        <v>813</v>
      </c>
      <c r="J9" s="11">
        <v>2018.95</v>
      </c>
      <c r="K9" s="12">
        <f t="shared" si="2"/>
        <v>1217.95</v>
      </c>
      <c r="L9" s="13">
        <v>801</v>
      </c>
      <c r="M9" s="14">
        <v>844</v>
      </c>
      <c r="N9" s="11">
        <v>1928.566</v>
      </c>
      <c r="O9" s="12">
        <f t="shared" si="3"/>
        <v>1038.566</v>
      </c>
      <c r="P9" s="13">
        <v>890</v>
      </c>
      <c r="Q9" s="14">
        <v>904</v>
      </c>
      <c r="R9" s="11">
        <v>1890</v>
      </c>
      <c r="S9" s="12">
        <f t="shared" si="4"/>
        <v>1027</v>
      </c>
      <c r="T9" s="13">
        <v>863</v>
      </c>
      <c r="U9" s="14">
        <v>858</v>
      </c>
      <c r="V9" s="11">
        <v>1944.2240000000002</v>
      </c>
      <c r="W9" s="12">
        <v>1002</v>
      </c>
      <c r="X9" s="13">
        <v>942</v>
      </c>
      <c r="Y9" s="14">
        <v>928</v>
      </c>
    </row>
    <row r="10" spans="1:25" ht="73.5" customHeight="1" x14ac:dyDescent="0.25">
      <c r="A10" s="10" t="s">
        <v>22</v>
      </c>
      <c r="B10" s="11">
        <v>1899.2639999999999</v>
      </c>
      <c r="C10" s="12">
        <f t="shared" si="0"/>
        <v>1150.2639999999999</v>
      </c>
      <c r="D10" s="13">
        <v>749</v>
      </c>
      <c r="E10" s="14">
        <v>781</v>
      </c>
      <c r="F10" s="11">
        <v>1889.9079999999999</v>
      </c>
      <c r="G10" s="12">
        <f t="shared" si="1"/>
        <v>1096.9079999999999</v>
      </c>
      <c r="H10" s="13">
        <v>793</v>
      </c>
      <c r="I10" s="14">
        <v>821</v>
      </c>
      <c r="J10" s="11">
        <v>1993.4670000000001</v>
      </c>
      <c r="K10" s="12">
        <f t="shared" si="2"/>
        <v>1169.4670000000001</v>
      </c>
      <c r="L10" s="13">
        <v>824</v>
      </c>
      <c r="M10" s="14">
        <v>866</v>
      </c>
      <c r="N10" s="11">
        <v>1951.761</v>
      </c>
      <c r="O10" s="12">
        <f t="shared" si="3"/>
        <v>1084.761</v>
      </c>
      <c r="P10" s="13">
        <v>867</v>
      </c>
      <c r="Q10" s="14">
        <v>874</v>
      </c>
      <c r="R10" s="11">
        <v>1912</v>
      </c>
      <c r="S10" s="12">
        <f t="shared" si="4"/>
        <v>1055</v>
      </c>
      <c r="T10" s="13">
        <v>857</v>
      </c>
      <c r="U10" s="14">
        <v>858</v>
      </c>
      <c r="V10" s="11">
        <v>1959</v>
      </c>
      <c r="W10" s="12">
        <v>1030</v>
      </c>
      <c r="X10" s="13">
        <v>930</v>
      </c>
      <c r="Y10" s="14">
        <v>935</v>
      </c>
    </row>
    <row r="11" spans="1:25" ht="73.5" customHeight="1" x14ac:dyDescent="0.25">
      <c r="A11" s="10" t="s">
        <v>23</v>
      </c>
      <c r="B11" s="11">
        <v>1494.5119999999999</v>
      </c>
      <c r="C11" s="12">
        <f t="shared" si="0"/>
        <v>737.51199999999994</v>
      </c>
      <c r="D11" s="13">
        <v>757</v>
      </c>
      <c r="E11" s="14">
        <v>795</v>
      </c>
      <c r="F11" s="11">
        <v>1520.664</v>
      </c>
      <c r="G11" s="12">
        <f t="shared" si="1"/>
        <v>734.66399999999999</v>
      </c>
      <c r="H11" s="13">
        <v>786</v>
      </c>
      <c r="I11" s="14">
        <v>798</v>
      </c>
      <c r="J11" s="11">
        <v>1635.2750000000001</v>
      </c>
      <c r="K11" s="12">
        <f t="shared" si="2"/>
        <v>828.27500000000009</v>
      </c>
      <c r="L11" s="13">
        <v>807</v>
      </c>
      <c r="M11" s="14">
        <v>828</v>
      </c>
      <c r="N11" s="11">
        <v>1650.2260000000001</v>
      </c>
      <c r="O11" s="12">
        <f t="shared" si="3"/>
        <v>770.22600000000011</v>
      </c>
      <c r="P11" s="13">
        <v>880</v>
      </c>
      <c r="Q11" s="14">
        <v>888</v>
      </c>
      <c r="R11" s="11">
        <v>1599</v>
      </c>
      <c r="S11" s="12">
        <f t="shared" si="4"/>
        <v>722</v>
      </c>
      <c r="T11" s="13">
        <v>877</v>
      </c>
      <c r="U11" s="14">
        <v>890</v>
      </c>
      <c r="V11" s="11">
        <v>1660</v>
      </c>
      <c r="W11" s="12">
        <v>791</v>
      </c>
      <c r="X11" s="13">
        <v>869</v>
      </c>
      <c r="Y11" s="14">
        <v>893</v>
      </c>
    </row>
    <row r="12" spans="1:25" ht="73.5" customHeight="1" x14ac:dyDescent="0.25">
      <c r="A12" s="10" t="s">
        <v>24</v>
      </c>
      <c r="B12" s="11">
        <v>971.19600000000003</v>
      </c>
      <c r="C12" s="12">
        <f t="shared" si="0"/>
        <v>233.19600000000003</v>
      </c>
      <c r="D12" s="13">
        <v>738</v>
      </c>
      <c r="E12" s="14">
        <v>756</v>
      </c>
      <c r="F12" s="11">
        <v>977.01499999999999</v>
      </c>
      <c r="G12" s="12">
        <f t="shared" si="1"/>
        <v>237.01499999999999</v>
      </c>
      <c r="H12" s="13">
        <v>740</v>
      </c>
      <c r="I12" s="14">
        <v>761</v>
      </c>
      <c r="J12" s="11">
        <v>1067.836</v>
      </c>
      <c r="K12" s="12">
        <f t="shared" si="2"/>
        <v>272.83600000000001</v>
      </c>
      <c r="L12" s="13">
        <v>795</v>
      </c>
      <c r="M12" s="14">
        <v>824</v>
      </c>
      <c r="N12" s="11">
        <v>1029.2280000000001</v>
      </c>
      <c r="O12" s="12">
        <f t="shared" si="3"/>
        <v>239.22800000000007</v>
      </c>
      <c r="P12" s="13">
        <v>790</v>
      </c>
      <c r="Q12" s="14">
        <v>800</v>
      </c>
      <c r="R12" s="11">
        <v>1054</v>
      </c>
      <c r="S12" s="12">
        <f t="shared" si="4"/>
        <v>193</v>
      </c>
      <c r="T12" s="13">
        <v>861</v>
      </c>
      <c r="U12" s="14">
        <v>879</v>
      </c>
      <c r="V12" s="13"/>
      <c r="W12" s="13"/>
      <c r="X12" s="13"/>
      <c r="Y12" s="13"/>
    </row>
    <row r="13" spans="1:25" ht="73.5" customHeight="1" x14ac:dyDescent="0.25">
      <c r="A13" s="10" t="s">
        <v>25</v>
      </c>
      <c r="B13" s="11">
        <v>864.12300000000005</v>
      </c>
      <c r="C13" s="12">
        <f>B13-D13</f>
        <v>153.12300000000005</v>
      </c>
      <c r="D13" s="13">
        <v>711</v>
      </c>
      <c r="E13" s="14">
        <v>717</v>
      </c>
      <c r="F13" s="11">
        <v>862.24299999999994</v>
      </c>
      <c r="G13" s="12">
        <f t="shared" si="1"/>
        <v>105.24299999999994</v>
      </c>
      <c r="H13" s="13">
        <v>757</v>
      </c>
      <c r="I13" s="14">
        <v>772</v>
      </c>
      <c r="J13" s="11">
        <v>947.75199999999995</v>
      </c>
      <c r="K13" s="12">
        <f t="shared" si="2"/>
        <v>163.75199999999995</v>
      </c>
      <c r="L13" s="13">
        <v>784</v>
      </c>
      <c r="M13" s="14">
        <v>796</v>
      </c>
      <c r="N13" s="11">
        <v>942.572</v>
      </c>
      <c r="O13" s="12">
        <f t="shared" si="3"/>
        <v>118.572</v>
      </c>
      <c r="P13" s="13">
        <v>824</v>
      </c>
      <c r="Q13" s="14">
        <v>822</v>
      </c>
      <c r="R13" s="11">
        <v>938</v>
      </c>
      <c r="S13" s="12">
        <f t="shared" si="4"/>
        <v>99</v>
      </c>
      <c r="T13" s="13">
        <v>839</v>
      </c>
      <c r="U13" s="14">
        <v>839</v>
      </c>
      <c r="V13" s="13"/>
      <c r="W13" s="13"/>
      <c r="X13" s="13"/>
      <c r="Y13" s="13"/>
    </row>
    <row r="14" spans="1:25" ht="73.5" customHeight="1" x14ac:dyDescent="0.25">
      <c r="A14" s="10" t="s">
        <v>26</v>
      </c>
      <c r="B14" s="11">
        <v>893</v>
      </c>
      <c r="C14" s="12">
        <f>B14-D14</f>
        <v>141</v>
      </c>
      <c r="D14" s="13">
        <v>752</v>
      </c>
      <c r="E14" s="14">
        <v>765</v>
      </c>
      <c r="F14" s="11">
        <v>927.83600000000001</v>
      </c>
      <c r="G14" s="12">
        <f t="shared" si="1"/>
        <v>94.836000000000013</v>
      </c>
      <c r="H14" s="13">
        <v>833</v>
      </c>
      <c r="I14" s="14">
        <v>841</v>
      </c>
      <c r="J14" s="11">
        <v>974.20500000000004</v>
      </c>
      <c r="K14" s="12">
        <f t="shared" si="2"/>
        <v>103.20500000000004</v>
      </c>
      <c r="L14" s="13">
        <v>871</v>
      </c>
      <c r="M14" s="14">
        <v>887</v>
      </c>
      <c r="N14" s="11">
        <v>1028.347</v>
      </c>
      <c r="O14" s="12">
        <f t="shared" si="3"/>
        <v>109.34699999999998</v>
      </c>
      <c r="P14" s="13">
        <v>919</v>
      </c>
      <c r="Q14" s="14">
        <v>917</v>
      </c>
      <c r="R14" s="11">
        <v>1048</v>
      </c>
      <c r="S14" s="12">
        <f t="shared" si="4"/>
        <v>81</v>
      </c>
      <c r="T14" s="13">
        <v>967</v>
      </c>
      <c r="U14" s="14">
        <v>974</v>
      </c>
      <c r="V14" s="13"/>
      <c r="W14" s="13"/>
      <c r="X14" s="13"/>
      <c r="Y14" s="13"/>
    </row>
    <row r="15" spans="1:25" ht="73.5" customHeight="1" x14ac:dyDescent="0.25">
      <c r="A15" s="10" t="s">
        <v>27</v>
      </c>
      <c r="B15" s="11">
        <v>903.73099999999999</v>
      </c>
      <c r="C15" s="12">
        <f>B15-D15</f>
        <v>137.73099999999999</v>
      </c>
      <c r="D15" s="13">
        <v>766</v>
      </c>
      <c r="E15" s="14">
        <v>773</v>
      </c>
      <c r="F15" s="11">
        <v>904.36800000000005</v>
      </c>
      <c r="G15" s="12">
        <f t="shared" si="1"/>
        <v>76.368000000000052</v>
      </c>
      <c r="H15" s="13">
        <v>828</v>
      </c>
      <c r="I15" s="14">
        <v>854</v>
      </c>
      <c r="J15" s="11">
        <v>1034.9349999999999</v>
      </c>
      <c r="K15" s="12">
        <f t="shared" si="2"/>
        <v>124.93499999999995</v>
      </c>
      <c r="L15" s="13">
        <v>910</v>
      </c>
      <c r="M15" s="14">
        <v>913</v>
      </c>
      <c r="N15" s="11">
        <v>1062.7739999999999</v>
      </c>
      <c r="O15" s="12">
        <f t="shared" si="3"/>
        <v>123.77399999999989</v>
      </c>
      <c r="P15" s="13">
        <v>939</v>
      </c>
      <c r="Q15" s="14">
        <v>932</v>
      </c>
      <c r="R15" s="11">
        <v>1100</v>
      </c>
      <c r="S15" s="12">
        <f t="shared" si="4"/>
        <v>96</v>
      </c>
      <c r="T15" s="13">
        <v>1004</v>
      </c>
      <c r="U15" s="14">
        <v>1003</v>
      </c>
      <c r="V15" s="13"/>
      <c r="W15" s="13"/>
      <c r="X15" s="13"/>
      <c r="Y15" s="13"/>
    </row>
    <row r="16" spans="1:25" ht="73.5" customHeight="1" x14ac:dyDescent="0.25">
      <c r="A16" s="10" t="s">
        <v>28</v>
      </c>
      <c r="B16" s="11">
        <v>823</v>
      </c>
      <c r="C16" s="12">
        <f>B16-D16</f>
        <v>129</v>
      </c>
      <c r="D16" s="13">
        <v>694</v>
      </c>
      <c r="E16" s="14">
        <v>694</v>
      </c>
      <c r="F16" s="11">
        <v>808.36199999999997</v>
      </c>
      <c r="G16" s="12">
        <f t="shared" si="1"/>
        <v>72.361999999999966</v>
      </c>
      <c r="H16" s="13">
        <v>736</v>
      </c>
      <c r="I16" s="14">
        <v>751</v>
      </c>
      <c r="J16" s="11">
        <v>922</v>
      </c>
      <c r="K16" s="12">
        <f t="shared" si="2"/>
        <v>118</v>
      </c>
      <c r="L16" s="13">
        <v>804</v>
      </c>
      <c r="M16" s="14">
        <v>795</v>
      </c>
      <c r="N16" s="11">
        <v>979.67200000000003</v>
      </c>
      <c r="O16" s="12">
        <f t="shared" si="3"/>
        <v>140.67200000000003</v>
      </c>
      <c r="P16" s="13">
        <v>839</v>
      </c>
      <c r="Q16" s="14">
        <v>830</v>
      </c>
      <c r="R16" s="11">
        <v>979</v>
      </c>
      <c r="S16" s="12">
        <f t="shared" si="4"/>
        <v>77</v>
      </c>
      <c r="T16" s="13">
        <v>902</v>
      </c>
      <c r="U16" s="14">
        <v>879</v>
      </c>
      <c r="V16" s="13"/>
      <c r="W16" s="13"/>
      <c r="X16" s="13"/>
      <c r="Y16" s="13"/>
    </row>
    <row r="17" spans="1:25" ht="73.5" customHeight="1" x14ac:dyDescent="0.25">
      <c r="A17" s="10" t="s">
        <v>29</v>
      </c>
      <c r="B17" s="11">
        <v>872.62199999999996</v>
      </c>
      <c r="C17" s="12">
        <f>B17-D17</f>
        <v>113.62199999999996</v>
      </c>
      <c r="D17" s="13">
        <v>759</v>
      </c>
      <c r="E17" s="14">
        <v>729</v>
      </c>
      <c r="F17" s="11">
        <v>850.40200000000004</v>
      </c>
      <c r="G17" s="12">
        <f t="shared" si="1"/>
        <v>83.402000000000044</v>
      </c>
      <c r="H17" s="13">
        <v>767</v>
      </c>
      <c r="I17" s="14">
        <v>800</v>
      </c>
      <c r="J17" s="11">
        <v>964</v>
      </c>
      <c r="K17" s="12">
        <f t="shared" si="2"/>
        <v>134</v>
      </c>
      <c r="L17" s="13">
        <v>830</v>
      </c>
      <c r="M17" s="14">
        <v>830</v>
      </c>
      <c r="N17" s="11">
        <v>963.93399999999997</v>
      </c>
      <c r="O17" s="12">
        <f t="shared" si="3"/>
        <v>225.93399999999997</v>
      </c>
      <c r="P17" s="13">
        <v>738</v>
      </c>
      <c r="Q17" s="14">
        <v>709</v>
      </c>
      <c r="R17" s="11">
        <v>1008</v>
      </c>
      <c r="S17" s="12">
        <f t="shared" si="4"/>
        <v>88</v>
      </c>
      <c r="T17" s="13">
        <v>920</v>
      </c>
      <c r="U17" s="14">
        <v>928</v>
      </c>
      <c r="V17" s="13"/>
      <c r="W17" s="13"/>
      <c r="X17" s="13"/>
      <c r="Y17" s="13"/>
    </row>
    <row r="18" spans="1:25" s="16" customFormat="1" ht="86.25" customHeight="1" x14ac:dyDescent="0.9">
      <c r="A18" s="15" t="s">
        <v>30</v>
      </c>
      <c r="B18" s="15">
        <f>SUM(B6:B17)</f>
        <v>14340.440999999999</v>
      </c>
      <c r="C18" s="15">
        <f t="shared" si="0"/>
        <v>5477.4409999999989</v>
      </c>
      <c r="D18" s="15">
        <f>SUM(D6:D17)</f>
        <v>8863</v>
      </c>
      <c r="E18" s="15">
        <f>SUM(E6:E17)</f>
        <v>9164</v>
      </c>
      <c r="F18" s="15">
        <f>SUM(F6:F17)</f>
        <v>14694.446</v>
      </c>
      <c r="G18" s="15">
        <f t="shared" si="1"/>
        <v>5355.4459999999999</v>
      </c>
      <c r="H18" s="15">
        <f t="shared" ref="H18:V18" si="6">SUM(H6:H17)</f>
        <v>9339</v>
      </c>
      <c r="I18" s="15">
        <f t="shared" si="6"/>
        <v>9544</v>
      </c>
      <c r="J18" s="15">
        <f t="shared" si="6"/>
        <v>15433.356999999998</v>
      </c>
      <c r="K18" s="15">
        <f t="shared" si="2"/>
        <v>5664.3569999999982</v>
      </c>
      <c r="L18" s="15">
        <f t="shared" si="6"/>
        <v>9769</v>
      </c>
      <c r="M18" s="15">
        <f t="shared" si="6"/>
        <v>10046</v>
      </c>
      <c r="N18" s="15">
        <f t="shared" si="6"/>
        <v>15923.167000000001</v>
      </c>
      <c r="O18" s="15">
        <f>N18-P18</f>
        <v>5731.1670000000013</v>
      </c>
      <c r="P18" s="15">
        <f t="shared" si="6"/>
        <v>10192</v>
      </c>
      <c r="Q18" s="15">
        <f t="shared" si="6"/>
        <v>10204</v>
      </c>
      <c r="R18" s="15">
        <f t="shared" si="6"/>
        <v>15397</v>
      </c>
      <c r="S18" s="15">
        <f t="shared" si="4"/>
        <v>5402</v>
      </c>
      <c r="T18" s="15">
        <f t="shared" si="6"/>
        <v>9995</v>
      </c>
      <c r="U18" s="15">
        <f t="shared" si="6"/>
        <v>9964</v>
      </c>
      <c r="V18" s="15">
        <f t="shared" si="6"/>
        <v>9408.2240000000002</v>
      </c>
      <c r="W18" s="15">
        <f t="shared" ref="W18" si="7">V18-X18</f>
        <v>4182.3590000000004</v>
      </c>
      <c r="X18" s="15">
        <f t="shared" ref="X18:Y18" si="8">SUM(X6:X17)</f>
        <v>5225.8649999999998</v>
      </c>
      <c r="Y18" s="15">
        <f t="shared" si="8"/>
        <v>5264</v>
      </c>
    </row>
    <row r="19" spans="1:25" s="19" customFormat="1" ht="30" customHeight="1" x14ac:dyDescent="0.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30" customHeight="1" x14ac:dyDescent="0.9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48" customHeight="1" x14ac:dyDescent="0.35">
      <c r="A21" s="27" t="s">
        <v>31</v>
      </c>
      <c r="B21" s="27"/>
      <c r="C21" s="20" t="s">
        <v>32</v>
      </c>
      <c r="D21" s="21"/>
      <c r="E21" s="21"/>
      <c r="F21" s="21"/>
      <c r="G21" s="21"/>
      <c r="H21" s="21"/>
      <c r="I21" s="22"/>
      <c r="J21" s="22"/>
      <c r="K21" s="22"/>
      <c r="L21" s="2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45.75" customHeight="1" x14ac:dyDescent="0.35">
      <c r="A22" s="25"/>
      <c r="B22" s="25"/>
      <c r="C22" s="20" t="s">
        <v>33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57.75" customHeight="1" x14ac:dyDescent="0.35">
      <c r="A23" s="25"/>
      <c r="B23" s="25"/>
      <c r="C23" s="20" t="s">
        <v>34</v>
      </c>
      <c r="D23" s="21"/>
      <c r="E23" s="21"/>
      <c r="F23" s="21"/>
      <c r="G23" s="21"/>
      <c r="H23" s="22"/>
      <c r="I23" s="22"/>
      <c r="J23" s="22"/>
      <c r="K23" s="22"/>
      <c r="L23" s="22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49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49.5" customHeight="1" x14ac:dyDescent="0.25"/>
    <row r="26" spans="1:25" ht="49.5" customHeight="1" x14ac:dyDescent="0.25"/>
    <row r="27" spans="1:25" ht="49.5" customHeight="1" x14ac:dyDescent="0.25"/>
    <row r="28" spans="1:25" ht="49.5" customHeight="1" x14ac:dyDescent="0.25"/>
    <row r="29" spans="1:25" ht="49.5" customHeight="1" x14ac:dyDescent="0.25"/>
    <row r="30" spans="1:25" ht="49.5" customHeight="1" x14ac:dyDescent="0.25"/>
    <row r="31" spans="1:25" ht="49.5" customHeight="1" x14ac:dyDescent="0.25"/>
    <row r="32" spans="1:25" ht="49.5" customHeight="1" x14ac:dyDescent="0.25"/>
    <row r="33" ht="49.5" customHeight="1" x14ac:dyDescent="0.25"/>
    <row r="34" ht="49.5" customHeight="1" x14ac:dyDescent="0.25"/>
    <row r="35" ht="49.5" customHeight="1" x14ac:dyDescent="0.25"/>
    <row r="36" ht="49.5" customHeight="1" x14ac:dyDescent="0.25"/>
    <row r="37" ht="49.5" customHeight="1" x14ac:dyDescent="0.25"/>
    <row r="38" ht="49.5" customHeight="1" x14ac:dyDescent="0.25"/>
    <row r="39" ht="49.5" customHeight="1" x14ac:dyDescent="0.25"/>
    <row r="40" ht="49.5" customHeight="1" x14ac:dyDescent="0.25"/>
    <row r="41" ht="49.5" customHeight="1" x14ac:dyDescent="0.25"/>
    <row r="42" ht="49.5" customHeight="1" x14ac:dyDescent="0.25"/>
    <row r="43" ht="49.5" customHeight="1" x14ac:dyDescent="0.25"/>
    <row r="44" ht="49.5" customHeight="1" x14ac:dyDescent="0.25"/>
    <row r="45" ht="49.5" customHeight="1" x14ac:dyDescent="0.25"/>
    <row r="46" ht="49.5" customHeight="1" x14ac:dyDescent="0.25"/>
    <row r="47" ht="49.5" customHeight="1" x14ac:dyDescent="0.25"/>
    <row r="48" ht="49.5" customHeight="1" x14ac:dyDescent="0.25"/>
    <row r="49" ht="49.5" customHeight="1" x14ac:dyDescent="0.25"/>
    <row r="50" ht="49.5" customHeight="1" x14ac:dyDescent="0.25"/>
    <row r="51" ht="49.5" customHeight="1" x14ac:dyDescent="0.25"/>
    <row r="52" ht="49.5" customHeight="1" x14ac:dyDescent="0.25"/>
    <row r="53" ht="49.5" customHeight="1" x14ac:dyDescent="0.25"/>
    <row r="54" ht="49.5" customHeight="1" x14ac:dyDescent="0.25"/>
    <row r="55" ht="49.5" customHeight="1" x14ac:dyDescent="0.25"/>
    <row r="56" ht="49.5" customHeight="1" x14ac:dyDescent="0.25"/>
    <row r="57" ht="49.5" customHeight="1" x14ac:dyDescent="0.25"/>
    <row r="58" ht="49.5" customHeight="1" x14ac:dyDescent="0.25"/>
    <row r="59" ht="49.5" customHeight="1" x14ac:dyDescent="0.25"/>
    <row r="60" ht="49.5" customHeight="1" x14ac:dyDescent="0.25"/>
    <row r="61" ht="49.5" customHeight="1" x14ac:dyDescent="0.25"/>
    <row r="62" ht="49.5" customHeight="1" x14ac:dyDescent="0.25"/>
    <row r="63" ht="49.5" customHeight="1" x14ac:dyDescent="0.25"/>
    <row r="64" ht="49.5" customHeight="1" x14ac:dyDescent="0.25"/>
    <row r="65" ht="49.5" customHeight="1" x14ac:dyDescent="0.25"/>
    <row r="66" ht="49.5" customHeight="1" x14ac:dyDescent="0.25"/>
    <row r="67" ht="49.5" customHeight="1" x14ac:dyDescent="0.25"/>
    <row r="68" ht="49.5" customHeight="1" x14ac:dyDescent="0.25"/>
    <row r="69" ht="49.5" customHeight="1" x14ac:dyDescent="0.25"/>
    <row r="70" ht="49.5" customHeight="1" x14ac:dyDescent="0.25"/>
    <row r="71" ht="49.5" customHeight="1" x14ac:dyDescent="0.25"/>
    <row r="72" ht="49.5" customHeight="1" x14ac:dyDescent="0.25"/>
    <row r="73" ht="49.5" customHeight="1" x14ac:dyDescent="0.25"/>
    <row r="74" ht="49.5" customHeight="1" x14ac:dyDescent="0.25"/>
    <row r="75" ht="49.5" customHeight="1" x14ac:dyDescent="0.25"/>
    <row r="76" ht="49.5" customHeight="1" x14ac:dyDescent="0.25"/>
    <row r="77" ht="49.5" customHeight="1" x14ac:dyDescent="0.25"/>
    <row r="78" ht="49.5" customHeight="1" x14ac:dyDescent="0.25"/>
    <row r="79" ht="49.5" customHeight="1" x14ac:dyDescent="0.25"/>
    <row r="80" ht="49.5" customHeight="1" x14ac:dyDescent="0.25"/>
    <row r="81" ht="49.5" customHeight="1" x14ac:dyDescent="0.25"/>
    <row r="82" ht="49.5" customHeight="1" x14ac:dyDescent="0.25"/>
    <row r="83" ht="49.5" customHeight="1" x14ac:dyDescent="0.25"/>
    <row r="84" ht="49.5" customHeight="1" x14ac:dyDescent="0.25"/>
  </sheetData>
  <mergeCells count="10">
    <mergeCell ref="A21:B21"/>
    <mergeCell ref="A1:B1"/>
    <mergeCell ref="U1:Y1"/>
    <mergeCell ref="A2:Y2"/>
    <mergeCell ref="A3:E3"/>
    <mergeCell ref="F3:I3"/>
    <mergeCell ref="J3:M3"/>
    <mergeCell ref="N3:Q3"/>
    <mergeCell ref="R3:U3"/>
    <mergeCell ref="V3:Y3"/>
  </mergeCells>
  <printOptions horizontalCentered="1" verticalCentered="1"/>
  <pageMargins left="0.15748031496062992" right="0.15748031496062992" top="0" bottom="0" header="0.19685039370078741" footer="0"/>
  <pageSetup paperSize="8" scale="4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AD8B-46E4-4AE7-B643-E6C8C0B290BF}">
  <sheetPr>
    <tabColor rgb="FFFF0000"/>
    <pageSetUpPr fitToPage="1"/>
  </sheetPr>
  <dimension ref="A1:Y84"/>
  <sheetViews>
    <sheetView tabSelected="1" view="pageBreakPreview" zoomScale="55" zoomScaleNormal="25" zoomScaleSheetLayoutView="55" zoomScalePageLayoutView="25" workbookViewId="0">
      <selection activeCell="W13" sqref="W13"/>
    </sheetView>
  </sheetViews>
  <sheetFormatPr defaultRowHeight="15" x14ac:dyDescent="0.25"/>
  <cols>
    <col min="1" max="1" width="17.7109375" customWidth="1"/>
    <col min="2" max="2" width="17" customWidth="1"/>
    <col min="3" max="3" width="12.140625" customWidth="1"/>
    <col min="4" max="4" width="18.140625" customWidth="1"/>
    <col min="5" max="5" width="21.28515625" customWidth="1"/>
    <col min="6" max="6" width="18" customWidth="1"/>
    <col min="7" max="7" width="12.140625" customWidth="1"/>
    <col min="8" max="8" width="20.5703125" customWidth="1"/>
    <col min="9" max="9" width="20.7109375" customWidth="1"/>
    <col min="10" max="10" width="15.85546875" customWidth="1"/>
    <col min="11" max="11" width="12.140625" customWidth="1"/>
    <col min="12" max="12" width="21.7109375" customWidth="1"/>
    <col min="13" max="13" width="20" customWidth="1"/>
    <col min="14" max="14" width="15.5703125" customWidth="1"/>
    <col min="15" max="15" width="12.140625" customWidth="1"/>
    <col min="16" max="16" width="20.7109375" customWidth="1"/>
    <col min="17" max="17" width="21.7109375" customWidth="1"/>
    <col min="18" max="18" width="17.42578125" customWidth="1"/>
    <col min="19" max="19" width="12.140625" customWidth="1"/>
    <col min="20" max="20" width="22" customWidth="1"/>
    <col min="21" max="21" width="20.5703125" customWidth="1"/>
    <col min="22" max="22" width="16.85546875" customWidth="1"/>
    <col min="23" max="23" width="12.140625" customWidth="1"/>
    <col min="24" max="24" width="18.5703125" customWidth="1"/>
    <col min="25" max="25" width="20.28515625" customWidth="1"/>
  </cols>
  <sheetData>
    <row r="1" spans="1:25" ht="144.75" customHeight="1" x14ac:dyDescent="0.25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9"/>
      <c r="V1" s="29"/>
      <c r="W1" s="29"/>
      <c r="X1" s="29"/>
      <c r="Y1" s="29"/>
    </row>
    <row r="2" spans="1:25" s="3" customFormat="1" ht="66" customHeight="1" x14ac:dyDescent="0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4" customFormat="1" ht="66.75" customHeight="1" x14ac:dyDescent="1.35">
      <c r="A3" s="31" t="s">
        <v>2</v>
      </c>
      <c r="B3" s="31"/>
      <c r="C3" s="31"/>
      <c r="D3" s="31"/>
      <c r="E3" s="31"/>
      <c r="F3" s="31" t="s">
        <v>3</v>
      </c>
      <c r="G3" s="31"/>
      <c r="H3" s="31"/>
      <c r="I3" s="31"/>
      <c r="J3" s="31" t="s">
        <v>4</v>
      </c>
      <c r="K3" s="31"/>
      <c r="L3" s="31"/>
      <c r="M3" s="31"/>
      <c r="N3" s="31" t="s">
        <v>5</v>
      </c>
      <c r="O3" s="31"/>
      <c r="P3" s="31"/>
      <c r="Q3" s="31"/>
      <c r="R3" s="31" t="s">
        <v>6</v>
      </c>
      <c r="S3" s="31"/>
      <c r="T3" s="31"/>
      <c r="U3" s="31"/>
      <c r="V3" s="31" t="s">
        <v>35</v>
      </c>
      <c r="W3" s="31"/>
      <c r="X3" s="31"/>
      <c r="Y3" s="31"/>
    </row>
    <row r="4" spans="1:25" s="6" customFormat="1" ht="120.75" customHeight="1" x14ac:dyDescent="0.3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8</v>
      </c>
      <c r="W4" s="5" t="s">
        <v>9</v>
      </c>
      <c r="X4" s="5" t="s">
        <v>10</v>
      </c>
      <c r="Y4" s="5" t="s">
        <v>11</v>
      </c>
    </row>
    <row r="5" spans="1:25" s="9" customFormat="1" ht="85.5" customHeight="1" x14ac:dyDescent="0.2">
      <c r="A5" s="7">
        <v>1</v>
      </c>
      <c r="B5" s="7">
        <v>2</v>
      </c>
      <c r="C5" s="7">
        <v>3</v>
      </c>
      <c r="D5" s="7" t="s">
        <v>12</v>
      </c>
      <c r="E5" s="7">
        <v>5</v>
      </c>
      <c r="F5" s="7">
        <v>6</v>
      </c>
      <c r="G5" s="7">
        <v>7</v>
      </c>
      <c r="H5" s="8" t="s">
        <v>36</v>
      </c>
      <c r="I5" s="7">
        <v>9</v>
      </c>
      <c r="J5" s="7">
        <v>10</v>
      </c>
      <c r="K5" s="7">
        <v>11</v>
      </c>
      <c r="L5" s="8" t="s">
        <v>14</v>
      </c>
      <c r="M5" s="7">
        <v>13</v>
      </c>
      <c r="N5" s="7">
        <v>14</v>
      </c>
      <c r="O5" s="7">
        <v>15</v>
      </c>
      <c r="P5" s="8" t="s">
        <v>15</v>
      </c>
      <c r="Q5" s="8">
        <v>17</v>
      </c>
      <c r="R5" s="7">
        <v>18</v>
      </c>
      <c r="S5" s="7">
        <v>19</v>
      </c>
      <c r="T5" s="8" t="s">
        <v>16</v>
      </c>
      <c r="U5" s="8">
        <v>21</v>
      </c>
      <c r="V5" s="8">
        <v>22</v>
      </c>
      <c r="W5" s="8">
        <v>23</v>
      </c>
      <c r="X5" s="8" t="s">
        <v>37</v>
      </c>
      <c r="Y5" s="8">
        <v>25</v>
      </c>
    </row>
    <row r="6" spans="1:25" ht="73.5" customHeight="1" x14ac:dyDescent="0.25">
      <c r="A6" s="10" t="s">
        <v>18</v>
      </c>
      <c r="B6" s="11">
        <v>868.25700000000006</v>
      </c>
      <c r="C6" s="12">
        <f>B6-D6</f>
        <v>127.25700000000006</v>
      </c>
      <c r="D6" s="13">
        <v>741</v>
      </c>
      <c r="E6" s="14">
        <v>756</v>
      </c>
      <c r="F6" s="11">
        <v>866.91399999999999</v>
      </c>
      <c r="G6" s="12">
        <f>F6-H6</f>
        <v>133.91399999999999</v>
      </c>
      <c r="H6" s="13">
        <v>733</v>
      </c>
      <c r="I6" s="14">
        <v>773</v>
      </c>
      <c r="J6" s="11">
        <v>1130.9549999999999</v>
      </c>
      <c r="K6" s="12">
        <f>J6-L6</f>
        <v>349.95499999999993</v>
      </c>
      <c r="L6" s="13">
        <v>781</v>
      </c>
      <c r="M6" s="14">
        <v>772</v>
      </c>
      <c r="N6" s="11">
        <v>835</v>
      </c>
      <c r="O6" s="12">
        <f>N6-P6</f>
        <v>405</v>
      </c>
      <c r="P6" s="13">
        <v>430</v>
      </c>
      <c r="Q6" s="14">
        <v>403</v>
      </c>
      <c r="R6" s="11">
        <v>1020</v>
      </c>
      <c r="S6" s="12">
        <f>R6-T6</f>
        <v>182.43999999999994</v>
      </c>
      <c r="T6" s="13">
        <v>837.56000000000006</v>
      </c>
      <c r="U6" s="14">
        <v>833</v>
      </c>
      <c r="V6" s="11">
        <v>1147</v>
      </c>
      <c r="W6" s="12">
        <v>211</v>
      </c>
      <c r="X6" s="13">
        <v>936</v>
      </c>
      <c r="Y6" s="14">
        <v>944</v>
      </c>
    </row>
    <row r="7" spans="1:25" ht="73.5" customHeight="1" x14ac:dyDescent="0.25">
      <c r="A7" s="10" t="s">
        <v>19</v>
      </c>
      <c r="B7" s="11">
        <v>1543.83</v>
      </c>
      <c r="C7" s="12">
        <f t="shared" ref="C7:C18" si="0">B7-D7</f>
        <v>746.82999999999993</v>
      </c>
      <c r="D7" s="13">
        <v>797</v>
      </c>
      <c r="E7" s="14">
        <v>796</v>
      </c>
      <c r="F7" s="11">
        <v>1251.7380000000001</v>
      </c>
      <c r="G7" s="12">
        <f t="shared" ref="G7:G18" si="1">F7-H7</f>
        <v>480.73800000000006</v>
      </c>
      <c r="H7" s="13">
        <v>771</v>
      </c>
      <c r="I7" s="14">
        <v>831</v>
      </c>
      <c r="J7" s="11">
        <v>1489.001</v>
      </c>
      <c r="K7" s="12">
        <f t="shared" ref="K7:K17" si="2">J7-L7</f>
        <v>639.00099999999998</v>
      </c>
      <c r="L7" s="13">
        <v>850</v>
      </c>
      <c r="M7" s="14">
        <v>866</v>
      </c>
      <c r="N7" s="11">
        <v>1317</v>
      </c>
      <c r="O7" s="12">
        <f t="shared" ref="O7:O18" si="3">N7-P7</f>
        <v>646</v>
      </c>
      <c r="P7" s="13">
        <v>671</v>
      </c>
      <c r="Q7" s="14">
        <v>657</v>
      </c>
      <c r="R7" s="11">
        <v>1158</v>
      </c>
      <c r="S7" s="12">
        <f t="shared" ref="S7:S8" si="4">R7-T7</f>
        <v>347.48099999999999</v>
      </c>
      <c r="T7" s="13">
        <v>810.51900000000001</v>
      </c>
      <c r="U7" s="14">
        <v>809</v>
      </c>
      <c r="V7" s="11">
        <v>1403</v>
      </c>
      <c r="W7" s="12">
        <v>410</v>
      </c>
      <c r="X7" s="13">
        <v>993</v>
      </c>
      <c r="Y7" s="14">
        <v>998</v>
      </c>
    </row>
    <row r="8" spans="1:25" ht="73.5" customHeight="1" x14ac:dyDescent="0.25">
      <c r="A8" s="10" t="s">
        <v>20</v>
      </c>
      <c r="B8" s="11">
        <v>1665.5329999999999</v>
      </c>
      <c r="C8" s="12">
        <f t="shared" si="0"/>
        <v>893.5329999999999</v>
      </c>
      <c r="D8" s="13">
        <v>772</v>
      </c>
      <c r="E8" s="14">
        <v>781</v>
      </c>
      <c r="F8" s="11">
        <v>1756.2850000000001</v>
      </c>
      <c r="G8" s="12">
        <f t="shared" si="1"/>
        <v>917.28500000000008</v>
      </c>
      <c r="H8" s="13">
        <v>839</v>
      </c>
      <c r="I8" s="14">
        <v>859</v>
      </c>
      <c r="J8" s="11">
        <v>1766.1310000000001</v>
      </c>
      <c r="K8" s="12">
        <f t="shared" si="2"/>
        <v>891.13100000000009</v>
      </c>
      <c r="L8" s="13">
        <v>875</v>
      </c>
      <c r="M8" s="14">
        <v>890</v>
      </c>
      <c r="N8" s="11">
        <v>1717</v>
      </c>
      <c r="O8" s="12">
        <f t="shared" si="3"/>
        <v>913</v>
      </c>
      <c r="P8" s="13">
        <v>804</v>
      </c>
      <c r="Q8" s="14">
        <v>796</v>
      </c>
      <c r="R8" s="11">
        <v>1667</v>
      </c>
      <c r="S8" s="12">
        <f t="shared" si="4"/>
        <v>830.21399999999994</v>
      </c>
      <c r="T8" s="13">
        <v>836.78600000000006</v>
      </c>
      <c r="U8" s="14">
        <v>866</v>
      </c>
      <c r="V8" s="11">
        <v>1669</v>
      </c>
      <c r="W8" s="12">
        <v>649</v>
      </c>
      <c r="X8" s="13">
        <v>1020</v>
      </c>
      <c r="Y8" s="14">
        <v>1032</v>
      </c>
    </row>
    <row r="9" spans="1:25" ht="73.5" customHeight="1" x14ac:dyDescent="0.25">
      <c r="A9" s="10" t="s">
        <v>21</v>
      </c>
      <c r="B9" s="11">
        <v>1876.028</v>
      </c>
      <c r="C9" s="12">
        <f t="shared" si="0"/>
        <v>1087.028</v>
      </c>
      <c r="D9" s="13">
        <v>789</v>
      </c>
      <c r="E9" s="14">
        <v>813</v>
      </c>
      <c r="F9" s="11">
        <v>2018.95</v>
      </c>
      <c r="G9" s="12">
        <f t="shared" si="1"/>
        <v>1217.95</v>
      </c>
      <c r="H9" s="13">
        <v>801</v>
      </c>
      <c r="I9" s="14">
        <v>844</v>
      </c>
      <c r="J9" s="11">
        <v>1928.566</v>
      </c>
      <c r="K9" s="12">
        <f t="shared" si="2"/>
        <v>1038.566</v>
      </c>
      <c r="L9" s="13">
        <v>890</v>
      </c>
      <c r="M9" s="14">
        <v>904</v>
      </c>
      <c r="N9" s="11">
        <v>1890</v>
      </c>
      <c r="O9" s="12">
        <f t="shared" si="3"/>
        <v>1027</v>
      </c>
      <c r="P9" s="13">
        <v>863</v>
      </c>
      <c r="Q9" s="14">
        <v>858</v>
      </c>
      <c r="R9" s="11">
        <v>1944.2240000000002</v>
      </c>
      <c r="S9" s="12">
        <v>1002</v>
      </c>
      <c r="T9" s="13">
        <v>942</v>
      </c>
      <c r="U9" s="14">
        <v>928</v>
      </c>
      <c r="V9" s="11">
        <v>2027</v>
      </c>
      <c r="W9" s="12">
        <v>1008</v>
      </c>
      <c r="X9" s="13">
        <v>1019</v>
      </c>
      <c r="Y9" s="14">
        <v>1017</v>
      </c>
    </row>
    <row r="10" spans="1:25" ht="73.5" customHeight="1" x14ac:dyDescent="0.25">
      <c r="A10" s="10" t="s">
        <v>22</v>
      </c>
      <c r="B10" s="11">
        <v>1889.9079999999999</v>
      </c>
      <c r="C10" s="12">
        <f t="shared" si="0"/>
        <v>1096.9079999999999</v>
      </c>
      <c r="D10" s="13">
        <v>793</v>
      </c>
      <c r="E10" s="14">
        <v>821</v>
      </c>
      <c r="F10" s="11">
        <v>1993.4670000000001</v>
      </c>
      <c r="G10" s="12">
        <f t="shared" si="1"/>
        <v>1169.4670000000001</v>
      </c>
      <c r="H10" s="13">
        <v>824</v>
      </c>
      <c r="I10" s="14">
        <v>866</v>
      </c>
      <c r="J10" s="11">
        <v>1951.761</v>
      </c>
      <c r="K10" s="12">
        <f t="shared" si="2"/>
        <v>1084.761</v>
      </c>
      <c r="L10" s="13">
        <v>867</v>
      </c>
      <c r="M10" s="14">
        <v>874</v>
      </c>
      <c r="N10" s="11">
        <v>1912</v>
      </c>
      <c r="O10" s="12">
        <f t="shared" si="3"/>
        <v>1055</v>
      </c>
      <c r="P10" s="13">
        <v>857</v>
      </c>
      <c r="Q10" s="14">
        <v>858</v>
      </c>
      <c r="R10" s="11">
        <v>1959</v>
      </c>
      <c r="S10" s="12">
        <v>1030</v>
      </c>
      <c r="T10" s="13">
        <v>930</v>
      </c>
      <c r="U10" s="14">
        <v>935</v>
      </c>
      <c r="V10" s="11">
        <v>2047</v>
      </c>
      <c r="W10" s="12">
        <v>1057</v>
      </c>
      <c r="X10" s="13">
        <v>990</v>
      </c>
      <c r="Y10" s="14">
        <v>995</v>
      </c>
    </row>
    <row r="11" spans="1:25" ht="73.5" customHeight="1" x14ac:dyDescent="0.25">
      <c r="A11" s="10" t="s">
        <v>23</v>
      </c>
      <c r="B11" s="11">
        <v>1520.664</v>
      </c>
      <c r="C11" s="12">
        <f t="shared" si="0"/>
        <v>734.66399999999999</v>
      </c>
      <c r="D11" s="13">
        <v>786</v>
      </c>
      <c r="E11" s="14">
        <v>798</v>
      </c>
      <c r="F11" s="11">
        <v>1635.2750000000001</v>
      </c>
      <c r="G11" s="12">
        <f t="shared" si="1"/>
        <v>828.27500000000009</v>
      </c>
      <c r="H11" s="13">
        <v>807</v>
      </c>
      <c r="I11" s="14">
        <v>828</v>
      </c>
      <c r="J11" s="11">
        <v>1650.2260000000001</v>
      </c>
      <c r="K11" s="12">
        <f t="shared" si="2"/>
        <v>770.22600000000011</v>
      </c>
      <c r="L11" s="13">
        <v>880</v>
      </c>
      <c r="M11" s="14">
        <v>888</v>
      </c>
      <c r="N11" s="11">
        <v>1599</v>
      </c>
      <c r="O11" s="12">
        <f t="shared" si="3"/>
        <v>722</v>
      </c>
      <c r="P11" s="13">
        <v>877</v>
      </c>
      <c r="Q11" s="14">
        <v>890</v>
      </c>
      <c r="R11" s="11">
        <v>1660</v>
      </c>
      <c r="S11" s="12">
        <v>791</v>
      </c>
      <c r="T11" s="13">
        <v>869</v>
      </c>
      <c r="U11" s="14">
        <v>893</v>
      </c>
      <c r="V11" s="11">
        <v>1779</v>
      </c>
      <c r="W11" s="12">
        <v>791</v>
      </c>
      <c r="X11" s="13">
        <v>989</v>
      </c>
      <c r="Y11" s="14">
        <v>987</v>
      </c>
    </row>
    <row r="12" spans="1:25" ht="73.5" customHeight="1" x14ac:dyDescent="0.25">
      <c r="A12" s="10" t="s">
        <v>24</v>
      </c>
      <c r="B12" s="11">
        <v>977.01499999999999</v>
      </c>
      <c r="C12" s="12">
        <f t="shared" si="0"/>
        <v>237.01499999999999</v>
      </c>
      <c r="D12" s="13">
        <v>740</v>
      </c>
      <c r="E12" s="14">
        <v>761</v>
      </c>
      <c r="F12" s="11">
        <v>1067.836</v>
      </c>
      <c r="G12" s="12">
        <f t="shared" si="1"/>
        <v>272.83600000000001</v>
      </c>
      <c r="H12" s="13">
        <v>795</v>
      </c>
      <c r="I12" s="14">
        <v>824</v>
      </c>
      <c r="J12" s="11">
        <v>1029.2280000000001</v>
      </c>
      <c r="K12" s="12">
        <f t="shared" si="2"/>
        <v>239.22800000000007</v>
      </c>
      <c r="L12" s="13">
        <v>790</v>
      </c>
      <c r="M12" s="14">
        <v>800</v>
      </c>
      <c r="N12" s="11">
        <v>1054</v>
      </c>
      <c r="O12" s="12">
        <f t="shared" si="3"/>
        <v>193</v>
      </c>
      <c r="P12" s="13">
        <v>861</v>
      </c>
      <c r="Q12" s="14">
        <v>879</v>
      </c>
      <c r="R12" s="11">
        <v>1226</v>
      </c>
      <c r="S12" s="12">
        <v>278</v>
      </c>
      <c r="T12" s="13">
        <v>948</v>
      </c>
      <c r="U12" s="14">
        <v>947</v>
      </c>
      <c r="V12" s="11"/>
      <c r="W12" s="12"/>
      <c r="X12" s="13"/>
      <c r="Y12" s="14"/>
    </row>
    <row r="13" spans="1:25" ht="73.5" customHeight="1" x14ac:dyDescent="0.25">
      <c r="A13" s="10" t="s">
        <v>25</v>
      </c>
      <c r="B13" s="11">
        <v>862.24299999999994</v>
      </c>
      <c r="C13" s="12">
        <f t="shared" si="0"/>
        <v>105.24299999999994</v>
      </c>
      <c r="D13" s="13">
        <v>757</v>
      </c>
      <c r="E13" s="14">
        <v>772</v>
      </c>
      <c r="F13" s="11">
        <v>947.75199999999995</v>
      </c>
      <c r="G13" s="12">
        <f t="shared" si="1"/>
        <v>163.75199999999995</v>
      </c>
      <c r="H13" s="13">
        <v>784</v>
      </c>
      <c r="I13" s="14">
        <v>796</v>
      </c>
      <c r="J13" s="11">
        <v>942.572</v>
      </c>
      <c r="K13" s="12">
        <f t="shared" si="2"/>
        <v>118.572</v>
      </c>
      <c r="L13" s="13">
        <v>824</v>
      </c>
      <c r="M13" s="14">
        <v>822</v>
      </c>
      <c r="N13" s="11">
        <v>938</v>
      </c>
      <c r="O13" s="12">
        <f t="shared" si="3"/>
        <v>99</v>
      </c>
      <c r="P13" s="13">
        <v>839</v>
      </c>
      <c r="Q13" s="14">
        <v>839</v>
      </c>
      <c r="R13" s="11">
        <v>998</v>
      </c>
      <c r="S13" s="12">
        <v>128</v>
      </c>
      <c r="T13" s="13">
        <v>870</v>
      </c>
      <c r="U13" s="14">
        <v>887</v>
      </c>
      <c r="V13" s="11"/>
      <c r="W13" s="12"/>
      <c r="X13" s="13"/>
      <c r="Y13" s="14"/>
    </row>
    <row r="14" spans="1:25" ht="73.5" customHeight="1" x14ac:dyDescent="0.25">
      <c r="A14" s="10" t="s">
        <v>26</v>
      </c>
      <c r="B14" s="11">
        <v>927.83600000000001</v>
      </c>
      <c r="C14" s="12">
        <f t="shared" si="0"/>
        <v>94.836000000000013</v>
      </c>
      <c r="D14" s="13">
        <v>833</v>
      </c>
      <c r="E14" s="14">
        <v>841</v>
      </c>
      <c r="F14" s="11">
        <v>974.20500000000004</v>
      </c>
      <c r="G14" s="12">
        <f t="shared" si="1"/>
        <v>103.20500000000004</v>
      </c>
      <c r="H14" s="13">
        <v>871</v>
      </c>
      <c r="I14" s="14">
        <v>887</v>
      </c>
      <c r="J14" s="11">
        <v>1028.347</v>
      </c>
      <c r="K14" s="12">
        <f t="shared" si="2"/>
        <v>109.34699999999998</v>
      </c>
      <c r="L14" s="13">
        <v>919</v>
      </c>
      <c r="M14" s="14">
        <v>917</v>
      </c>
      <c r="N14" s="11">
        <v>1048</v>
      </c>
      <c r="O14" s="12">
        <f t="shared" si="3"/>
        <v>81</v>
      </c>
      <c r="P14" s="13">
        <v>967</v>
      </c>
      <c r="Q14" s="14">
        <v>974</v>
      </c>
      <c r="R14" s="11">
        <v>1099</v>
      </c>
      <c r="S14" s="12">
        <v>65</v>
      </c>
      <c r="T14" s="13">
        <v>1034</v>
      </c>
      <c r="U14" s="14">
        <v>1046</v>
      </c>
      <c r="V14" s="11"/>
      <c r="W14" s="12"/>
      <c r="X14" s="13"/>
      <c r="Y14" s="14"/>
    </row>
    <row r="15" spans="1:25" ht="73.5" customHeight="1" x14ac:dyDescent="0.25">
      <c r="A15" s="10" t="s">
        <v>27</v>
      </c>
      <c r="B15" s="11">
        <v>904.36800000000005</v>
      </c>
      <c r="C15" s="12">
        <f t="shared" si="0"/>
        <v>76.368000000000052</v>
      </c>
      <c r="D15" s="13">
        <v>828</v>
      </c>
      <c r="E15" s="14">
        <v>854</v>
      </c>
      <c r="F15" s="11">
        <v>1034.9349999999999</v>
      </c>
      <c r="G15" s="12">
        <f t="shared" si="1"/>
        <v>124.93499999999995</v>
      </c>
      <c r="H15" s="13">
        <v>910</v>
      </c>
      <c r="I15" s="14">
        <v>913</v>
      </c>
      <c r="J15" s="11">
        <v>1062.7739999999999</v>
      </c>
      <c r="K15" s="12">
        <f t="shared" si="2"/>
        <v>123.77399999999989</v>
      </c>
      <c r="L15" s="13">
        <v>939</v>
      </c>
      <c r="M15" s="14">
        <v>932</v>
      </c>
      <c r="N15" s="11">
        <v>1100</v>
      </c>
      <c r="O15" s="12">
        <f t="shared" si="3"/>
        <v>96</v>
      </c>
      <c r="P15" s="13">
        <v>1004</v>
      </c>
      <c r="Q15" s="14">
        <v>1003</v>
      </c>
      <c r="R15" s="11">
        <v>1115</v>
      </c>
      <c r="S15" s="12">
        <v>71</v>
      </c>
      <c r="T15" s="13">
        <v>1044</v>
      </c>
      <c r="U15" s="14">
        <v>1054</v>
      </c>
      <c r="V15" s="11"/>
      <c r="W15" s="12"/>
      <c r="X15" s="13"/>
      <c r="Y15" s="14"/>
    </row>
    <row r="16" spans="1:25" ht="73.5" customHeight="1" x14ac:dyDescent="0.25">
      <c r="A16" s="10" t="s">
        <v>28</v>
      </c>
      <c r="B16" s="11">
        <v>808.36199999999997</v>
      </c>
      <c r="C16" s="12">
        <f t="shared" si="0"/>
        <v>72.361999999999966</v>
      </c>
      <c r="D16" s="13">
        <v>736</v>
      </c>
      <c r="E16" s="14">
        <v>751</v>
      </c>
      <c r="F16" s="11">
        <v>922</v>
      </c>
      <c r="G16" s="12">
        <f t="shared" si="1"/>
        <v>118</v>
      </c>
      <c r="H16" s="13">
        <v>804</v>
      </c>
      <c r="I16" s="14">
        <v>795</v>
      </c>
      <c r="J16" s="11">
        <v>979.67200000000003</v>
      </c>
      <c r="K16" s="12">
        <f t="shared" si="2"/>
        <v>140.67200000000003</v>
      </c>
      <c r="L16" s="13">
        <v>839</v>
      </c>
      <c r="M16" s="14">
        <v>830</v>
      </c>
      <c r="N16" s="11">
        <v>979</v>
      </c>
      <c r="O16" s="12">
        <f t="shared" si="3"/>
        <v>77</v>
      </c>
      <c r="P16" s="13">
        <v>902</v>
      </c>
      <c r="Q16" s="14">
        <v>879</v>
      </c>
      <c r="R16" s="11">
        <v>992</v>
      </c>
      <c r="S16" s="12">
        <v>63</v>
      </c>
      <c r="T16" s="13">
        <v>929</v>
      </c>
      <c r="U16" s="14">
        <v>931</v>
      </c>
      <c r="V16" s="11"/>
      <c r="W16" s="12"/>
      <c r="X16" s="13"/>
      <c r="Y16" s="14"/>
    </row>
    <row r="17" spans="1:25" ht="73.5" customHeight="1" x14ac:dyDescent="0.25">
      <c r="A17" s="10" t="s">
        <v>29</v>
      </c>
      <c r="B17" s="11">
        <v>850.40200000000004</v>
      </c>
      <c r="C17" s="12">
        <f t="shared" si="0"/>
        <v>83.402000000000044</v>
      </c>
      <c r="D17" s="13">
        <v>767</v>
      </c>
      <c r="E17" s="14">
        <v>800</v>
      </c>
      <c r="F17" s="11">
        <v>964</v>
      </c>
      <c r="G17" s="12">
        <f t="shared" si="1"/>
        <v>134</v>
      </c>
      <c r="H17" s="13">
        <v>830</v>
      </c>
      <c r="I17" s="14">
        <v>830</v>
      </c>
      <c r="J17" s="11">
        <v>963.93399999999997</v>
      </c>
      <c r="K17" s="12">
        <f t="shared" si="2"/>
        <v>225.93399999999997</v>
      </c>
      <c r="L17" s="13">
        <v>738</v>
      </c>
      <c r="M17" s="14">
        <v>709</v>
      </c>
      <c r="N17" s="11">
        <v>1008</v>
      </c>
      <c r="O17" s="12">
        <f t="shared" si="3"/>
        <v>88</v>
      </c>
      <c r="P17" s="13">
        <v>920</v>
      </c>
      <c r="Q17" s="14">
        <v>928</v>
      </c>
      <c r="R17" s="11">
        <v>1090</v>
      </c>
      <c r="S17" s="12">
        <v>168</v>
      </c>
      <c r="T17" s="13">
        <v>922</v>
      </c>
      <c r="U17" s="14">
        <v>918</v>
      </c>
      <c r="V17" s="11"/>
      <c r="W17" s="12"/>
      <c r="X17" s="13"/>
      <c r="Y17" s="14"/>
    </row>
    <row r="18" spans="1:25" s="16" customFormat="1" ht="86.25" customHeight="1" x14ac:dyDescent="0.9">
      <c r="A18" s="15" t="s">
        <v>30</v>
      </c>
      <c r="B18" s="15">
        <f>SUM(B6:B17)</f>
        <v>14694.446</v>
      </c>
      <c r="C18" s="15">
        <f t="shared" si="0"/>
        <v>5355.4459999999999</v>
      </c>
      <c r="D18" s="15">
        <f>SUM(D6:D17)</f>
        <v>9339</v>
      </c>
      <c r="E18" s="15">
        <f>SUM(E6:E17)</f>
        <v>9544</v>
      </c>
      <c r="F18" s="15">
        <f>SUM(F6:F17)</f>
        <v>15433.356999999998</v>
      </c>
      <c r="G18" s="15">
        <f t="shared" si="1"/>
        <v>5664.3569999999982</v>
      </c>
      <c r="H18" s="15">
        <f>SUM(H6:H17)</f>
        <v>9769</v>
      </c>
      <c r="I18" s="15">
        <f>SUM(I6:I17)</f>
        <v>10046</v>
      </c>
      <c r="J18" s="15">
        <f>SUM(J6:J17)</f>
        <v>15923.167000000001</v>
      </c>
      <c r="K18" s="15">
        <f>J18-L18</f>
        <v>5731.1670000000013</v>
      </c>
      <c r="L18" s="15">
        <f>SUM(L6:L17)</f>
        <v>10192</v>
      </c>
      <c r="M18" s="15">
        <f>SUM(M6:M17)</f>
        <v>10204</v>
      </c>
      <c r="N18" s="15">
        <f>SUM(N6:N17)</f>
        <v>15397</v>
      </c>
      <c r="O18" s="15">
        <f t="shared" si="3"/>
        <v>5402</v>
      </c>
      <c r="P18" s="15">
        <f>SUM(P6:P17)</f>
        <v>9995</v>
      </c>
      <c r="Q18" s="15">
        <f>SUM(Q6:Q17)</f>
        <v>9964</v>
      </c>
      <c r="R18" s="15">
        <f t="shared" ref="R18:U18" si="5">SUM(R6:R17)</f>
        <v>15928.224</v>
      </c>
      <c r="S18" s="15">
        <f t="shared" si="5"/>
        <v>4956.1350000000002</v>
      </c>
      <c r="T18" s="15">
        <f t="shared" si="5"/>
        <v>10972.865</v>
      </c>
      <c r="U18" s="15">
        <f t="shared" si="5"/>
        <v>11047</v>
      </c>
      <c r="V18" s="15">
        <f>SUM(V6:V17)</f>
        <v>10072</v>
      </c>
      <c r="W18" s="15">
        <f>SUM(W6:W17)</f>
        <v>4126</v>
      </c>
      <c r="X18" s="15">
        <f>SUM(X6:X17)</f>
        <v>5947</v>
      </c>
      <c r="Y18" s="15">
        <f>SUM(Y6:Y17)</f>
        <v>5973</v>
      </c>
    </row>
    <row r="19" spans="1:25" s="19" customFormat="1" ht="30" customHeight="1" x14ac:dyDescent="0.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30" customHeight="1" x14ac:dyDescent="0.9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48" customHeight="1" x14ac:dyDescent="0.35">
      <c r="A21" s="27" t="s">
        <v>31</v>
      </c>
      <c r="B21" s="27"/>
      <c r="C21" s="20" t="s">
        <v>32</v>
      </c>
      <c r="D21" s="21"/>
      <c r="E21" s="21"/>
      <c r="F21" s="21"/>
      <c r="G21" s="21"/>
      <c r="H21" s="21"/>
      <c r="I21" s="22"/>
      <c r="J21" s="22"/>
      <c r="K21" s="22"/>
      <c r="L21" s="2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45.75" customHeight="1" x14ac:dyDescent="0.35">
      <c r="A22" s="25"/>
      <c r="B22" s="25"/>
      <c r="C22" s="20" t="s">
        <v>33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57.75" customHeight="1" x14ac:dyDescent="0.35">
      <c r="A23" s="25"/>
      <c r="B23" s="25"/>
      <c r="C23" s="20" t="s">
        <v>34</v>
      </c>
      <c r="D23" s="21"/>
      <c r="E23" s="21"/>
      <c r="F23" s="21"/>
      <c r="G23" s="21"/>
      <c r="H23" s="22"/>
      <c r="I23" s="22"/>
      <c r="J23" s="22"/>
      <c r="K23" s="22"/>
      <c r="L23" s="22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49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49.5" customHeight="1" x14ac:dyDescent="0.25"/>
    <row r="26" spans="1:25" ht="49.5" customHeight="1" x14ac:dyDescent="0.25"/>
    <row r="27" spans="1:25" ht="49.5" customHeight="1" x14ac:dyDescent="0.25"/>
    <row r="28" spans="1:25" ht="49.5" customHeight="1" x14ac:dyDescent="0.25"/>
    <row r="29" spans="1:25" ht="49.5" customHeight="1" x14ac:dyDescent="0.25"/>
    <row r="30" spans="1:25" ht="49.5" customHeight="1" x14ac:dyDescent="0.25"/>
    <row r="31" spans="1:25" ht="49.5" customHeight="1" x14ac:dyDescent="0.25"/>
    <row r="32" spans="1:25" ht="49.5" customHeight="1" x14ac:dyDescent="0.25"/>
    <row r="33" ht="49.5" customHeight="1" x14ac:dyDescent="0.25"/>
    <row r="34" ht="49.5" customHeight="1" x14ac:dyDescent="0.25"/>
    <row r="35" ht="49.5" customHeight="1" x14ac:dyDescent="0.25"/>
    <row r="36" ht="49.5" customHeight="1" x14ac:dyDescent="0.25"/>
    <row r="37" ht="49.5" customHeight="1" x14ac:dyDescent="0.25"/>
    <row r="38" ht="49.5" customHeight="1" x14ac:dyDescent="0.25"/>
    <row r="39" ht="49.5" customHeight="1" x14ac:dyDescent="0.25"/>
    <row r="40" ht="49.5" customHeight="1" x14ac:dyDescent="0.25"/>
    <row r="41" ht="49.5" customHeight="1" x14ac:dyDescent="0.25"/>
    <row r="42" ht="49.5" customHeight="1" x14ac:dyDescent="0.25"/>
    <row r="43" ht="49.5" customHeight="1" x14ac:dyDescent="0.25"/>
    <row r="44" ht="49.5" customHeight="1" x14ac:dyDescent="0.25"/>
    <row r="45" ht="49.5" customHeight="1" x14ac:dyDescent="0.25"/>
    <row r="46" ht="49.5" customHeight="1" x14ac:dyDescent="0.25"/>
    <row r="47" ht="49.5" customHeight="1" x14ac:dyDescent="0.25"/>
    <row r="48" ht="49.5" customHeight="1" x14ac:dyDescent="0.25"/>
    <row r="49" ht="49.5" customHeight="1" x14ac:dyDescent="0.25"/>
    <row r="50" ht="49.5" customHeight="1" x14ac:dyDescent="0.25"/>
    <row r="51" ht="49.5" customHeight="1" x14ac:dyDescent="0.25"/>
    <row r="52" ht="49.5" customHeight="1" x14ac:dyDescent="0.25"/>
    <row r="53" ht="49.5" customHeight="1" x14ac:dyDescent="0.25"/>
    <row r="54" ht="49.5" customHeight="1" x14ac:dyDescent="0.25"/>
    <row r="55" ht="49.5" customHeight="1" x14ac:dyDescent="0.25"/>
    <row r="56" ht="49.5" customHeight="1" x14ac:dyDescent="0.25"/>
    <row r="57" ht="49.5" customHeight="1" x14ac:dyDescent="0.25"/>
    <row r="58" ht="49.5" customHeight="1" x14ac:dyDescent="0.25"/>
    <row r="59" ht="49.5" customHeight="1" x14ac:dyDescent="0.25"/>
    <row r="60" ht="49.5" customHeight="1" x14ac:dyDescent="0.25"/>
    <row r="61" ht="49.5" customHeight="1" x14ac:dyDescent="0.25"/>
    <row r="62" ht="49.5" customHeight="1" x14ac:dyDescent="0.25"/>
    <row r="63" ht="49.5" customHeight="1" x14ac:dyDescent="0.25"/>
    <row r="64" ht="49.5" customHeight="1" x14ac:dyDescent="0.25"/>
    <row r="65" ht="49.5" customHeight="1" x14ac:dyDescent="0.25"/>
    <row r="66" ht="49.5" customHeight="1" x14ac:dyDescent="0.25"/>
    <row r="67" ht="49.5" customHeight="1" x14ac:dyDescent="0.25"/>
    <row r="68" ht="49.5" customHeight="1" x14ac:dyDescent="0.25"/>
    <row r="69" ht="49.5" customHeight="1" x14ac:dyDescent="0.25"/>
    <row r="70" ht="49.5" customHeight="1" x14ac:dyDescent="0.25"/>
    <row r="71" ht="49.5" customHeight="1" x14ac:dyDescent="0.25"/>
    <row r="72" ht="49.5" customHeight="1" x14ac:dyDescent="0.25"/>
    <row r="73" ht="49.5" customHeight="1" x14ac:dyDescent="0.25"/>
    <row r="74" ht="49.5" customHeight="1" x14ac:dyDescent="0.25"/>
    <row r="75" ht="49.5" customHeight="1" x14ac:dyDescent="0.25"/>
    <row r="76" ht="49.5" customHeight="1" x14ac:dyDescent="0.25"/>
    <row r="77" ht="49.5" customHeight="1" x14ac:dyDescent="0.25"/>
    <row r="78" ht="49.5" customHeight="1" x14ac:dyDescent="0.25"/>
    <row r="79" ht="49.5" customHeight="1" x14ac:dyDescent="0.25"/>
    <row r="80" ht="49.5" customHeight="1" x14ac:dyDescent="0.25"/>
    <row r="81" ht="49.5" customHeight="1" x14ac:dyDescent="0.25"/>
    <row r="82" ht="49.5" customHeight="1" x14ac:dyDescent="0.25"/>
    <row r="83" ht="49.5" customHeight="1" x14ac:dyDescent="0.25"/>
    <row r="84" ht="49.5" customHeight="1" x14ac:dyDescent="0.25"/>
  </sheetData>
  <mergeCells count="10">
    <mergeCell ref="A21:B21"/>
    <mergeCell ref="A1:B1"/>
    <mergeCell ref="U1:Y1"/>
    <mergeCell ref="A2:Y2"/>
    <mergeCell ref="A3:E3"/>
    <mergeCell ref="F3:I3"/>
    <mergeCell ref="J3:M3"/>
    <mergeCell ref="N3:Q3"/>
    <mergeCell ref="R3:U3"/>
    <mergeCell ref="V3:Y3"/>
  </mergeCells>
  <printOptions horizontalCentered="1" verticalCentered="1"/>
  <pageMargins left="0.15748031496062992" right="0.15748031496062992" top="0" bottom="0" header="0.19685039370078741" footer="0"/>
  <pageSetup paperSize="8" scale="4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DemandAnstract2016-2022</vt:lpstr>
      <vt:lpstr>LatestDemandAnstract 2017-2023</vt:lpstr>
      <vt:lpstr>'DemandAnstract2016-2022'!Print_Area</vt:lpstr>
      <vt:lpstr>'LatestDemandAnstract 2017-2023'!Print_Area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2022-06-30T10:14:39Z</cp:lastPrinted>
  <dcterms:created xsi:type="dcterms:W3CDTF">2021-09-03T05:47:21Z</dcterms:created>
  <dcterms:modified xsi:type="dcterms:W3CDTF">2022-10-01T09:16:02Z</dcterms:modified>
</cp:coreProperties>
</file>