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0092022\"/>
    </mc:Choice>
  </mc:AlternateContent>
  <xr:revisionPtr revIDLastSave="0" documentId="8_{18560A92-E1B2-4866-9036-5822DD7ADBDC}" xr6:coauthVersionLast="36" xr6:coauthVersionMax="36" xr10:uidLastSave="{00000000-0000-0000-0000-000000000000}"/>
  <bookViews>
    <workbookView xWindow="0" yWindow="0" windowWidth="28800" windowHeight="11625" xr2:uid="{74B26CDA-2C34-4736-AB9E-7A6EC41E594A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L59" i="1" s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E59" i="1" s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L58" i="1" s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E58" i="1" s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L57" i="1" s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E57" i="1" s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L56" i="1" s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X56" i="1" s="1"/>
  <c r="Z56" i="1" s="1"/>
  <c r="F56" i="1"/>
  <c r="D56" i="1"/>
  <c r="E56" i="1" s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E55" i="1" s="1"/>
  <c r="BG55" i="1" s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E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AL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E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AL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E47" i="1" s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E46" i="1" s="1"/>
  <c r="BB46" i="1"/>
  <c r="BA46" i="1"/>
  <c r="BF46" i="1" s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V46" i="1"/>
  <c r="U46" i="1"/>
  <c r="T46" i="1"/>
  <c r="Y46" i="1" s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Y44" i="1" s="1"/>
  <c r="L44" i="1"/>
  <c r="K44" i="1"/>
  <c r="I44" i="1"/>
  <c r="H44" i="1"/>
  <c r="G44" i="1"/>
  <c r="J44" i="1" s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W43" i="1" s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BD42" i="1" s="1"/>
  <c r="AL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X42" i="1" s="1"/>
  <c r="Z42" i="1" s="1"/>
  <c r="D42" i="1"/>
  <c r="C42" i="1"/>
  <c r="BC41" i="1"/>
  <c r="BF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BD41" i="1" s="1"/>
  <c r="AK41" i="1"/>
  <c r="AL41" i="1" s="1"/>
  <c r="AJ41" i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J41" i="1" s="1"/>
  <c r="F41" i="1"/>
  <c r="D41" i="1"/>
  <c r="C41" i="1"/>
  <c r="W41" i="1" s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L40" i="1"/>
  <c r="AK40" i="1"/>
  <c r="AJ40" i="1"/>
  <c r="Y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X40" i="1" s="1"/>
  <c r="Z40" i="1" s="1"/>
  <c r="D40" i="1"/>
  <c r="C40" i="1"/>
  <c r="W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K39" i="1"/>
  <c r="AL39" i="1" s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E39" i="1" s="1"/>
  <c r="C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L38" i="1" s="1"/>
  <c r="AJ38" i="1"/>
  <c r="BD38" i="1" s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E38" i="1" s="1"/>
  <c r="C38" i="1"/>
  <c r="W38" i="1" s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L37" i="1" s="1"/>
  <c r="AJ37" i="1"/>
  <c r="BD37" i="1" s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E37" i="1" s="1"/>
  <c r="C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K36" i="1"/>
  <c r="AL36" i="1" s="1"/>
  <c r="AJ36" i="1"/>
  <c r="BD36" i="1" s="1"/>
  <c r="Y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E36" i="1" s="1"/>
  <c r="C36" i="1"/>
  <c r="W36" i="1" s="1"/>
  <c r="BF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K35" i="1"/>
  <c r="AL35" i="1" s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E35" i="1" s="1"/>
  <c r="C35" i="1"/>
  <c r="W35" i="1" s="1"/>
  <c r="BC34" i="1"/>
  <c r="BE34" i="1" s="1"/>
  <c r="BG34" i="1" s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L34" i="1" s="1"/>
  <c r="AJ34" i="1"/>
  <c r="BD34" i="1" s="1"/>
  <c r="V34" i="1"/>
  <c r="U34" i="1"/>
  <c r="T34" i="1"/>
  <c r="S34" i="1"/>
  <c r="R34" i="1"/>
  <c r="Q34" i="1"/>
  <c r="P34" i="1"/>
  <c r="O34" i="1"/>
  <c r="N34" i="1"/>
  <c r="Y34" i="1" s="1"/>
  <c r="M34" i="1"/>
  <c r="L34" i="1"/>
  <c r="K34" i="1"/>
  <c r="I34" i="1"/>
  <c r="J34" i="1" s="1"/>
  <c r="H34" i="1"/>
  <c r="G34" i="1"/>
  <c r="F34" i="1"/>
  <c r="D34" i="1"/>
  <c r="E34" i="1" s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L33" i="1" s="1"/>
  <c r="AJ33" i="1"/>
  <c r="BD33" i="1" s="1"/>
  <c r="Y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E33" i="1" s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L32" i="1" s="1"/>
  <c r="AJ32" i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E32" i="1" s="1"/>
  <c r="C32" i="1"/>
  <c r="W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AL31" i="1" s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E31" i="1" s="1"/>
  <c r="BC30" i="1"/>
  <c r="BE30" i="1" s="1"/>
  <c r="BG30" i="1" s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AL30" i="1" s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E30" i="1" s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J29" i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J28" i="1"/>
  <c r="AL28" i="1" s="1"/>
  <c r="Y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E28" i="1" s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AL27" i="1" s="1"/>
  <c r="V27" i="1"/>
  <c r="U27" i="1"/>
  <c r="T27" i="1"/>
  <c r="Y27" i="1" s="1"/>
  <c r="S27" i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E27" i="1" s="1"/>
  <c r="BC26" i="1"/>
  <c r="BE26" i="1" s="1"/>
  <c r="BG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E26" i="1" s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Y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Y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BC22" i="1"/>
  <c r="BE22" i="1" s="1"/>
  <c r="BG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V22" i="1"/>
  <c r="U22" i="1"/>
  <c r="T22" i="1"/>
  <c r="S22" i="1"/>
  <c r="Y22" i="1" s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M21" i="1"/>
  <c r="AK21" i="1"/>
  <c r="AJ21" i="1"/>
  <c r="Y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BC20" i="1"/>
  <c r="BF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Q20" i="1" s="1"/>
  <c r="AN20" i="1"/>
  <c r="AM20" i="1"/>
  <c r="AL20" i="1"/>
  <c r="AK20" i="1"/>
  <c r="AJ20" i="1"/>
  <c r="BD20" i="1" s="1"/>
  <c r="V20" i="1"/>
  <c r="Y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J20" i="1" s="1"/>
  <c r="G20" i="1"/>
  <c r="F20" i="1"/>
  <c r="E20" i="1"/>
  <c r="D20" i="1"/>
  <c r="C20" i="1"/>
  <c r="W20" i="1" s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L19" i="1"/>
  <c r="AK19" i="1"/>
  <c r="AJ19" i="1"/>
  <c r="BD19" i="1" s="1"/>
  <c r="V19" i="1"/>
  <c r="Y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J19" i="1" s="1"/>
  <c r="G19" i="1"/>
  <c r="F19" i="1"/>
  <c r="E19" i="1"/>
  <c r="D19" i="1"/>
  <c r="C19" i="1"/>
  <c r="W19" i="1" s="1"/>
  <c r="BC18" i="1"/>
  <c r="BF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Q18" i="1" s="1"/>
  <c r="AN18" i="1"/>
  <c r="AM18" i="1"/>
  <c r="AL18" i="1"/>
  <c r="AK18" i="1"/>
  <c r="AJ18" i="1"/>
  <c r="BD18" i="1" s="1"/>
  <c r="V18" i="1"/>
  <c r="Y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J18" i="1" s="1"/>
  <c r="G18" i="1"/>
  <c r="F18" i="1"/>
  <c r="E18" i="1"/>
  <c r="D18" i="1"/>
  <c r="C18" i="1"/>
  <c r="W18" i="1" s="1"/>
  <c r="BC17" i="1"/>
  <c r="BF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L17" i="1"/>
  <c r="AK17" i="1"/>
  <c r="AJ17" i="1"/>
  <c r="BD17" i="1" s="1"/>
  <c r="V17" i="1"/>
  <c r="Y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E17" i="1"/>
  <c r="D17" i="1"/>
  <c r="C17" i="1"/>
  <c r="W17" i="1" s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AL16" i="1" s="1"/>
  <c r="V16" i="1"/>
  <c r="Y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E16" i="1" s="1"/>
  <c r="BC15" i="1"/>
  <c r="BF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AL15" i="1" s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E15" i="1" s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AL14" i="1" s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E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AL13" i="1" s="1"/>
  <c r="V13" i="1"/>
  <c r="Y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E13" i="1" s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AL12" i="1" s="1"/>
  <c r="V12" i="1"/>
  <c r="BC60" i="1" s="1"/>
  <c r="U12" i="1"/>
  <c r="T12" i="1"/>
  <c r="S12" i="1"/>
  <c r="R12" i="1"/>
  <c r="AY60" i="1" s="1"/>
  <c r="Q12" i="1"/>
  <c r="AX60" i="1" s="1"/>
  <c r="P12" i="1"/>
  <c r="AW60" i="1" s="1"/>
  <c r="O12" i="1"/>
  <c r="AV60" i="1" s="1"/>
  <c r="N12" i="1"/>
  <c r="AU60" i="1" s="1"/>
  <c r="M12" i="1"/>
  <c r="L12" i="1"/>
  <c r="K12" i="1"/>
  <c r="I12" i="1"/>
  <c r="H12" i="1"/>
  <c r="AO60" i="1" s="1"/>
  <c r="G12" i="1"/>
  <c r="AN60" i="1" s="1"/>
  <c r="F12" i="1"/>
  <c r="AM60" i="1" s="1"/>
  <c r="D12" i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E24" i="1" l="1"/>
  <c r="W24" i="1"/>
  <c r="BD12" i="1"/>
  <c r="W13" i="1"/>
  <c r="BD60" i="1" s="1"/>
  <c r="BD13" i="1"/>
  <c r="W14" i="1"/>
  <c r="BD14" i="1"/>
  <c r="W15" i="1"/>
  <c r="BD15" i="1"/>
  <c r="W16" i="1"/>
  <c r="BD16" i="1"/>
  <c r="J21" i="1"/>
  <c r="AL21" i="1"/>
  <c r="BD21" i="1"/>
  <c r="BF22" i="1"/>
  <c r="X24" i="1"/>
  <c r="Z24" i="1" s="1"/>
  <c r="AL25" i="1"/>
  <c r="BF26" i="1"/>
  <c r="X28" i="1"/>
  <c r="Z28" i="1" s="1"/>
  <c r="AL29" i="1"/>
  <c r="BF30" i="1"/>
  <c r="X32" i="1"/>
  <c r="Z32" i="1" s="1"/>
  <c r="BF34" i="1"/>
  <c r="X36" i="1"/>
  <c r="Z36" i="1" s="1"/>
  <c r="E44" i="1"/>
  <c r="X12" i="1"/>
  <c r="BE12" i="1"/>
  <c r="BG12" i="1" s="1"/>
  <c r="X13" i="1"/>
  <c r="Z13" i="1" s="1"/>
  <c r="BE13" i="1"/>
  <c r="BG13" i="1" s="1"/>
  <c r="X14" i="1"/>
  <c r="Z14" i="1" s="1"/>
  <c r="BE14" i="1"/>
  <c r="BG14" i="1" s="1"/>
  <c r="X15" i="1"/>
  <c r="Z15" i="1" s="1"/>
  <c r="BE15" i="1"/>
  <c r="BG15" i="1" s="1"/>
  <c r="X16" i="1"/>
  <c r="Z16" i="1" s="1"/>
  <c r="BE16" i="1"/>
  <c r="BG16" i="1" s="1"/>
  <c r="X17" i="1"/>
  <c r="Z17" i="1" s="1"/>
  <c r="BE17" i="1"/>
  <c r="BG17" i="1" s="1"/>
  <c r="X18" i="1"/>
  <c r="Z18" i="1" s="1"/>
  <c r="BE18" i="1"/>
  <c r="BG18" i="1" s="1"/>
  <c r="X19" i="1"/>
  <c r="Z19" i="1" s="1"/>
  <c r="BE19" i="1"/>
  <c r="BG19" i="1" s="1"/>
  <c r="X20" i="1"/>
  <c r="Z20" i="1" s="1"/>
  <c r="BE20" i="1"/>
  <c r="BG20" i="1" s="1"/>
  <c r="BE21" i="1"/>
  <c r="BG21" i="1" s="1"/>
  <c r="E23" i="1"/>
  <c r="W23" i="1"/>
  <c r="BE25" i="1"/>
  <c r="BG25" i="1" s="1"/>
  <c r="BE29" i="1"/>
  <c r="BG29" i="1" s="1"/>
  <c r="BE33" i="1"/>
  <c r="BG33" i="1" s="1"/>
  <c r="Y38" i="1"/>
  <c r="X38" i="1"/>
  <c r="Z38" i="1" s="1"/>
  <c r="W48" i="1"/>
  <c r="E48" i="1"/>
  <c r="AP60" i="1"/>
  <c r="BF21" i="1"/>
  <c r="X23" i="1"/>
  <c r="Z23" i="1" s="1"/>
  <c r="AL24" i="1"/>
  <c r="BD24" i="1"/>
  <c r="BF25" i="1"/>
  <c r="X27" i="1"/>
  <c r="Z27" i="1" s="1"/>
  <c r="BF29" i="1"/>
  <c r="X31" i="1"/>
  <c r="Z31" i="1" s="1"/>
  <c r="BD32" i="1"/>
  <c r="BF33" i="1"/>
  <c r="X35" i="1"/>
  <c r="Z35" i="1" s="1"/>
  <c r="J12" i="1"/>
  <c r="AQ21" i="1"/>
  <c r="E22" i="1"/>
  <c r="W22" i="1"/>
  <c r="Y23" i="1"/>
  <c r="BE24" i="1"/>
  <c r="BG24" i="1" s="1"/>
  <c r="BE28" i="1"/>
  <c r="BG28" i="1" s="1"/>
  <c r="Y31" i="1"/>
  <c r="BE32" i="1"/>
  <c r="BG32" i="1" s="1"/>
  <c r="W34" i="1"/>
  <c r="Y35" i="1"/>
  <c r="BF36" i="1"/>
  <c r="BE36" i="1"/>
  <c r="BG36" i="1" s="1"/>
  <c r="BF38" i="1"/>
  <c r="BE38" i="1"/>
  <c r="BG38" i="1" s="1"/>
  <c r="BF37" i="1"/>
  <c r="BE37" i="1"/>
  <c r="BG37" i="1" s="1"/>
  <c r="Y12" i="1"/>
  <c r="AJ60" i="1"/>
  <c r="AR60" i="1"/>
  <c r="AZ60" i="1"/>
  <c r="W21" i="1"/>
  <c r="X22" i="1"/>
  <c r="Z22" i="1" s="1"/>
  <c r="AL23" i="1"/>
  <c r="BD23" i="1"/>
  <c r="BF24" i="1"/>
  <c r="X26" i="1"/>
  <c r="Z26" i="1" s="1"/>
  <c r="BF28" i="1"/>
  <c r="X30" i="1"/>
  <c r="Z30" i="1" s="1"/>
  <c r="BF32" i="1"/>
  <c r="X34" i="1"/>
  <c r="Z34" i="1" s="1"/>
  <c r="BD35" i="1"/>
  <c r="W37" i="1"/>
  <c r="W39" i="1"/>
  <c r="W42" i="1"/>
  <c r="X43" i="1"/>
  <c r="Z43" i="1" s="1"/>
  <c r="Y43" i="1"/>
  <c r="BG46" i="1"/>
  <c r="AK60" i="1"/>
  <c r="AS60" i="1"/>
  <c r="BA60" i="1"/>
  <c r="BE23" i="1"/>
  <c r="BG23" i="1" s="1"/>
  <c r="E25" i="1"/>
  <c r="Y26" i="1"/>
  <c r="BE27" i="1"/>
  <c r="BG27" i="1" s="1"/>
  <c r="E29" i="1"/>
  <c r="Y30" i="1"/>
  <c r="BE31" i="1"/>
  <c r="BG31" i="1" s="1"/>
  <c r="W33" i="1"/>
  <c r="BE35" i="1"/>
  <c r="BG35" i="1" s="1"/>
  <c r="Y37" i="1"/>
  <c r="X37" i="1"/>
  <c r="Z37" i="1" s="1"/>
  <c r="Y39" i="1"/>
  <c r="X39" i="1"/>
  <c r="Z39" i="1" s="1"/>
  <c r="E12" i="1"/>
  <c r="AT60" i="1"/>
  <c r="BB60" i="1"/>
  <c r="X21" i="1"/>
  <c r="Z21" i="1" s="1"/>
  <c r="AL22" i="1"/>
  <c r="BD22" i="1"/>
  <c r="X25" i="1"/>
  <c r="Z25" i="1" s="1"/>
  <c r="AL26" i="1"/>
  <c r="X29" i="1"/>
  <c r="Z29" i="1" s="1"/>
  <c r="X33" i="1"/>
  <c r="Z33" i="1" s="1"/>
  <c r="BF45" i="1"/>
  <c r="W25" i="1"/>
  <c r="BD25" i="1"/>
  <c r="W26" i="1"/>
  <c r="BD26" i="1"/>
  <c r="W27" i="1"/>
  <c r="BD27" i="1"/>
  <c r="W28" i="1"/>
  <c r="BD28" i="1"/>
  <c r="W29" i="1"/>
  <c r="BD29" i="1"/>
  <c r="W30" i="1"/>
  <c r="BD30" i="1"/>
  <c r="W31" i="1"/>
  <c r="BD31" i="1"/>
  <c r="AQ39" i="1"/>
  <c r="BE39" i="1"/>
  <c r="BG39" i="1" s="1"/>
  <c r="E41" i="1"/>
  <c r="AQ41" i="1"/>
  <c r="BE41" i="1"/>
  <c r="BG41" i="1" s="1"/>
  <c r="X44" i="1"/>
  <c r="Z44" i="1" s="1"/>
  <c r="J45" i="1"/>
  <c r="BD45" i="1"/>
  <c r="AL45" i="1"/>
  <c r="X48" i="1"/>
  <c r="Z48" i="1" s="1"/>
  <c r="J49" i="1"/>
  <c r="BD49" i="1"/>
  <c r="X52" i="1"/>
  <c r="Z52" i="1" s="1"/>
  <c r="X53" i="1"/>
  <c r="Z53" i="1" s="1"/>
  <c r="X57" i="1"/>
  <c r="Z57" i="1" s="1"/>
  <c r="J43" i="1"/>
  <c r="BE45" i="1"/>
  <c r="BG45" i="1" s="1"/>
  <c r="AQ46" i="1"/>
  <c r="W47" i="1"/>
  <c r="E47" i="1"/>
  <c r="BE49" i="1"/>
  <c r="BG49" i="1" s="1"/>
  <c r="AQ50" i="1"/>
  <c r="W51" i="1"/>
  <c r="BE54" i="1"/>
  <c r="BG54" i="1" s="1"/>
  <c r="BE58" i="1"/>
  <c r="BG58" i="1" s="1"/>
  <c r="BE59" i="1"/>
  <c r="BG59" i="1" s="1"/>
  <c r="X41" i="1"/>
  <c r="Z41" i="1" s="1"/>
  <c r="BE42" i="1"/>
  <c r="BG42" i="1" s="1"/>
  <c r="BD43" i="1"/>
  <c r="BD44" i="1"/>
  <c r="AL44" i="1"/>
  <c r="X47" i="1"/>
  <c r="Z47" i="1" s="1"/>
  <c r="BD48" i="1"/>
  <c r="X51" i="1"/>
  <c r="Z51" i="1" s="1"/>
  <c r="BD52" i="1"/>
  <c r="BE44" i="1"/>
  <c r="BG44" i="1" s="1"/>
  <c r="AQ45" i="1"/>
  <c r="W46" i="1"/>
  <c r="E46" i="1"/>
  <c r="BE48" i="1"/>
  <c r="BG48" i="1" s="1"/>
  <c r="AQ49" i="1"/>
  <c r="W50" i="1"/>
  <c r="BE53" i="1"/>
  <c r="BG53" i="1" s="1"/>
  <c r="BE57" i="1"/>
  <c r="BG57" i="1" s="1"/>
  <c r="E40" i="1"/>
  <c r="AQ40" i="1"/>
  <c r="BE40" i="1"/>
  <c r="BG40" i="1" s="1"/>
  <c r="E42" i="1"/>
  <c r="AQ42" i="1"/>
  <c r="BF42" i="1"/>
  <c r="AL43" i="1"/>
  <c r="BE43" i="1"/>
  <c r="BG43" i="1" s="1"/>
  <c r="BF44" i="1"/>
  <c r="X46" i="1"/>
  <c r="Z46" i="1" s="1"/>
  <c r="J47" i="1"/>
  <c r="BD47" i="1"/>
  <c r="AL47" i="1"/>
  <c r="X50" i="1"/>
  <c r="Z50" i="1" s="1"/>
  <c r="J51" i="1"/>
  <c r="BD51" i="1"/>
  <c r="BE52" i="1"/>
  <c r="BG52" i="1" s="1"/>
  <c r="X55" i="1"/>
  <c r="Z55" i="1" s="1"/>
  <c r="X59" i="1"/>
  <c r="Z59" i="1" s="1"/>
  <c r="AQ44" i="1"/>
  <c r="W45" i="1"/>
  <c r="E45" i="1"/>
  <c r="BG47" i="1"/>
  <c r="AQ48" i="1"/>
  <c r="AQ52" i="1"/>
  <c r="W53" i="1"/>
  <c r="BE56" i="1"/>
  <c r="BG56" i="1" s="1"/>
  <c r="J40" i="1"/>
  <c r="J42" i="1"/>
  <c r="W44" i="1"/>
  <c r="X45" i="1"/>
  <c r="Z45" i="1" s="1"/>
  <c r="BD46" i="1"/>
  <c r="AL46" i="1"/>
  <c r="X49" i="1"/>
  <c r="Z49" i="1" s="1"/>
  <c r="BD50" i="1"/>
  <c r="X54" i="1"/>
  <c r="Z54" i="1" s="1"/>
  <c r="X58" i="1"/>
  <c r="Z58" i="1" s="1"/>
  <c r="J53" i="1"/>
  <c r="AQ53" i="1"/>
  <c r="J54" i="1"/>
  <c r="AQ54" i="1"/>
  <c r="J55" i="1"/>
  <c r="AQ55" i="1"/>
  <c r="J56" i="1"/>
  <c r="AQ56" i="1"/>
  <c r="J57" i="1"/>
  <c r="AQ57" i="1"/>
  <c r="J58" i="1"/>
  <c r="AQ58" i="1"/>
  <c r="J59" i="1"/>
  <c r="AQ59" i="1"/>
  <c r="AL48" i="1"/>
  <c r="E49" i="1"/>
  <c r="AL49" i="1"/>
  <c r="E50" i="1"/>
  <c r="AL50" i="1"/>
  <c r="E51" i="1"/>
  <c r="AL51" i="1"/>
  <c r="E52" i="1"/>
  <c r="AL52" i="1"/>
  <c r="E53" i="1"/>
  <c r="BD53" i="1"/>
  <c r="W54" i="1"/>
  <c r="BD54" i="1"/>
  <c r="W55" i="1"/>
  <c r="BD55" i="1"/>
  <c r="W56" i="1"/>
  <c r="BD56" i="1"/>
  <c r="W57" i="1"/>
  <c r="BD57" i="1"/>
  <c r="W58" i="1"/>
  <c r="BD58" i="1"/>
  <c r="W59" i="1"/>
  <c r="BF60" i="1" l="1"/>
  <c r="AQ60" i="1"/>
  <c r="BE60" i="1"/>
  <c r="Z12" i="1"/>
  <c r="BG60" i="1" s="1"/>
  <c r="A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7D6FD6DB-D171-44BF-B628-C1404B3264A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<sst xmlns="http://schemas.openxmlformats.org/spreadsheetml/2006/main" count="197" uniqueCount="180">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</sst>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BD5C7136-F50F-4291-9DED-E904FE2E2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43-4218-980B-798165520CF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43-4218-980B-79816552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C1502-E5C9-44CE-8F1B-7FDF35306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44814</v>
          </cell>
        </row>
        <row r="3">
          <cell r="C3">
            <v>1</v>
          </cell>
          <cell r="D3" t="str">
            <v>Own Gen i/c Patikari &amp;  Micros (IPPs)</v>
          </cell>
          <cell r="G3">
            <v>181.91592599999998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76.569999999999993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8.73</v>
          </cell>
        </row>
        <row r="8">
          <cell r="C8">
            <v>6</v>
          </cell>
          <cell r="D8" t="str">
            <v>Bilateral  Share (Khara, Shanan &amp; RSD)</v>
          </cell>
          <cell r="G8">
            <v>26.53439999999997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140.5419</v>
          </cell>
        </row>
        <row r="10">
          <cell r="D10" t="str">
            <v>Total Availability with HPSEBL (1+2+3+4+5+6)</v>
          </cell>
          <cell r="G10">
            <v>529.99630000000002</v>
          </cell>
        </row>
        <row r="27">
          <cell r="K27" t="str">
            <v xml:space="preserve">Total Export </v>
          </cell>
          <cell r="O27">
            <v>160.52000000000001</v>
          </cell>
        </row>
        <row r="28">
          <cell r="K28" t="str">
            <v>Net Availability after Export/sale (9-10)</v>
          </cell>
          <cell r="O28">
            <v>369.47630000000004</v>
          </cell>
        </row>
        <row r="29">
          <cell r="K29" t="str">
            <v xml:space="preserve">Demand of the State </v>
          </cell>
          <cell r="O29">
            <v>346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346</v>
          </cell>
        </row>
        <row r="32">
          <cell r="K32" t="str">
            <v xml:space="preserve">Gross Surplus/Deficit (+/-) </v>
          </cell>
          <cell r="O32">
            <v>23.476300000000037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23.476300000000037</v>
          </cell>
        </row>
        <row r="35">
          <cell r="D35" t="str">
            <v>Total Availability with HPSEBL (7+8)</v>
          </cell>
          <cell r="G35">
            <v>529.99630000000002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867.5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867.5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867.5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867.5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867.5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867.5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867.5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867.5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867.5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867.5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867.5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867.5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867.5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867.5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867.5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867.5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867.5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867.5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867.5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867.5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867.5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867.5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867.5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867.5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569.5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569.5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569.5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569.5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569.5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569.5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569.5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569.5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569.5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569.5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569.5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569.5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569.5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569.5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569.5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569.5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569.5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569.5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569.5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569.5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569.5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569.5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569.5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569.5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569.5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569.5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569.5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569.5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569.5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569.5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569.5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569.5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569.5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569.5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569.5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569.5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569.5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569.5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569.5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569.5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569.5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569.5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569.5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569.5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569.5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569.5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569.5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569.5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569.5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569.5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569.5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569.5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569.5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569.5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569.5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569.5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569.5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569.5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569.5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569.5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569.5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569.5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569.5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569.5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867.5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867.5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867.5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867.5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867.5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867.5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867.5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867.5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449.44302307840007</v>
          </cell>
          <cell r="G5">
            <v>621.91000000000008</v>
          </cell>
          <cell r="H5">
            <v>0</v>
          </cell>
        </row>
        <row r="6">
          <cell r="F6">
            <v>449.44302307840007</v>
          </cell>
          <cell r="G6">
            <v>621.91000000000008</v>
          </cell>
          <cell r="H6">
            <v>0</v>
          </cell>
        </row>
        <row r="7">
          <cell r="F7">
            <v>449.44302307840007</v>
          </cell>
          <cell r="G7">
            <v>621.91000000000008</v>
          </cell>
          <cell r="H7">
            <v>0</v>
          </cell>
        </row>
        <row r="8">
          <cell r="F8">
            <v>449.44302307840007</v>
          </cell>
          <cell r="G8">
            <v>621.91000000000008</v>
          </cell>
          <cell r="H8">
            <v>0</v>
          </cell>
        </row>
        <row r="9">
          <cell r="F9">
            <v>429.34302307840005</v>
          </cell>
          <cell r="G9">
            <v>617.11</v>
          </cell>
          <cell r="H9">
            <v>0</v>
          </cell>
        </row>
        <row r="10">
          <cell r="F10">
            <v>429.34302307840005</v>
          </cell>
          <cell r="G10">
            <v>617.11</v>
          </cell>
          <cell r="H10">
            <v>0</v>
          </cell>
        </row>
        <row r="11">
          <cell r="F11">
            <v>422.62151153920007</v>
          </cell>
          <cell r="G11">
            <v>617.11</v>
          </cell>
          <cell r="H11">
            <v>0</v>
          </cell>
        </row>
        <row r="12">
          <cell r="F12">
            <v>422.62151153920007</v>
          </cell>
          <cell r="G12">
            <v>617.11</v>
          </cell>
          <cell r="H12">
            <v>0</v>
          </cell>
        </row>
        <row r="13">
          <cell r="F13">
            <v>426.62151153920001</v>
          </cell>
          <cell r="G13">
            <v>615.61</v>
          </cell>
          <cell r="H13">
            <v>0</v>
          </cell>
        </row>
        <row r="14">
          <cell r="F14">
            <v>388.72151153920004</v>
          </cell>
          <cell r="G14">
            <v>584.31000000000006</v>
          </cell>
          <cell r="H14">
            <v>0</v>
          </cell>
        </row>
        <row r="15">
          <cell r="F15">
            <v>364.52151153919999</v>
          </cell>
          <cell r="G15">
            <v>556.31000000000006</v>
          </cell>
          <cell r="H15">
            <v>0</v>
          </cell>
        </row>
        <row r="16">
          <cell r="F16">
            <v>364.52151153919999</v>
          </cell>
          <cell r="G16">
            <v>556.31000000000006</v>
          </cell>
          <cell r="H16">
            <v>0</v>
          </cell>
        </row>
        <row r="17">
          <cell r="F17">
            <v>364.52151153919999</v>
          </cell>
          <cell r="G17">
            <v>556.31000000000006</v>
          </cell>
          <cell r="H17">
            <v>0</v>
          </cell>
        </row>
        <row r="18">
          <cell r="F18">
            <v>364.52151153919999</v>
          </cell>
          <cell r="G18">
            <v>556.31000000000006</v>
          </cell>
          <cell r="H18">
            <v>0</v>
          </cell>
        </row>
        <row r="19">
          <cell r="F19">
            <v>364.52151153919999</v>
          </cell>
          <cell r="G19">
            <v>556.31000000000006</v>
          </cell>
          <cell r="H19">
            <v>0</v>
          </cell>
        </row>
        <row r="20">
          <cell r="F20">
            <v>364.52151153919999</v>
          </cell>
          <cell r="G20">
            <v>556.31000000000006</v>
          </cell>
          <cell r="H20">
            <v>0</v>
          </cell>
        </row>
        <row r="21">
          <cell r="F21">
            <v>354.22151153919998</v>
          </cell>
          <cell r="G21">
            <v>556.31000000000006</v>
          </cell>
          <cell r="H21">
            <v>0</v>
          </cell>
        </row>
        <row r="22">
          <cell r="F22">
            <v>354.22151153919998</v>
          </cell>
          <cell r="G22">
            <v>556.31000000000006</v>
          </cell>
          <cell r="H22">
            <v>0</v>
          </cell>
        </row>
        <row r="23">
          <cell r="F23">
            <v>354.22151153919998</v>
          </cell>
          <cell r="G23">
            <v>556.31000000000006</v>
          </cell>
          <cell r="H23">
            <v>0</v>
          </cell>
        </row>
        <row r="24">
          <cell r="F24">
            <v>354.22151153919998</v>
          </cell>
          <cell r="G24">
            <v>556.31000000000006</v>
          </cell>
          <cell r="H24">
            <v>0</v>
          </cell>
        </row>
        <row r="25">
          <cell r="F25">
            <v>379.42151153920003</v>
          </cell>
          <cell r="G25">
            <v>571.91000000000008</v>
          </cell>
          <cell r="H25">
            <v>0</v>
          </cell>
        </row>
        <row r="26">
          <cell r="F26">
            <v>398.42151153920008</v>
          </cell>
          <cell r="G26">
            <v>589.21</v>
          </cell>
          <cell r="H26">
            <v>0</v>
          </cell>
        </row>
        <row r="27">
          <cell r="F27">
            <v>399.02151153919999</v>
          </cell>
          <cell r="G27">
            <v>589.21</v>
          </cell>
          <cell r="H27">
            <v>0</v>
          </cell>
        </row>
        <row r="28">
          <cell r="F28">
            <v>402.62151153920001</v>
          </cell>
          <cell r="G28">
            <v>589.21</v>
          </cell>
          <cell r="H28">
            <v>0</v>
          </cell>
        </row>
        <row r="29">
          <cell r="F29">
            <v>410.02151153919999</v>
          </cell>
          <cell r="G29">
            <v>589.21</v>
          </cell>
          <cell r="H29">
            <v>0</v>
          </cell>
        </row>
        <row r="30">
          <cell r="F30">
            <v>451.82151153920006</v>
          </cell>
          <cell r="G30">
            <v>587.71</v>
          </cell>
          <cell r="H30">
            <v>0</v>
          </cell>
        </row>
        <row r="31">
          <cell r="F31">
            <v>424.22151153919998</v>
          </cell>
          <cell r="G31">
            <v>568.21</v>
          </cell>
          <cell r="H31">
            <v>0</v>
          </cell>
        </row>
        <row r="32">
          <cell r="F32">
            <v>393.8215115392</v>
          </cell>
          <cell r="G32">
            <v>551.51</v>
          </cell>
          <cell r="H32">
            <v>0</v>
          </cell>
        </row>
        <row r="33">
          <cell r="F33">
            <v>393.8215115392</v>
          </cell>
          <cell r="G33">
            <v>551.51</v>
          </cell>
          <cell r="H33">
            <v>0</v>
          </cell>
        </row>
        <row r="34">
          <cell r="F34">
            <v>393.8215115392</v>
          </cell>
          <cell r="G34">
            <v>551.51</v>
          </cell>
          <cell r="H34">
            <v>0</v>
          </cell>
        </row>
        <row r="35">
          <cell r="F35">
            <v>393.8215115392</v>
          </cell>
          <cell r="G35">
            <v>551.51</v>
          </cell>
          <cell r="H35">
            <v>0</v>
          </cell>
        </row>
        <row r="36">
          <cell r="F36">
            <v>344.42151153919997</v>
          </cell>
          <cell r="G36">
            <v>551.51</v>
          </cell>
          <cell r="H36">
            <v>0</v>
          </cell>
        </row>
        <row r="37">
          <cell r="F37">
            <v>334.12151153919996</v>
          </cell>
          <cell r="G37">
            <v>551.51</v>
          </cell>
          <cell r="H37">
            <v>0</v>
          </cell>
        </row>
        <row r="38">
          <cell r="F38">
            <v>334.12151153919996</v>
          </cell>
          <cell r="G38">
            <v>551.51</v>
          </cell>
          <cell r="H38">
            <v>0</v>
          </cell>
        </row>
        <row r="39">
          <cell r="F39">
            <v>334.12151153919996</v>
          </cell>
          <cell r="G39">
            <v>551.51</v>
          </cell>
          <cell r="H39">
            <v>0</v>
          </cell>
        </row>
        <row r="40">
          <cell r="F40">
            <v>334.12151153919996</v>
          </cell>
          <cell r="G40">
            <v>551.51</v>
          </cell>
          <cell r="H40">
            <v>0</v>
          </cell>
        </row>
        <row r="41">
          <cell r="F41">
            <v>334.12151153919996</v>
          </cell>
          <cell r="G41">
            <v>551.51</v>
          </cell>
          <cell r="H41">
            <v>0</v>
          </cell>
        </row>
        <row r="42">
          <cell r="F42">
            <v>334.12151153919996</v>
          </cell>
          <cell r="G42">
            <v>551.51</v>
          </cell>
          <cell r="H42">
            <v>0</v>
          </cell>
        </row>
        <row r="43">
          <cell r="F43">
            <v>322.92151153919997</v>
          </cell>
          <cell r="G43">
            <v>548.11</v>
          </cell>
          <cell r="H43">
            <v>0</v>
          </cell>
        </row>
        <row r="44">
          <cell r="F44">
            <v>322.92151153919997</v>
          </cell>
          <cell r="G44">
            <v>548.11</v>
          </cell>
          <cell r="H44">
            <v>0</v>
          </cell>
        </row>
        <row r="45">
          <cell r="F45">
            <v>333.22151153919998</v>
          </cell>
          <cell r="G45">
            <v>548.11</v>
          </cell>
          <cell r="H45">
            <v>0</v>
          </cell>
        </row>
        <row r="46">
          <cell r="F46">
            <v>333.22151153919998</v>
          </cell>
          <cell r="G46">
            <v>548.11</v>
          </cell>
          <cell r="H46">
            <v>0</v>
          </cell>
        </row>
        <row r="47">
          <cell r="F47">
            <v>333.22151153919998</v>
          </cell>
          <cell r="G47">
            <v>548.11</v>
          </cell>
          <cell r="H47">
            <v>0</v>
          </cell>
        </row>
        <row r="48">
          <cell r="F48">
            <v>333.22151153919998</v>
          </cell>
          <cell r="G48">
            <v>548.11</v>
          </cell>
          <cell r="H48">
            <v>0</v>
          </cell>
        </row>
        <row r="49">
          <cell r="F49">
            <v>333.22151153919998</v>
          </cell>
          <cell r="G49">
            <v>548.11</v>
          </cell>
          <cell r="H49">
            <v>0</v>
          </cell>
        </row>
        <row r="50">
          <cell r="F50">
            <v>333.22151153919998</v>
          </cell>
          <cell r="G50">
            <v>548.11</v>
          </cell>
          <cell r="H50">
            <v>0</v>
          </cell>
        </row>
        <row r="51">
          <cell r="F51">
            <v>322.92151153919997</v>
          </cell>
          <cell r="G51">
            <v>548.11</v>
          </cell>
          <cell r="H51">
            <v>0</v>
          </cell>
        </row>
        <row r="52">
          <cell r="F52">
            <v>322.92151153919997</v>
          </cell>
          <cell r="G52">
            <v>548.11</v>
          </cell>
          <cell r="H52">
            <v>0</v>
          </cell>
        </row>
        <row r="53">
          <cell r="F53">
            <v>319.82151153919995</v>
          </cell>
          <cell r="G53">
            <v>548.11</v>
          </cell>
          <cell r="H53">
            <v>1.1368683772161603E-13</v>
          </cell>
        </row>
        <row r="54">
          <cell r="F54">
            <v>319.82151153919995</v>
          </cell>
          <cell r="G54">
            <v>548.11</v>
          </cell>
          <cell r="H54">
            <v>1.1368683772161603E-13</v>
          </cell>
        </row>
        <row r="55">
          <cell r="F55">
            <v>319.82151153919995</v>
          </cell>
          <cell r="G55">
            <v>548.11</v>
          </cell>
          <cell r="H55">
            <v>1.1368683772161603E-13</v>
          </cell>
        </row>
        <row r="56">
          <cell r="F56">
            <v>319.82151153919995</v>
          </cell>
          <cell r="G56">
            <v>548.11</v>
          </cell>
          <cell r="H56">
            <v>1.1368683772161603E-13</v>
          </cell>
        </row>
        <row r="57">
          <cell r="F57">
            <v>319.82151153919995</v>
          </cell>
          <cell r="G57">
            <v>548.11</v>
          </cell>
          <cell r="H57">
            <v>1.1368683772161603E-13</v>
          </cell>
        </row>
        <row r="58">
          <cell r="F58">
            <v>319.82151153919995</v>
          </cell>
          <cell r="G58">
            <v>548.11</v>
          </cell>
          <cell r="H58">
            <v>1.1368683772161603E-13</v>
          </cell>
        </row>
        <row r="59">
          <cell r="F59">
            <v>319.82151153919995</v>
          </cell>
          <cell r="G59">
            <v>548.11</v>
          </cell>
          <cell r="H59">
            <v>1.1368683772161603E-13</v>
          </cell>
        </row>
        <row r="60">
          <cell r="F60">
            <v>319.82151153919995</v>
          </cell>
          <cell r="G60">
            <v>548.11</v>
          </cell>
          <cell r="H60">
            <v>1.1368683772161603E-13</v>
          </cell>
        </row>
        <row r="61">
          <cell r="F61">
            <v>319.82151153919995</v>
          </cell>
          <cell r="G61">
            <v>548.11</v>
          </cell>
          <cell r="H61">
            <v>1.1368683772161603E-13</v>
          </cell>
        </row>
        <row r="62">
          <cell r="F62">
            <v>319.82151153919995</v>
          </cell>
          <cell r="G62">
            <v>548.11</v>
          </cell>
          <cell r="H62">
            <v>1.1368683772161603E-13</v>
          </cell>
        </row>
        <row r="63">
          <cell r="F63">
            <v>331.02151153919999</v>
          </cell>
          <cell r="G63">
            <v>551.51</v>
          </cell>
          <cell r="H63">
            <v>0</v>
          </cell>
        </row>
        <row r="64">
          <cell r="F64">
            <v>331.02151153919999</v>
          </cell>
          <cell r="G64">
            <v>551.51</v>
          </cell>
          <cell r="H64">
            <v>0</v>
          </cell>
        </row>
        <row r="65">
          <cell r="F65">
            <v>354.72151153920004</v>
          </cell>
          <cell r="G65">
            <v>578.91000000000008</v>
          </cell>
          <cell r="H65">
            <v>0</v>
          </cell>
        </row>
        <row r="66">
          <cell r="F66">
            <v>355.22151153920004</v>
          </cell>
          <cell r="G66">
            <v>579.51</v>
          </cell>
          <cell r="H66">
            <v>0</v>
          </cell>
        </row>
        <row r="67">
          <cell r="F67">
            <v>355.22151153920004</v>
          </cell>
          <cell r="G67">
            <v>579.51</v>
          </cell>
          <cell r="H67">
            <v>0</v>
          </cell>
        </row>
        <row r="68">
          <cell r="F68">
            <v>355.22151153920004</v>
          </cell>
          <cell r="G68">
            <v>579.51</v>
          </cell>
          <cell r="H68">
            <v>0</v>
          </cell>
        </row>
        <row r="69">
          <cell r="F69">
            <v>358.32151153919995</v>
          </cell>
          <cell r="G69">
            <v>579.51</v>
          </cell>
          <cell r="H69">
            <v>1.1368683772161603E-13</v>
          </cell>
        </row>
        <row r="70">
          <cell r="F70">
            <v>368.62151153920001</v>
          </cell>
          <cell r="G70">
            <v>579.51</v>
          </cell>
          <cell r="H70">
            <v>0</v>
          </cell>
        </row>
        <row r="71">
          <cell r="F71">
            <v>397.02151153919999</v>
          </cell>
          <cell r="G71">
            <v>608.71</v>
          </cell>
          <cell r="H71">
            <v>0</v>
          </cell>
        </row>
        <row r="72">
          <cell r="F72">
            <v>403.92151153920003</v>
          </cell>
          <cell r="G72">
            <v>610.81000000000006</v>
          </cell>
          <cell r="H72">
            <v>0</v>
          </cell>
        </row>
        <row r="73">
          <cell r="F73">
            <v>403.92151153920003</v>
          </cell>
          <cell r="G73">
            <v>610.81000000000006</v>
          </cell>
          <cell r="H73">
            <v>0</v>
          </cell>
        </row>
        <row r="74">
          <cell r="F74">
            <v>424.12151153920001</v>
          </cell>
          <cell r="G74">
            <v>615.71</v>
          </cell>
          <cell r="H74">
            <v>0</v>
          </cell>
        </row>
        <row r="75">
          <cell r="F75">
            <v>444.02151153919999</v>
          </cell>
          <cell r="G75">
            <v>620.51</v>
          </cell>
          <cell r="H75">
            <v>0</v>
          </cell>
        </row>
        <row r="76">
          <cell r="F76">
            <v>444.02151153919999</v>
          </cell>
          <cell r="G76">
            <v>620.51</v>
          </cell>
          <cell r="H76">
            <v>0</v>
          </cell>
        </row>
        <row r="77">
          <cell r="F77">
            <v>450.8215115392</v>
          </cell>
          <cell r="G77">
            <v>622.11</v>
          </cell>
          <cell r="H77">
            <v>0</v>
          </cell>
        </row>
        <row r="78">
          <cell r="F78">
            <v>464.02151153919999</v>
          </cell>
          <cell r="G78">
            <v>625.31000000000006</v>
          </cell>
          <cell r="H78">
            <v>0</v>
          </cell>
        </row>
        <row r="79">
          <cell r="F79">
            <v>473.42151153919997</v>
          </cell>
          <cell r="G79">
            <v>625.31000000000006</v>
          </cell>
          <cell r="H79">
            <v>0</v>
          </cell>
        </row>
        <row r="80">
          <cell r="F80">
            <v>473.42151153919997</v>
          </cell>
          <cell r="G80">
            <v>625.31000000000006</v>
          </cell>
          <cell r="H80">
            <v>0</v>
          </cell>
        </row>
        <row r="81">
          <cell r="F81">
            <v>491.99542225919998</v>
          </cell>
          <cell r="G81">
            <v>634.76</v>
          </cell>
          <cell r="H81">
            <v>0</v>
          </cell>
        </row>
        <row r="82">
          <cell r="F82">
            <v>541.70453461759996</v>
          </cell>
          <cell r="G82">
            <v>634.76</v>
          </cell>
          <cell r="H82">
            <v>1.1368683772161603E-13</v>
          </cell>
        </row>
        <row r="83">
          <cell r="F83">
            <v>541.70453461759996</v>
          </cell>
          <cell r="G83">
            <v>634.76</v>
          </cell>
          <cell r="H83">
            <v>1.1368683772161603E-13</v>
          </cell>
        </row>
        <row r="84">
          <cell r="F84">
            <v>541.70453461759996</v>
          </cell>
          <cell r="G84">
            <v>634.76</v>
          </cell>
          <cell r="H84">
            <v>1.1368683772161603E-13</v>
          </cell>
        </row>
        <row r="85">
          <cell r="F85">
            <v>541.70453461759996</v>
          </cell>
          <cell r="G85">
            <v>634.76</v>
          </cell>
          <cell r="H85">
            <v>1.1368683772161603E-13</v>
          </cell>
        </row>
        <row r="86">
          <cell r="F86">
            <v>541.70453461759996</v>
          </cell>
          <cell r="G86">
            <v>634.76</v>
          </cell>
          <cell r="H86">
            <v>1.1368683772161603E-13</v>
          </cell>
        </row>
        <row r="87">
          <cell r="F87">
            <v>541.70453461759996</v>
          </cell>
          <cell r="G87">
            <v>634.76</v>
          </cell>
          <cell r="H87">
            <v>1.1368683772161603E-13</v>
          </cell>
        </row>
        <row r="88">
          <cell r="F88">
            <v>492.05182970880003</v>
          </cell>
          <cell r="G88">
            <v>634.76</v>
          </cell>
          <cell r="H88">
            <v>0</v>
          </cell>
        </row>
        <row r="89">
          <cell r="F89">
            <v>463.12151153920001</v>
          </cell>
          <cell r="G89">
            <v>625.31000000000006</v>
          </cell>
          <cell r="H89">
            <v>0</v>
          </cell>
        </row>
        <row r="90">
          <cell r="F90">
            <v>463.12151153920001</v>
          </cell>
          <cell r="G90">
            <v>625.31000000000006</v>
          </cell>
          <cell r="H90">
            <v>0</v>
          </cell>
        </row>
        <row r="91">
          <cell r="F91">
            <v>463.12151153920001</v>
          </cell>
          <cell r="G91">
            <v>625.31000000000006</v>
          </cell>
          <cell r="H91">
            <v>0</v>
          </cell>
        </row>
        <row r="92">
          <cell r="F92">
            <v>463.12151153920001</v>
          </cell>
          <cell r="G92">
            <v>625.31000000000006</v>
          </cell>
          <cell r="H92">
            <v>0</v>
          </cell>
        </row>
        <row r="93">
          <cell r="F93">
            <v>481.75182970880007</v>
          </cell>
          <cell r="G93">
            <v>634.76</v>
          </cell>
          <cell r="H93">
            <v>0</v>
          </cell>
        </row>
        <row r="94">
          <cell r="F94">
            <v>482.00453461760003</v>
          </cell>
          <cell r="G94">
            <v>634.76</v>
          </cell>
          <cell r="H94">
            <v>0</v>
          </cell>
        </row>
        <row r="95">
          <cell r="F95">
            <v>482.00453461760003</v>
          </cell>
          <cell r="G95">
            <v>634.76</v>
          </cell>
          <cell r="H95">
            <v>0</v>
          </cell>
        </row>
        <row r="96">
          <cell r="F96">
            <v>482.00453461760003</v>
          </cell>
          <cell r="G96">
            <v>634.76</v>
          </cell>
          <cell r="H96">
            <v>0</v>
          </cell>
        </row>
        <row r="97">
          <cell r="F97">
            <v>453.82151153920006</v>
          </cell>
          <cell r="G97">
            <v>625.31000000000006</v>
          </cell>
          <cell r="H97">
            <v>0</v>
          </cell>
        </row>
        <row r="98">
          <cell r="F98">
            <v>453.82151153920006</v>
          </cell>
          <cell r="G98">
            <v>625.31000000000006</v>
          </cell>
          <cell r="H98">
            <v>0</v>
          </cell>
        </row>
        <row r="99">
          <cell r="F99">
            <v>453.82151153920006</v>
          </cell>
          <cell r="G99">
            <v>625.31000000000006</v>
          </cell>
          <cell r="H99">
            <v>0</v>
          </cell>
        </row>
        <row r="100">
          <cell r="F100">
            <v>453.82151153920006</v>
          </cell>
          <cell r="G100">
            <v>625.31000000000006</v>
          </cell>
          <cell r="H100">
            <v>0</v>
          </cell>
        </row>
      </sheetData>
      <sheetData sheetId="14"/>
      <sheetData sheetId="15">
        <row r="9">
          <cell r="BW9">
            <v>1390.9623779999999</v>
          </cell>
        </row>
        <row r="10">
          <cell r="BW10">
            <v>1390.9623779999999</v>
          </cell>
        </row>
        <row r="11">
          <cell r="BW11">
            <v>1377.4066300000002</v>
          </cell>
        </row>
        <row r="12">
          <cell r="BW12">
            <v>1377.4066300000002</v>
          </cell>
        </row>
        <row r="13">
          <cell r="BW13">
            <v>1351.6995670000001</v>
          </cell>
        </row>
        <row r="14">
          <cell r="BW14">
            <v>1351.6995670000001</v>
          </cell>
        </row>
        <row r="15">
          <cell r="BW15">
            <v>1346.1291180000001</v>
          </cell>
        </row>
        <row r="16">
          <cell r="BW16">
            <v>1345.2928380000001</v>
          </cell>
        </row>
        <row r="17">
          <cell r="BW17">
            <v>1346.5325490000002</v>
          </cell>
        </row>
        <row r="18">
          <cell r="BW18">
            <v>1275.1294210000001</v>
          </cell>
        </row>
        <row r="19">
          <cell r="BW19">
            <v>1221.3747970000002</v>
          </cell>
        </row>
        <row r="20">
          <cell r="BW20">
            <v>1221.3736140000001</v>
          </cell>
        </row>
        <row r="21">
          <cell r="BW21">
            <v>1224.7740980000001</v>
          </cell>
        </row>
        <row r="22">
          <cell r="BW22">
            <v>1225.6103780000001</v>
          </cell>
        </row>
        <row r="23">
          <cell r="BW23">
            <v>1220.4385320000001</v>
          </cell>
        </row>
        <row r="24">
          <cell r="BW24">
            <v>1220.4385320000001</v>
          </cell>
        </row>
        <row r="25">
          <cell r="BW25">
            <v>1209.7244520000002</v>
          </cell>
        </row>
        <row r="26">
          <cell r="BW26">
            <v>1209.7244520000002</v>
          </cell>
        </row>
        <row r="27">
          <cell r="BW27">
            <v>1217.6379430000002</v>
          </cell>
        </row>
        <row r="28">
          <cell r="BW28">
            <v>1217.6379430000002</v>
          </cell>
        </row>
        <row r="29">
          <cell r="BW29">
            <v>1259.2573830000001</v>
          </cell>
        </row>
        <row r="30">
          <cell r="BW30">
            <v>1295.9701430000002</v>
          </cell>
        </row>
        <row r="31">
          <cell r="BW31">
            <v>1296.6003830000002</v>
          </cell>
        </row>
        <row r="32">
          <cell r="BW32">
            <v>1300.3818230000002</v>
          </cell>
        </row>
        <row r="33">
          <cell r="BW33">
            <v>1311.844746</v>
          </cell>
        </row>
        <row r="34">
          <cell r="BW34">
            <v>1353.7317719999999</v>
          </cell>
        </row>
        <row r="35">
          <cell r="BW35">
            <v>1301.6232350000002</v>
          </cell>
        </row>
        <row r="36">
          <cell r="BW36">
            <v>1254.4319070000001</v>
          </cell>
        </row>
        <row r="37">
          <cell r="BW37">
            <v>1254.1756270000003</v>
          </cell>
        </row>
        <row r="38">
          <cell r="BW38">
            <v>1255.3211500000002</v>
          </cell>
        </row>
        <row r="39">
          <cell r="BW39">
            <v>1255.9911500000003</v>
          </cell>
        </row>
        <row r="40">
          <cell r="BW40">
            <v>1205.8377580000003</v>
          </cell>
        </row>
        <row r="41">
          <cell r="BW41">
            <v>1195.7585130000002</v>
          </cell>
        </row>
        <row r="42">
          <cell r="BW42">
            <v>1197.0085130000002</v>
          </cell>
        </row>
        <row r="43">
          <cell r="BW43">
            <v>1202.4848360000001</v>
          </cell>
        </row>
        <row r="44">
          <cell r="BW44">
            <v>1202.477965</v>
          </cell>
        </row>
        <row r="45">
          <cell r="BW45">
            <v>1198.9423990000003</v>
          </cell>
        </row>
        <row r="46">
          <cell r="BW46">
            <v>1200.2623990000002</v>
          </cell>
        </row>
        <row r="47">
          <cell r="BW47">
            <v>1185.9410900000003</v>
          </cell>
        </row>
        <row r="48">
          <cell r="BW48">
            <v>1186.5810900000001</v>
          </cell>
        </row>
        <row r="49">
          <cell r="BW49">
            <v>1196.6371800000002</v>
          </cell>
        </row>
        <row r="50">
          <cell r="BW50">
            <v>1198.0834600000001</v>
          </cell>
        </row>
        <row r="51">
          <cell r="BW51">
            <v>1197.6365890000002</v>
          </cell>
        </row>
        <row r="52">
          <cell r="BW52">
            <v>1198.0065890000001</v>
          </cell>
        </row>
        <row r="53">
          <cell r="BW53">
            <v>1199.1565890000002</v>
          </cell>
        </row>
        <row r="54">
          <cell r="BW54">
            <v>1199.4765890000001</v>
          </cell>
        </row>
        <row r="55">
          <cell r="BW55">
            <v>1189.2325090000002</v>
          </cell>
        </row>
        <row r="56">
          <cell r="BW56">
            <v>1189.3925090000002</v>
          </cell>
        </row>
        <row r="57">
          <cell r="BW57">
            <v>1187.1375890000002</v>
          </cell>
        </row>
        <row r="58">
          <cell r="BW58">
            <v>1185.1397940000002</v>
          </cell>
        </row>
        <row r="59">
          <cell r="BW59">
            <v>1183.9928930000001</v>
          </cell>
        </row>
        <row r="60">
          <cell r="BW60">
            <v>1183.9239700000001</v>
          </cell>
        </row>
        <row r="61">
          <cell r="BW61">
            <v>1183.8139699999999</v>
          </cell>
        </row>
        <row r="62">
          <cell r="BW62">
            <v>1183.6139700000001</v>
          </cell>
        </row>
        <row r="63">
          <cell r="BW63">
            <v>1187.788945</v>
          </cell>
        </row>
        <row r="64">
          <cell r="BW64">
            <v>1188.5352250000001</v>
          </cell>
        </row>
        <row r="65">
          <cell r="BW65">
            <v>1184.309949</v>
          </cell>
        </row>
        <row r="66">
          <cell r="BW66">
            <v>1183.9099490000001</v>
          </cell>
        </row>
        <row r="67">
          <cell r="BW67">
            <v>1198.3712579999999</v>
          </cell>
        </row>
        <row r="68">
          <cell r="BW68">
            <v>1197.9112579999999</v>
          </cell>
        </row>
        <row r="69">
          <cell r="BW69">
            <v>1252.456678</v>
          </cell>
        </row>
        <row r="70">
          <cell r="BW70">
            <v>1255.33566</v>
          </cell>
        </row>
        <row r="71">
          <cell r="BW71">
            <v>1255.59194</v>
          </cell>
        </row>
        <row r="72">
          <cell r="BW72">
            <v>1253.9856600000001</v>
          </cell>
        </row>
        <row r="73">
          <cell r="BW73">
            <v>1256.45686</v>
          </cell>
        </row>
        <row r="74">
          <cell r="BW74">
            <v>1266.2709399999999</v>
          </cell>
        </row>
        <row r="75">
          <cell r="BW75">
            <v>1324.817982</v>
          </cell>
        </row>
        <row r="76">
          <cell r="BW76">
            <v>1333.206872</v>
          </cell>
        </row>
        <row r="77">
          <cell r="BW77">
            <v>1332.3368719999999</v>
          </cell>
        </row>
        <row r="78">
          <cell r="BW78">
            <v>1357.9702380000001</v>
          </cell>
        </row>
        <row r="79">
          <cell r="BW79">
            <v>1381.681513</v>
          </cell>
        </row>
        <row r="80">
          <cell r="BW80">
            <v>1380.8315130000001</v>
          </cell>
        </row>
        <row r="81">
          <cell r="BW81">
            <v>1400.7651450000001</v>
          </cell>
        </row>
        <row r="82">
          <cell r="BW82">
            <v>1416.998182</v>
          </cell>
        </row>
        <row r="83">
          <cell r="BW83">
            <v>1420.5273890000003</v>
          </cell>
        </row>
        <row r="84">
          <cell r="BW84">
            <v>1427.9443460000002</v>
          </cell>
        </row>
        <row r="85">
          <cell r="BW85">
            <v>1472.2339150000003</v>
          </cell>
        </row>
        <row r="86">
          <cell r="BW86">
            <v>1522.361071</v>
          </cell>
        </row>
        <row r="87">
          <cell r="BW87">
            <v>1522.361071</v>
          </cell>
        </row>
        <row r="88">
          <cell r="BW88">
            <v>1522.365798</v>
          </cell>
        </row>
        <row r="89">
          <cell r="BW89">
            <v>1526.701364</v>
          </cell>
        </row>
        <row r="90">
          <cell r="BW90">
            <v>1526.701364</v>
          </cell>
        </row>
        <row r="91">
          <cell r="BW91">
            <v>1523.5872029999998</v>
          </cell>
        </row>
        <row r="92">
          <cell r="BW92">
            <v>1473.518223</v>
          </cell>
        </row>
        <row r="93">
          <cell r="BW93">
            <v>1432.8215710000002</v>
          </cell>
        </row>
        <row r="94">
          <cell r="BW94">
            <v>1432.8215710000002</v>
          </cell>
        </row>
        <row r="95">
          <cell r="BW95">
            <v>1432.8215710000002</v>
          </cell>
        </row>
        <row r="96">
          <cell r="BW96">
            <v>1432.8215710000002</v>
          </cell>
        </row>
        <row r="97">
          <cell r="BW97">
            <v>1461.6855579999999</v>
          </cell>
        </row>
        <row r="98">
          <cell r="BW98">
            <v>1461.9461859999999</v>
          </cell>
        </row>
        <row r="99">
          <cell r="BW99">
            <v>1463.061226</v>
          </cell>
        </row>
        <row r="100">
          <cell r="BW100">
            <v>1461.9461859999999</v>
          </cell>
        </row>
        <row r="101">
          <cell r="BW101">
            <v>1411.0315950000002</v>
          </cell>
        </row>
        <row r="102">
          <cell r="BW102">
            <v>1401.8114130000001</v>
          </cell>
        </row>
        <row r="103">
          <cell r="BW103">
            <v>1394.4234470000001</v>
          </cell>
        </row>
        <row r="104">
          <cell r="BW104">
            <v>1394.4234470000001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59.28</v>
          </cell>
          <cell r="O18">
            <v>36.56</v>
          </cell>
          <cell r="P18">
            <v>5.62</v>
          </cell>
          <cell r="T18">
            <v>330</v>
          </cell>
          <cell r="U18">
            <v>91.55</v>
          </cell>
          <cell r="V18">
            <v>7.01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78.959999999999994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59.28</v>
          </cell>
          <cell r="O19">
            <v>36.56</v>
          </cell>
          <cell r="P19">
            <v>5.62</v>
          </cell>
          <cell r="T19">
            <v>330</v>
          </cell>
          <cell r="U19">
            <v>91.55</v>
          </cell>
          <cell r="V19">
            <v>7.01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78.959999999999994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59.28</v>
          </cell>
          <cell r="O20">
            <v>36.56</v>
          </cell>
          <cell r="P20">
            <v>5.62</v>
          </cell>
          <cell r="T20">
            <v>330</v>
          </cell>
          <cell r="U20">
            <v>91.55</v>
          </cell>
          <cell r="V20">
            <v>7.01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78.959999999999994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59.28</v>
          </cell>
          <cell r="O21">
            <v>36.56</v>
          </cell>
          <cell r="P21">
            <v>5.62</v>
          </cell>
          <cell r="T21">
            <v>330</v>
          </cell>
          <cell r="U21">
            <v>91.55</v>
          </cell>
          <cell r="V21">
            <v>7.01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78.959999999999994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59.28</v>
          </cell>
          <cell r="O22">
            <v>36.56</v>
          </cell>
          <cell r="P22">
            <v>5.62</v>
          </cell>
          <cell r="T22">
            <v>330</v>
          </cell>
          <cell r="U22">
            <v>91.55</v>
          </cell>
          <cell r="V22">
            <v>8.18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78.959999999999994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59.28</v>
          </cell>
          <cell r="O23">
            <v>36.56</v>
          </cell>
          <cell r="P23">
            <v>5.62</v>
          </cell>
          <cell r="T23">
            <v>330</v>
          </cell>
          <cell r="U23">
            <v>91.55</v>
          </cell>
          <cell r="V23">
            <v>8.18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78.959999999999994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0</v>
          </cell>
          <cell r="O24">
            <v>36.56</v>
          </cell>
          <cell r="P24">
            <v>5.62</v>
          </cell>
          <cell r="T24">
            <v>330</v>
          </cell>
          <cell r="U24">
            <v>91.55</v>
          </cell>
          <cell r="V24">
            <v>8.18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78.959999999999994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0</v>
          </cell>
          <cell r="O25">
            <v>36.56</v>
          </cell>
          <cell r="P25">
            <v>5.62</v>
          </cell>
          <cell r="T25">
            <v>330</v>
          </cell>
          <cell r="U25">
            <v>91.55</v>
          </cell>
          <cell r="V25">
            <v>8.18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78.959999999999994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0</v>
          </cell>
          <cell r="O26">
            <v>36.56</v>
          </cell>
          <cell r="P26">
            <v>5.62</v>
          </cell>
          <cell r="T26">
            <v>330</v>
          </cell>
          <cell r="U26">
            <v>91.55</v>
          </cell>
          <cell r="V26">
            <v>9.35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78.959999999999994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0</v>
          </cell>
          <cell r="O27">
            <v>36.56</v>
          </cell>
          <cell r="P27">
            <v>5.62</v>
          </cell>
          <cell r="T27">
            <v>330</v>
          </cell>
          <cell r="U27">
            <v>91.55</v>
          </cell>
          <cell r="V27">
            <v>9.35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78.959999999999994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0</v>
          </cell>
          <cell r="O28">
            <v>36.56</v>
          </cell>
          <cell r="P28">
            <v>5.62</v>
          </cell>
          <cell r="T28">
            <v>330</v>
          </cell>
          <cell r="U28">
            <v>91.55</v>
          </cell>
          <cell r="V28">
            <v>9.35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78.959999999999994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0</v>
          </cell>
          <cell r="O29">
            <v>36.56</v>
          </cell>
          <cell r="P29">
            <v>5.62</v>
          </cell>
          <cell r="T29">
            <v>330</v>
          </cell>
          <cell r="U29">
            <v>91.55</v>
          </cell>
          <cell r="V29">
            <v>9.35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78.959999999999994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0</v>
          </cell>
          <cell r="O30">
            <v>36.56</v>
          </cell>
          <cell r="P30">
            <v>5.62</v>
          </cell>
          <cell r="T30">
            <v>330</v>
          </cell>
          <cell r="U30">
            <v>58.85</v>
          </cell>
          <cell r="V30">
            <v>10.51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78.959999999999994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0</v>
          </cell>
          <cell r="O31">
            <v>36.56</v>
          </cell>
          <cell r="P31">
            <v>5.62</v>
          </cell>
          <cell r="T31">
            <v>330</v>
          </cell>
          <cell r="U31">
            <v>58.85</v>
          </cell>
          <cell r="V31">
            <v>10.51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78.959999999999994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36.56</v>
          </cell>
          <cell r="P32">
            <v>5.62</v>
          </cell>
          <cell r="T32">
            <v>330</v>
          </cell>
          <cell r="U32">
            <v>58.85</v>
          </cell>
          <cell r="V32">
            <v>10.51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78.959999999999994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36.56</v>
          </cell>
          <cell r="P33">
            <v>5.62</v>
          </cell>
          <cell r="T33">
            <v>330</v>
          </cell>
          <cell r="U33">
            <v>58.85</v>
          </cell>
          <cell r="V33">
            <v>10.51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78.959999999999994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36.56</v>
          </cell>
          <cell r="P34">
            <v>5.62</v>
          </cell>
          <cell r="T34">
            <v>330</v>
          </cell>
          <cell r="U34">
            <v>58.85</v>
          </cell>
          <cell r="V34">
            <v>10.51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78.959999999999994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36.56</v>
          </cell>
          <cell r="P35">
            <v>5.62</v>
          </cell>
          <cell r="T35">
            <v>330</v>
          </cell>
          <cell r="U35">
            <v>58.85</v>
          </cell>
          <cell r="V35">
            <v>10.51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78.959999999999994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59.28</v>
          </cell>
          <cell r="O36">
            <v>36.56</v>
          </cell>
          <cell r="P36">
            <v>5.62</v>
          </cell>
          <cell r="T36">
            <v>330</v>
          </cell>
          <cell r="U36">
            <v>58.85</v>
          </cell>
          <cell r="V36">
            <v>10.51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78.959999999999994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59.28</v>
          </cell>
          <cell r="O37">
            <v>36.56</v>
          </cell>
          <cell r="P37">
            <v>5.62</v>
          </cell>
          <cell r="T37">
            <v>330</v>
          </cell>
          <cell r="U37">
            <v>58.85</v>
          </cell>
          <cell r="V37">
            <v>10.51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78.959999999999994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59.28</v>
          </cell>
          <cell r="O38">
            <v>36.56</v>
          </cell>
          <cell r="P38">
            <v>5.62</v>
          </cell>
          <cell r="T38">
            <v>330</v>
          </cell>
          <cell r="U38">
            <v>58.85</v>
          </cell>
          <cell r="V38">
            <v>9.85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78.959999999999994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59.28</v>
          </cell>
          <cell r="O39">
            <v>36.56</v>
          </cell>
          <cell r="P39">
            <v>5.62</v>
          </cell>
          <cell r="T39">
            <v>330</v>
          </cell>
          <cell r="U39">
            <v>58.85</v>
          </cell>
          <cell r="V39">
            <v>9.85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78.959999999999994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59.28</v>
          </cell>
          <cell r="O40">
            <v>36.56</v>
          </cell>
          <cell r="P40">
            <v>5.62</v>
          </cell>
          <cell r="T40">
            <v>330</v>
          </cell>
          <cell r="U40">
            <v>58.85</v>
          </cell>
          <cell r="V40">
            <v>9.85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78.959999999999994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59.28</v>
          </cell>
          <cell r="O41">
            <v>36.56</v>
          </cell>
          <cell r="P41">
            <v>5.62</v>
          </cell>
          <cell r="T41">
            <v>330</v>
          </cell>
          <cell r="U41">
            <v>58.85</v>
          </cell>
          <cell r="V41">
            <v>9.85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78.959999999999994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59.28</v>
          </cell>
          <cell r="O42">
            <v>36.56</v>
          </cell>
          <cell r="P42">
            <v>5.62</v>
          </cell>
          <cell r="T42">
            <v>330</v>
          </cell>
          <cell r="U42">
            <v>58.85</v>
          </cell>
          <cell r="V42">
            <v>8.69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54.29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59.28</v>
          </cell>
          <cell r="O43">
            <v>36.56</v>
          </cell>
          <cell r="P43">
            <v>5.62</v>
          </cell>
          <cell r="T43">
            <v>330</v>
          </cell>
          <cell r="U43">
            <v>58.85</v>
          </cell>
          <cell r="V43">
            <v>8.69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54.29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59.28</v>
          </cell>
          <cell r="O44">
            <v>73.11</v>
          </cell>
          <cell r="P44">
            <v>5.62</v>
          </cell>
          <cell r="T44">
            <v>330</v>
          </cell>
          <cell r="U44">
            <v>58.85</v>
          </cell>
          <cell r="V44">
            <v>8.69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54.29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59.28</v>
          </cell>
          <cell r="O45">
            <v>73.11</v>
          </cell>
          <cell r="P45">
            <v>5.62</v>
          </cell>
          <cell r="T45">
            <v>330</v>
          </cell>
          <cell r="U45">
            <v>58.85</v>
          </cell>
          <cell r="V45">
            <v>8.69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54.29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59.28</v>
          </cell>
          <cell r="O46">
            <v>73.11</v>
          </cell>
          <cell r="P46">
            <v>5.62</v>
          </cell>
          <cell r="T46">
            <v>330</v>
          </cell>
          <cell r="U46">
            <v>58.85</v>
          </cell>
          <cell r="V46">
            <v>9.85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54.29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59.28</v>
          </cell>
          <cell r="O47">
            <v>73.11</v>
          </cell>
          <cell r="P47">
            <v>5.62</v>
          </cell>
          <cell r="T47">
            <v>330</v>
          </cell>
          <cell r="U47">
            <v>58.85</v>
          </cell>
          <cell r="V47">
            <v>9.85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54.29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59.28</v>
          </cell>
          <cell r="O48">
            <v>73.11</v>
          </cell>
          <cell r="P48">
            <v>5.62</v>
          </cell>
          <cell r="T48">
            <v>330</v>
          </cell>
          <cell r="U48">
            <v>58.85</v>
          </cell>
          <cell r="V48">
            <v>9.85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54.29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59.28</v>
          </cell>
          <cell r="O49">
            <v>73.11</v>
          </cell>
          <cell r="P49">
            <v>5.62</v>
          </cell>
          <cell r="T49">
            <v>330</v>
          </cell>
          <cell r="U49">
            <v>58.85</v>
          </cell>
          <cell r="V49">
            <v>9.85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54.29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0</v>
          </cell>
          <cell r="O50">
            <v>73.11</v>
          </cell>
          <cell r="P50">
            <v>5.62</v>
          </cell>
          <cell r="T50">
            <v>330</v>
          </cell>
          <cell r="U50">
            <v>43.16</v>
          </cell>
          <cell r="V50">
            <v>11.58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54.29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0</v>
          </cell>
          <cell r="O51">
            <v>73.11</v>
          </cell>
          <cell r="P51">
            <v>5.62</v>
          </cell>
          <cell r="T51">
            <v>330</v>
          </cell>
          <cell r="U51">
            <v>43.16</v>
          </cell>
          <cell r="V51">
            <v>11.58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54.29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0</v>
          </cell>
          <cell r="O52">
            <v>73.11</v>
          </cell>
          <cell r="P52">
            <v>5.62</v>
          </cell>
          <cell r="T52">
            <v>330</v>
          </cell>
          <cell r="U52">
            <v>43.16</v>
          </cell>
          <cell r="V52">
            <v>11.58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54.29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0</v>
          </cell>
          <cell r="O53">
            <v>73.11</v>
          </cell>
          <cell r="P53">
            <v>5.62</v>
          </cell>
          <cell r="T53">
            <v>330</v>
          </cell>
          <cell r="U53">
            <v>43.16</v>
          </cell>
          <cell r="V53">
            <v>11.58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54.29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0</v>
          </cell>
          <cell r="O54">
            <v>73.11</v>
          </cell>
          <cell r="P54">
            <v>5.62</v>
          </cell>
          <cell r="T54">
            <v>330</v>
          </cell>
          <cell r="U54">
            <v>43.16</v>
          </cell>
          <cell r="V54">
            <v>11.39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54.29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0</v>
          </cell>
          <cell r="O55">
            <v>73.11</v>
          </cell>
          <cell r="P55">
            <v>5.62</v>
          </cell>
          <cell r="T55">
            <v>330</v>
          </cell>
          <cell r="U55">
            <v>43.16</v>
          </cell>
          <cell r="V55">
            <v>11.39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54.29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0</v>
          </cell>
          <cell r="O56">
            <v>73.11</v>
          </cell>
          <cell r="P56">
            <v>5.62</v>
          </cell>
          <cell r="T56">
            <v>330</v>
          </cell>
          <cell r="U56">
            <v>43.16</v>
          </cell>
          <cell r="V56">
            <v>11.39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54.29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0</v>
          </cell>
          <cell r="O57">
            <v>73.11</v>
          </cell>
          <cell r="P57">
            <v>5.62</v>
          </cell>
          <cell r="T57">
            <v>330</v>
          </cell>
          <cell r="U57">
            <v>43.16</v>
          </cell>
          <cell r="V57">
            <v>11.39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54.29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73.11</v>
          </cell>
          <cell r="P58">
            <v>5.62</v>
          </cell>
          <cell r="T58">
            <v>330</v>
          </cell>
          <cell r="U58">
            <v>43.16</v>
          </cell>
          <cell r="V58">
            <v>11.39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73.11</v>
          </cell>
          <cell r="P59">
            <v>5.62</v>
          </cell>
          <cell r="T59">
            <v>330</v>
          </cell>
          <cell r="U59">
            <v>43.16</v>
          </cell>
          <cell r="V59">
            <v>11.39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73.11</v>
          </cell>
          <cell r="P60">
            <v>5.62</v>
          </cell>
          <cell r="T60">
            <v>330</v>
          </cell>
          <cell r="U60">
            <v>43.16</v>
          </cell>
          <cell r="V60">
            <v>11.39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73.11</v>
          </cell>
          <cell r="P61">
            <v>5.62</v>
          </cell>
          <cell r="T61">
            <v>330</v>
          </cell>
          <cell r="U61">
            <v>43.16</v>
          </cell>
          <cell r="V61">
            <v>11.39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73.11</v>
          </cell>
          <cell r="P62">
            <v>5.62</v>
          </cell>
          <cell r="T62">
            <v>330</v>
          </cell>
          <cell r="U62">
            <v>43.16</v>
          </cell>
          <cell r="V62">
            <v>11.39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73.11</v>
          </cell>
          <cell r="P63">
            <v>5.62</v>
          </cell>
          <cell r="T63">
            <v>330</v>
          </cell>
          <cell r="U63">
            <v>43.16</v>
          </cell>
          <cell r="V63">
            <v>11.39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59.28</v>
          </cell>
          <cell r="O64">
            <v>73.11</v>
          </cell>
          <cell r="P64">
            <v>5.62</v>
          </cell>
          <cell r="T64">
            <v>330</v>
          </cell>
          <cell r="U64">
            <v>43.16</v>
          </cell>
          <cell r="V64">
            <v>11.39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59.28</v>
          </cell>
          <cell r="O65">
            <v>73.11</v>
          </cell>
          <cell r="P65">
            <v>5.62</v>
          </cell>
          <cell r="T65">
            <v>330</v>
          </cell>
          <cell r="U65">
            <v>43.16</v>
          </cell>
          <cell r="V65">
            <v>11.39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59.28</v>
          </cell>
          <cell r="O66">
            <v>73.11</v>
          </cell>
          <cell r="P66">
            <v>5.62</v>
          </cell>
          <cell r="T66">
            <v>330</v>
          </cell>
          <cell r="U66">
            <v>43.16</v>
          </cell>
          <cell r="V66">
            <v>11.39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59.28</v>
          </cell>
          <cell r="O67">
            <v>73.11</v>
          </cell>
          <cell r="P67">
            <v>5.62</v>
          </cell>
          <cell r="T67">
            <v>330</v>
          </cell>
          <cell r="U67">
            <v>43.16</v>
          </cell>
          <cell r="V67">
            <v>11.39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59.28</v>
          </cell>
          <cell r="O68">
            <v>36.56</v>
          </cell>
          <cell r="P68">
            <v>5.62</v>
          </cell>
          <cell r="T68">
            <v>330</v>
          </cell>
          <cell r="U68">
            <v>43.16</v>
          </cell>
          <cell r="V68">
            <v>11.39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59.28</v>
          </cell>
          <cell r="O69">
            <v>36.56</v>
          </cell>
          <cell r="P69">
            <v>5.62</v>
          </cell>
          <cell r="T69">
            <v>330</v>
          </cell>
          <cell r="U69">
            <v>43.16</v>
          </cell>
          <cell r="V69">
            <v>11.39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59.28</v>
          </cell>
          <cell r="O70">
            <v>36.56</v>
          </cell>
          <cell r="P70">
            <v>5.62</v>
          </cell>
          <cell r="T70">
            <v>330</v>
          </cell>
          <cell r="U70">
            <v>43.16</v>
          </cell>
          <cell r="V70">
            <v>11.39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54.29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59.28</v>
          </cell>
          <cell r="O71">
            <v>36.56</v>
          </cell>
          <cell r="P71">
            <v>5.62</v>
          </cell>
          <cell r="T71">
            <v>330</v>
          </cell>
          <cell r="U71">
            <v>43.16</v>
          </cell>
          <cell r="V71">
            <v>11.39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54.29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59.28</v>
          </cell>
          <cell r="O72">
            <v>36.56</v>
          </cell>
          <cell r="P72">
            <v>5.62</v>
          </cell>
          <cell r="T72">
            <v>330</v>
          </cell>
          <cell r="U72">
            <v>43.16</v>
          </cell>
          <cell r="V72">
            <v>11.39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54.29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59.28</v>
          </cell>
          <cell r="O73">
            <v>36.56</v>
          </cell>
          <cell r="P73">
            <v>5.62</v>
          </cell>
          <cell r="T73">
            <v>330</v>
          </cell>
          <cell r="U73">
            <v>43.16</v>
          </cell>
          <cell r="V73">
            <v>11.39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54.29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59.28</v>
          </cell>
          <cell r="O74">
            <v>36.56</v>
          </cell>
          <cell r="P74">
            <v>5.62</v>
          </cell>
          <cell r="T74">
            <v>330</v>
          </cell>
          <cell r="U74">
            <v>43.16</v>
          </cell>
          <cell r="V74">
            <v>11.39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99.68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59.28</v>
          </cell>
          <cell r="O75">
            <v>36.56</v>
          </cell>
          <cell r="P75">
            <v>5.62</v>
          </cell>
          <cell r="T75">
            <v>330</v>
          </cell>
          <cell r="U75">
            <v>43.16</v>
          </cell>
          <cell r="V75">
            <v>11.39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99.68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59.28</v>
          </cell>
          <cell r="O76">
            <v>36.56</v>
          </cell>
          <cell r="P76">
            <v>5.62</v>
          </cell>
          <cell r="T76">
            <v>330</v>
          </cell>
          <cell r="U76">
            <v>43.16</v>
          </cell>
          <cell r="V76">
            <v>11.39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99.68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59.28</v>
          </cell>
          <cell r="O77">
            <v>36.56</v>
          </cell>
          <cell r="P77">
            <v>5.62</v>
          </cell>
          <cell r="T77">
            <v>330</v>
          </cell>
          <cell r="U77">
            <v>43.16</v>
          </cell>
          <cell r="V77">
            <v>11.39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99.68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59.28</v>
          </cell>
          <cell r="O78">
            <v>36.56</v>
          </cell>
          <cell r="P78">
            <v>5.62</v>
          </cell>
          <cell r="T78">
            <v>330</v>
          </cell>
          <cell r="U78">
            <v>43.16</v>
          </cell>
          <cell r="V78">
            <v>11.39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99.68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59.28</v>
          </cell>
          <cell r="O79">
            <v>36.56</v>
          </cell>
          <cell r="P79">
            <v>5.62</v>
          </cell>
          <cell r="T79">
            <v>330</v>
          </cell>
          <cell r="U79">
            <v>43.16</v>
          </cell>
          <cell r="V79">
            <v>11.39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99.68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0</v>
          </cell>
          <cell r="O80">
            <v>36.56</v>
          </cell>
          <cell r="P80">
            <v>5.62</v>
          </cell>
          <cell r="T80">
            <v>330</v>
          </cell>
          <cell r="U80">
            <v>43.16</v>
          </cell>
          <cell r="V80">
            <v>11.39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99.68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0</v>
          </cell>
          <cell r="O81">
            <v>36.56</v>
          </cell>
          <cell r="P81">
            <v>5.62</v>
          </cell>
          <cell r="T81">
            <v>330</v>
          </cell>
          <cell r="U81">
            <v>43.16</v>
          </cell>
          <cell r="V81">
            <v>11.39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99.68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36.56</v>
          </cell>
          <cell r="P82">
            <v>5.62</v>
          </cell>
          <cell r="T82">
            <v>330</v>
          </cell>
          <cell r="U82">
            <v>43.16</v>
          </cell>
          <cell r="V82">
            <v>11.39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99.68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36.56</v>
          </cell>
          <cell r="P83">
            <v>5.62</v>
          </cell>
          <cell r="T83">
            <v>330</v>
          </cell>
          <cell r="U83">
            <v>43.16</v>
          </cell>
          <cell r="V83">
            <v>11.39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99.68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36.56</v>
          </cell>
          <cell r="P84">
            <v>5.62</v>
          </cell>
          <cell r="T84">
            <v>330</v>
          </cell>
          <cell r="U84">
            <v>43.16</v>
          </cell>
          <cell r="V84">
            <v>11.39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99.68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36.56</v>
          </cell>
          <cell r="P85">
            <v>5.62</v>
          </cell>
          <cell r="T85">
            <v>330</v>
          </cell>
          <cell r="U85">
            <v>43.16</v>
          </cell>
          <cell r="V85">
            <v>11.39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99.68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36.56</v>
          </cell>
          <cell r="P86">
            <v>5.62</v>
          </cell>
          <cell r="T86">
            <v>330</v>
          </cell>
          <cell r="U86">
            <v>43.16</v>
          </cell>
          <cell r="V86">
            <v>9.11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99.68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36.56</v>
          </cell>
          <cell r="P87">
            <v>5.62</v>
          </cell>
          <cell r="T87">
            <v>330</v>
          </cell>
          <cell r="U87">
            <v>43.16</v>
          </cell>
          <cell r="V87">
            <v>9.11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99.68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36.56</v>
          </cell>
          <cell r="P88">
            <v>5.62</v>
          </cell>
          <cell r="T88">
            <v>330</v>
          </cell>
          <cell r="U88">
            <v>43.16</v>
          </cell>
          <cell r="V88">
            <v>9.11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99.68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36.56</v>
          </cell>
          <cell r="P89">
            <v>5.62</v>
          </cell>
          <cell r="T89">
            <v>330</v>
          </cell>
          <cell r="U89">
            <v>43.16</v>
          </cell>
          <cell r="V89">
            <v>9.11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99.68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59.28</v>
          </cell>
          <cell r="O90">
            <v>36.56</v>
          </cell>
          <cell r="P90">
            <v>5.62</v>
          </cell>
          <cell r="T90">
            <v>330</v>
          </cell>
          <cell r="U90">
            <v>91.55</v>
          </cell>
          <cell r="V90">
            <v>7.97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99.68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59.28</v>
          </cell>
          <cell r="O91">
            <v>36.56</v>
          </cell>
          <cell r="P91">
            <v>5.62</v>
          </cell>
          <cell r="T91">
            <v>330</v>
          </cell>
          <cell r="U91">
            <v>91.55</v>
          </cell>
          <cell r="V91">
            <v>7.97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99.68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59.28</v>
          </cell>
          <cell r="O92">
            <v>36.56</v>
          </cell>
          <cell r="P92">
            <v>5.62</v>
          </cell>
          <cell r="T92">
            <v>330</v>
          </cell>
          <cell r="U92">
            <v>91.55</v>
          </cell>
          <cell r="V92">
            <v>7.97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99.68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59.28</v>
          </cell>
          <cell r="O93">
            <v>36.56</v>
          </cell>
          <cell r="P93">
            <v>5.62</v>
          </cell>
          <cell r="T93">
            <v>330</v>
          </cell>
          <cell r="U93">
            <v>91.55</v>
          </cell>
          <cell r="V93">
            <v>7.97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99.68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59.28</v>
          </cell>
          <cell r="O94">
            <v>36.56</v>
          </cell>
          <cell r="P94">
            <v>5.62</v>
          </cell>
          <cell r="T94">
            <v>330</v>
          </cell>
          <cell r="U94">
            <v>91.55</v>
          </cell>
          <cell r="V94">
            <v>5.69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99.68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59.28</v>
          </cell>
          <cell r="O95">
            <v>36.56</v>
          </cell>
          <cell r="P95">
            <v>5.62</v>
          </cell>
          <cell r="T95">
            <v>330</v>
          </cell>
          <cell r="U95">
            <v>91.55</v>
          </cell>
          <cell r="V95">
            <v>5.69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99.68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59.28</v>
          </cell>
          <cell r="O96">
            <v>36.56</v>
          </cell>
          <cell r="P96">
            <v>5.62</v>
          </cell>
          <cell r="T96">
            <v>330</v>
          </cell>
          <cell r="U96">
            <v>91.55</v>
          </cell>
          <cell r="V96">
            <v>5.69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99.68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59.28</v>
          </cell>
          <cell r="O97">
            <v>36.56</v>
          </cell>
          <cell r="P97">
            <v>5.62</v>
          </cell>
          <cell r="T97">
            <v>330</v>
          </cell>
          <cell r="U97">
            <v>91.55</v>
          </cell>
          <cell r="V97">
            <v>5.69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99.68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59.28</v>
          </cell>
          <cell r="O98">
            <v>36.56</v>
          </cell>
          <cell r="P98">
            <v>5.62</v>
          </cell>
          <cell r="T98">
            <v>330</v>
          </cell>
          <cell r="U98">
            <v>91.55</v>
          </cell>
          <cell r="V98">
            <v>5.69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99.68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59.28</v>
          </cell>
          <cell r="O99">
            <v>36.56</v>
          </cell>
          <cell r="P99">
            <v>5.62</v>
          </cell>
          <cell r="T99">
            <v>330</v>
          </cell>
          <cell r="U99">
            <v>91.55</v>
          </cell>
          <cell r="V99">
            <v>5.69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99.68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59.28</v>
          </cell>
          <cell r="O100">
            <v>36.56</v>
          </cell>
          <cell r="P100">
            <v>5.62</v>
          </cell>
          <cell r="T100">
            <v>330</v>
          </cell>
          <cell r="U100">
            <v>91.55</v>
          </cell>
          <cell r="V100">
            <v>5.69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99.68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59.28</v>
          </cell>
          <cell r="O101">
            <v>36.56</v>
          </cell>
          <cell r="P101">
            <v>5.62</v>
          </cell>
          <cell r="T101">
            <v>330</v>
          </cell>
          <cell r="U101">
            <v>91.55</v>
          </cell>
          <cell r="V101">
            <v>5.69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99.68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59.28</v>
          </cell>
          <cell r="O102">
            <v>36.56</v>
          </cell>
          <cell r="P102">
            <v>5.62</v>
          </cell>
          <cell r="T102">
            <v>330</v>
          </cell>
          <cell r="U102">
            <v>91.55</v>
          </cell>
          <cell r="V102">
            <v>5.69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99.68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59.28</v>
          </cell>
          <cell r="O103">
            <v>36.56</v>
          </cell>
          <cell r="P103">
            <v>5.62</v>
          </cell>
          <cell r="T103">
            <v>330</v>
          </cell>
          <cell r="U103">
            <v>91.55</v>
          </cell>
          <cell r="V103">
            <v>5.69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99.68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59.28</v>
          </cell>
          <cell r="O104">
            <v>36.56</v>
          </cell>
          <cell r="P104">
            <v>5.62</v>
          </cell>
          <cell r="T104">
            <v>330</v>
          </cell>
          <cell r="U104">
            <v>91.55</v>
          </cell>
          <cell r="V104">
            <v>5.69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99.68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59.28</v>
          </cell>
          <cell r="O105">
            <v>36.56</v>
          </cell>
          <cell r="P105">
            <v>5.62</v>
          </cell>
          <cell r="T105">
            <v>330</v>
          </cell>
          <cell r="U105">
            <v>91.55</v>
          </cell>
          <cell r="V105">
            <v>5.69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99.68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59.28</v>
          </cell>
          <cell r="O106">
            <v>36.56</v>
          </cell>
          <cell r="P106">
            <v>5.62</v>
          </cell>
          <cell r="T106">
            <v>330</v>
          </cell>
          <cell r="U106">
            <v>91.55</v>
          </cell>
          <cell r="V106">
            <v>5.69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78.959999999999994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59.28</v>
          </cell>
          <cell r="O107">
            <v>36.56</v>
          </cell>
          <cell r="P107">
            <v>5.62</v>
          </cell>
          <cell r="T107">
            <v>330</v>
          </cell>
          <cell r="U107">
            <v>91.55</v>
          </cell>
          <cell r="V107">
            <v>5.69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78.959999999999994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0</v>
          </cell>
          <cell r="O108">
            <v>36.56</v>
          </cell>
          <cell r="P108">
            <v>5.62</v>
          </cell>
          <cell r="T108">
            <v>330</v>
          </cell>
          <cell r="U108">
            <v>91.55</v>
          </cell>
          <cell r="V108">
            <v>5.69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78.959999999999994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0</v>
          </cell>
          <cell r="O109">
            <v>36.56</v>
          </cell>
          <cell r="P109">
            <v>5.62</v>
          </cell>
          <cell r="T109">
            <v>330</v>
          </cell>
          <cell r="U109">
            <v>91.55</v>
          </cell>
          <cell r="V109">
            <v>5.69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78.959999999999994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0</v>
          </cell>
          <cell r="O110">
            <v>36.56</v>
          </cell>
          <cell r="P110">
            <v>5.62</v>
          </cell>
          <cell r="T110">
            <v>330</v>
          </cell>
          <cell r="U110">
            <v>91.55</v>
          </cell>
          <cell r="V110">
            <v>5.69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78.959999999999994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0</v>
          </cell>
          <cell r="O111">
            <v>36.56</v>
          </cell>
          <cell r="P111">
            <v>5.62</v>
          </cell>
          <cell r="T111">
            <v>330</v>
          </cell>
          <cell r="U111">
            <v>91.55</v>
          </cell>
          <cell r="V111">
            <v>5.69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78.959999999999994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0</v>
          </cell>
          <cell r="O112">
            <v>36.56</v>
          </cell>
          <cell r="P112">
            <v>5.62</v>
          </cell>
          <cell r="T112">
            <v>330</v>
          </cell>
          <cell r="U112">
            <v>91.55</v>
          </cell>
          <cell r="V112">
            <v>5.69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78.959999999999994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0</v>
          </cell>
          <cell r="O113">
            <v>36.56</v>
          </cell>
          <cell r="P113">
            <v>5.62</v>
          </cell>
          <cell r="T113">
            <v>330</v>
          </cell>
          <cell r="U113">
            <v>91.55</v>
          </cell>
          <cell r="V113">
            <v>5.69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78.959999999999994</v>
          </cell>
          <cell r="AD113">
            <v>27.24</v>
          </cell>
        </row>
      </sheetData>
      <sheetData sheetId="24"/>
      <sheetData sheetId="25">
        <row r="12">
          <cell r="C12">
            <v>1246</v>
          </cell>
          <cell r="F12">
            <v>0</v>
          </cell>
        </row>
        <row r="13">
          <cell r="C13">
            <v>1238</v>
          </cell>
          <cell r="F13">
            <v>0</v>
          </cell>
        </row>
        <row r="14">
          <cell r="C14">
            <v>1237</v>
          </cell>
          <cell r="F14">
            <v>0</v>
          </cell>
        </row>
        <row r="15">
          <cell r="C15">
            <v>1248</v>
          </cell>
        </row>
        <row r="16">
          <cell r="C16">
            <v>1238</v>
          </cell>
          <cell r="F16">
            <v>0</v>
          </cell>
        </row>
        <row r="17">
          <cell r="C17">
            <v>1236</v>
          </cell>
          <cell r="F17">
            <v>0</v>
          </cell>
        </row>
        <row r="18">
          <cell r="C18">
            <v>1233</v>
          </cell>
          <cell r="F18">
            <v>0</v>
          </cell>
        </row>
        <row r="19">
          <cell r="C19">
            <v>1241</v>
          </cell>
          <cell r="F19">
            <v>0</v>
          </cell>
        </row>
        <row r="20">
          <cell r="C20">
            <v>1204</v>
          </cell>
          <cell r="F20">
            <v>0</v>
          </cell>
        </row>
        <row r="21">
          <cell r="C21">
            <v>1209</v>
          </cell>
          <cell r="F21">
            <v>0</v>
          </cell>
        </row>
        <row r="22">
          <cell r="C22">
            <v>1203</v>
          </cell>
          <cell r="F22">
            <v>0</v>
          </cell>
        </row>
        <row r="23">
          <cell r="C23">
            <v>1209</v>
          </cell>
          <cell r="F23">
            <v>0</v>
          </cell>
        </row>
        <row r="24">
          <cell r="C24">
            <v>1214</v>
          </cell>
          <cell r="F24">
            <v>0</v>
          </cell>
        </row>
        <row r="25">
          <cell r="C25">
            <v>1231</v>
          </cell>
          <cell r="F25">
            <v>0</v>
          </cell>
        </row>
        <row r="26">
          <cell r="C26">
            <v>1213</v>
          </cell>
          <cell r="F26">
            <v>0</v>
          </cell>
        </row>
        <row r="27">
          <cell r="C27">
            <v>1217</v>
          </cell>
          <cell r="F27">
            <v>0</v>
          </cell>
        </row>
        <row r="28">
          <cell r="C28">
            <v>1213</v>
          </cell>
          <cell r="F28">
            <v>0</v>
          </cell>
        </row>
        <row r="29">
          <cell r="C29">
            <v>1233</v>
          </cell>
          <cell r="F29">
            <v>0</v>
          </cell>
        </row>
        <row r="30">
          <cell r="C30">
            <v>1229</v>
          </cell>
          <cell r="F30">
            <v>0</v>
          </cell>
        </row>
        <row r="31">
          <cell r="C31">
            <v>1216</v>
          </cell>
          <cell r="F31">
            <v>0</v>
          </cell>
        </row>
        <row r="32">
          <cell r="C32">
            <v>1234</v>
          </cell>
          <cell r="F32">
            <v>0</v>
          </cell>
        </row>
        <row r="33">
          <cell r="C33">
            <v>1262</v>
          </cell>
          <cell r="F33">
            <v>0</v>
          </cell>
        </row>
        <row r="34">
          <cell r="C34">
            <v>1297</v>
          </cell>
          <cell r="F34">
            <v>0</v>
          </cell>
        </row>
        <row r="35">
          <cell r="C35">
            <v>1365</v>
          </cell>
          <cell r="F35">
            <v>0</v>
          </cell>
        </row>
        <row r="36">
          <cell r="C36">
            <v>1483</v>
          </cell>
          <cell r="F36">
            <v>0</v>
          </cell>
        </row>
        <row r="37">
          <cell r="C37">
            <v>1551</v>
          </cell>
          <cell r="F37">
            <v>0</v>
          </cell>
        </row>
        <row r="38">
          <cell r="C38">
            <v>1602</v>
          </cell>
          <cell r="F38">
            <v>0</v>
          </cell>
        </row>
        <row r="39">
          <cell r="C39">
            <v>1630</v>
          </cell>
          <cell r="F39">
            <v>0</v>
          </cell>
        </row>
        <row r="40">
          <cell r="C40">
            <v>1641</v>
          </cell>
          <cell r="F40">
            <v>0</v>
          </cell>
        </row>
        <row r="41">
          <cell r="C41">
            <v>1666</v>
          </cell>
          <cell r="F41">
            <v>0</v>
          </cell>
        </row>
        <row r="42">
          <cell r="C42">
            <v>1660</v>
          </cell>
          <cell r="F42">
            <v>0</v>
          </cell>
        </row>
        <row r="43">
          <cell r="C43">
            <v>1637</v>
          </cell>
          <cell r="F43">
            <v>0</v>
          </cell>
        </row>
        <row r="44">
          <cell r="C44">
            <v>1614</v>
          </cell>
          <cell r="F44">
            <v>0</v>
          </cell>
        </row>
        <row r="45">
          <cell r="C45">
            <v>1602</v>
          </cell>
          <cell r="F45">
            <v>0</v>
          </cell>
        </row>
        <row r="46">
          <cell r="C46">
            <v>1582</v>
          </cell>
          <cell r="F46">
            <v>0</v>
          </cell>
        </row>
        <row r="47">
          <cell r="C47">
            <v>1592</v>
          </cell>
          <cell r="F47">
            <v>0</v>
          </cell>
        </row>
        <row r="48">
          <cell r="C48">
            <v>1550</v>
          </cell>
          <cell r="F48">
            <v>0</v>
          </cell>
        </row>
        <row r="49">
          <cell r="C49">
            <v>1564</v>
          </cell>
          <cell r="F49">
            <v>0</v>
          </cell>
        </row>
        <row r="50">
          <cell r="C50">
            <v>1571</v>
          </cell>
          <cell r="F50">
            <v>0</v>
          </cell>
        </row>
        <row r="51">
          <cell r="C51">
            <v>1571</v>
          </cell>
          <cell r="F51">
            <v>0</v>
          </cell>
        </row>
        <row r="52">
          <cell r="C52">
            <v>1552</v>
          </cell>
          <cell r="F52">
            <v>0</v>
          </cell>
        </row>
        <row r="53">
          <cell r="C53">
            <v>1556</v>
          </cell>
          <cell r="F53">
            <v>0</v>
          </cell>
        </row>
        <row r="54">
          <cell r="C54">
            <v>1556</v>
          </cell>
          <cell r="F54">
            <v>0</v>
          </cell>
        </row>
        <row r="55">
          <cell r="C55">
            <v>1565</v>
          </cell>
          <cell r="F55">
            <v>0</v>
          </cell>
        </row>
        <row r="56">
          <cell r="C56">
            <v>1554</v>
          </cell>
          <cell r="F56">
            <v>0</v>
          </cell>
        </row>
        <row r="57">
          <cell r="C57">
            <v>1544</v>
          </cell>
          <cell r="F57">
            <v>0</v>
          </cell>
        </row>
        <row r="58">
          <cell r="C58">
            <v>1543</v>
          </cell>
          <cell r="F58">
            <v>0</v>
          </cell>
        </row>
        <row r="59">
          <cell r="C59">
            <v>1556</v>
          </cell>
          <cell r="F59">
            <v>0</v>
          </cell>
        </row>
        <row r="60">
          <cell r="C60">
            <v>1553</v>
          </cell>
          <cell r="F60">
            <v>0</v>
          </cell>
        </row>
        <row r="61">
          <cell r="C61">
            <v>1546</v>
          </cell>
          <cell r="F61">
            <v>0</v>
          </cell>
        </row>
        <row r="62">
          <cell r="C62">
            <v>1532</v>
          </cell>
          <cell r="F62">
            <v>0</v>
          </cell>
        </row>
        <row r="63">
          <cell r="C63">
            <v>1517</v>
          </cell>
          <cell r="F63">
            <v>0</v>
          </cell>
        </row>
        <row r="64">
          <cell r="C64">
            <v>1477</v>
          </cell>
          <cell r="F64">
            <v>0</v>
          </cell>
        </row>
        <row r="65">
          <cell r="C65">
            <v>1459</v>
          </cell>
          <cell r="F65">
            <v>0</v>
          </cell>
        </row>
        <row r="66">
          <cell r="C66">
            <v>1503</v>
          </cell>
          <cell r="F66">
            <v>0</v>
          </cell>
        </row>
        <row r="67">
          <cell r="C67">
            <v>1527</v>
          </cell>
          <cell r="F67">
            <v>0</v>
          </cell>
        </row>
        <row r="68">
          <cell r="C68">
            <v>1533</v>
          </cell>
          <cell r="F68">
            <v>0</v>
          </cell>
        </row>
        <row r="69">
          <cell r="C69">
            <v>1544</v>
          </cell>
          <cell r="F69">
            <v>0</v>
          </cell>
        </row>
        <row r="70">
          <cell r="C70">
            <v>1544</v>
          </cell>
          <cell r="F70">
            <v>0</v>
          </cell>
        </row>
        <row r="71">
          <cell r="C71">
            <v>1531</v>
          </cell>
          <cell r="F71">
            <v>0</v>
          </cell>
        </row>
        <row r="72">
          <cell r="C72">
            <v>1538</v>
          </cell>
          <cell r="F72">
            <v>0</v>
          </cell>
        </row>
        <row r="73">
          <cell r="C73">
            <v>1539</v>
          </cell>
          <cell r="F73">
            <v>0</v>
          </cell>
        </row>
        <row r="74">
          <cell r="C74">
            <v>1541</v>
          </cell>
          <cell r="F74">
            <v>0</v>
          </cell>
        </row>
        <row r="75">
          <cell r="C75">
            <v>1533</v>
          </cell>
          <cell r="F75">
            <v>0</v>
          </cell>
        </row>
        <row r="76">
          <cell r="C76">
            <v>1518</v>
          </cell>
          <cell r="F76">
            <v>0</v>
          </cell>
        </row>
        <row r="77">
          <cell r="C77">
            <v>1520</v>
          </cell>
          <cell r="F77">
            <v>0</v>
          </cell>
        </row>
        <row r="78">
          <cell r="C78">
            <v>1523</v>
          </cell>
          <cell r="F78">
            <v>0</v>
          </cell>
        </row>
        <row r="79">
          <cell r="C79">
            <v>1524</v>
          </cell>
          <cell r="F79">
            <v>0</v>
          </cell>
        </row>
        <row r="80">
          <cell r="C80">
            <v>1506</v>
          </cell>
          <cell r="F80">
            <v>0</v>
          </cell>
        </row>
        <row r="81">
          <cell r="C81">
            <v>1473</v>
          </cell>
          <cell r="F81">
            <v>0</v>
          </cell>
        </row>
        <row r="82">
          <cell r="C82">
            <v>1437</v>
          </cell>
          <cell r="F82">
            <v>0</v>
          </cell>
        </row>
        <row r="83">
          <cell r="C83">
            <v>1432</v>
          </cell>
          <cell r="F83">
            <v>0</v>
          </cell>
        </row>
        <row r="84">
          <cell r="C84">
            <v>1480</v>
          </cell>
          <cell r="F84">
            <v>0</v>
          </cell>
        </row>
        <row r="85">
          <cell r="C85">
            <v>1489</v>
          </cell>
          <cell r="F85">
            <v>0</v>
          </cell>
        </row>
        <row r="86">
          <cell r="C86">
            <v>1459</v>
          </cell>
          <cell r="F86">
            <v>0</v>
          </cell>
        </row>
        <row r="87">
          <cell r="C87">
            <v>1476</v>
          </cell>
          <cell r="F87">
            <v>0</v>
          </cell>
        </row>
        <row r="88">
          <cell r="C88">
            <v>1531</v>
          </cell>
          <cell r="F88">
            <v>0</v>
          </cell>
        </row>
        <row r="89">
          <cell r="C89">
            <v>1557</v>
          </cell>
          <cell r="F89">
            <v>0</v>
          </cell>
        </row>
        <row r="90">
          <cell r="C90">
            <v>1549</v>
          </cell>
          <cell r="F90">
            <v>0</v>
          </cell>
        </row>
        <row r="91">
          <cell r="C91">
            <v>1535</v>
          </cell>
          <cell r="F91">
            <v>0</v>
          </cell>
        </row>
        <row r="92">
          <cell r="C92">
            <v>1511</v>
          </cell>
          <cell r="F92">
            <v>0</v>
          </cell>
        </row>
        <row r="93">
          <cell r="C93">
            <v>1490</v>
          </cell>
          <cell r="F93">
            <v>0</v>
          </cell>
        </row>
        <row r="94">
          <cell r="C94">
            <v>1474</v>
          </cell>
          <cell r="F94">
            <v>0</v>
          </cell>
        </row>
        <row r="95">
          <cell r="C95">
            <v>1436</v>
          </cell>
          <cell r="F95">
            <v>0</v>
          </cell>
        </row>
        <row r="96">
          <cell r="C96">
            <v>1439</v>
          </cell>
          <cell r="F96">
            <v>0</v>
          </cell>
        </row>
        <row r="97">
          <cell r="C97">
            <v>1425</v>
          </cell>
          <cell r="F97">
            <v>0</v>
          </cell>
        </row>
        <row r="98">
          <cell r="C98">
            <v>1409</v>
          </cell>
          <cell r="F98">
            <v>0</v>
          </cell>
        </row>
        <row r="99">
          <cell r="C99">
            <v>1413</v>
          </cell>
          <cell r="F99">
            <v>0</v>
          </cell>
        </row>
        <row r="100">
          <cell r="C100">
            <v>1411</v>
          </cell>
          <cell r="F100">
            <v>0</v>
          </cell>
        </row>
        <row r="101">
          <cell r="C101">
            <v>1406</v>
          </cell>
          <cell r="F101">
            <v>0</v>
          </cell>
        </row>
        <row r="102">
          <cell r="C102">
            <v>1398</v>
          </cell>
          <cell r="F102">
            <v>0</v>
          </cell>
        </row>
        <row r="103">
          <cell r="C103">
            <v>1357</v>
          </cell>
          <cell r="F103">
            <v>0</v>
          </cell>
        </row>
        <row r="104">
          <cell r="C104">
            <v>1312</v>
          </cell>
          <cell r="F104">
            <v>0</v>
          </cell>
        </row>
        <row r="105">
          <cell r="C105">
            <v>1285</v>
          </cell>
          <cell r="F105">
            <v>0</v>
          </cell>
        </row>
        <row r="106">
          <cell r="C106">
            <v>1283</v>
          </cell>
          <cell r="F106">
            <v>0</v>
          </cell>
        </row>
        <row r="107">
          <cell r="C107">
            <v>1292</v>
          </cell>
          <cell r="F107">
            <v>0</v>
          </cell>
        </row>
      </sheetData>
      <sheetData sheetId="26">
        <row r="13">
          <cell r="N13">
            <v>110.55999999999999</v>
          </cell>
        </row>
        <row r="14">
          <cell r="N14">
            <v>110.55999999999999</v>
          </cell>
        </row>
        <row r="15">
          <cell r="N15">
            <v>110.55999999999999</v>
          </cell>
        </row>
        <row r="16">
          <cell r="N16">
            <v>110.55999999999999</v>
          </cell>
        </row>
        <row r="17">
          <cell r="N17">
            <v>110.55999999999999</v>
          </cell>
        </row>
        <row r="18">
          <cell r="N18">
            <v>110.55999999999999</v>
          </cell>
        </row>
        <row r="19">
          <cell r="N19">
            <v>110.55999999999999</v>
          </cell>
        </row>
        <row r="20">
          <cell r="N20">
            <v>110.55999999999999</v>
          </cell>
        </row>
        <row r="21">
          <cell r="N21">
            <v>110.55999999999999</v>
          </cell>
        </row>
        <row r="22">
          <cell r="N22">
            <v>110.55999999999999</v>
          </cell>
        </row>
        <row r="23">
          <cell r="N23">
            <v>110.55999999999999</v>
          </cell>
        </row>
        <row r="24">
          <cell r="N24">
            <v>110.55999999999999</v>
          </cell>
        </row>
        <row r="25">
          <cell r="N25">
            <v>110.55999999999999</v>
          </cell>
        </row>
        <row r="26">
          <cell r="N26">
            <v>110.55999999999999</v>
          </cell>
        </row>
        <row r="27">
          <cell r="N27">
            <v>110.55999999999999</v>
          </cell>
        </row>
        <row r="28">
          <cell r="N28">
            <v>110.55999999999999</v>
          </cell>
        </row>
        <row r="29">
          <cell r="N29">
            <v>110.55999999999999</v>
          </cell>
        </row>
        <row r="30">
          <cell r="N30">
            <v>110.55999999999999</v>
          </cell>
        </row>
        <row r="31">
          <cell r="N31">
            <v>110.55999999999999</v>
          </cell>
        </row>
        <row r="32">
          <cell r="N32">
            <v>110.55999999999999</v>
          </cell>
        </row>
        <row r="33">
          <cell r="N33">
            <v>110.55999999999999</v>
          </cell>
        </row>
        <row r="34">
          <cell r="N34">
            <v>110.55999999999999</v>
          </cell>
        </row>
        <row r="35">
          <cell r="N35">
            <v>110.55999999999999</v>
          </cell>
        </row>
        <row r="36">
          <cell r="N36">
            <v>110.55999999999999</v>
          </cell>
        </row>
        <row r="37">
          <cell r="N37">
            <v>110.55999999999999</v>
          </cell>
        </row>
        <row r="38">
          <cell r="N38">
            <v>110.55999999999999</v>
          </cell>
        </row>
        <row r="39">
          <cell r="N39">
            <v>110.55999999999999</v>
          </cell>
        </row>
        <row r="40">
          <cell r="N40">
            <v>110.55999999999999</v>
          </cell>
        </row>
        <row r="41">
          <cell r="N41">
            <v>110.55999999999999</v>
          </cell>
        </row>
        <row r="42">
          <cell r="N42">
            <v>110.55999999999999</v>
          </cell>
        </row>
        <row r="43">
          <cell r="N43">
            <v>110.55999999999999</v>
          </cell>
        </row>
        <row r="44">
          <cell r="N44">
            <v>110.55999999999999</v>
          </cell>
        </row>
        <row r="45">
          <cell r="N45">
            <v>110.55999999999999</v>
          </cell>
        </row>
        <row r="46">
          <cell r="N46">
            <v>110.55999999999999</v>
          </cell>
        </row>
        <row r="47">
          <cell r="N47">
            <v>110.55999999999999</v>
          </cell>
        </row>
        <row r="48">
          <cell r="N48">
            <v>110.55999999999999</v>
          </cell>
        </row>
        <row r="49">
          <cell r="N49">
            <v>110.55999999999999</v>
          </cell>
        </row>
        <row r="50">
          <cell r="N50">
            <v>110.55999999999999</v>
          </cell>
        </row>
        <row r="51">
          <cell r="N51">
            <v>110.55999999999999</v>
          </cell>
        </row>
        <row r="52">
          <cell r="N52">
            <v>110.55999999999999</v>
          </cell>
        </row>
        <row r="53">
          <cell r="N53">
            <v>110.55999999999999</v>
          </cell>
        </row>
        <row r="54">
          <cell r="N54">
            <v>110.55999999999999</v>
          </cell>
        </row>
        <row r="55">
          <cell r="N55">
            <v>110.55999999999999</v>
          </cell>
        </row>
        <row r="56">
          <cell r="N56">
            <v>110.55999999999999</v>
          </cell>
        </row>
        <row r="57">
          <cell r="N57">
            <v>110.55999999999999</v>
          </cell>
        </row>
        <row r="58">
          <cell r="N58">
            <v>110.55999999999999</v>
          </cell>
        </row>
        <row r="59">
          <cell r="N59">
            <v>110.55999999999999</v>
          </cell>
        </row>
        <row r="60">
          <cell r="N60">
            <v>110.55999999999999</v>
          </cell>
        </row>
        <row r="61">
          <cell r="N61">
            <v>110.55999999999999</v>
          </cell>
        </row>
        <row r="62">
          <cell r="N62">
            <v>110.55999999999999</v>
          </cell>
        </row>
        <row r="63">
          <cell r="N63">
            <v>110.55999999999999</v>
          </cell>
        </row>
        <row r="64">
          <cell r="N64">
            <v>110.55999999999999</v>
          </cell>
        </row>
        <row r="65">
          <cell r="N65">
            <v>110.55999999999999</v>
          </cell>
        </row>
        <row r="66">
          <cell r="N66">
            <v>110.55999999999999</v>
          </cell>
        </row>
        <row r="67">
          <cell r="N67">
            <v>110.55999999999999</v>
          </cell>
        </row>
        <row r="68">
          <cell r="N68">
            <v>110.55999999999999</v>
          </cell>
        </row>
        <row r="69">
          <cell r="N69">
            <v>110.55999999999999</v>
          </cell>
        </row>
        <row r="70">
          <cell r="N70">
            <v>110.55999999999999</v>
          </cell>
        </row>
        <row r="71">
          <cell r="N71">
            <v>110.55999999999999</v>
          </cell>
        </row>
        <row r="72">
          <cell r="N72">
            <v>110.55999999999999</v>
          </cell>
        </row>
        <row r="73">
          <cell r="N73">
            <v>110.55999999999999</v>
          </cell>
        </row>
        <row r="74">
          <cell r="N74">
            <v>110.55999999999999</v>
          </cell>
        </row>
        <row r="75">
          <cell r="N75">
            <v>110.55999999999999</v>
          </cell>
        </row>
        <row r="76">
          <cell r="N76">
            <v>110.55999999999999</v>
          </cell>
        </row>
        <row r="77">
          <cell r="N77">
            <v>110.55999999999999</v>
          </cell>
        </row>
        <row r="78">
          <cell r="N78">
            <v>110.55999999999999</v>
          </cell>
        </row>
        <row r="79">
          <cell r="N79">
            <v>110.55999999999999</v>
          </cell>
        </row>
        <row r="80">
          <cell r="N80">
            <v>110.55999999999999</v>
          </cell>
        </row>
        <row r="81">
          <cell r="N81">
            <v>110.55999999999999</v>
          </cell>
        </row>
        <row r="82">
          <cell r="N82">
            <v>110.55999999999999</v>
          </cell>
        </row>
        <row r="83">
          <cell r="N83">
            <v>110.55999999999999</v>
          </cell>
        </row>
        <row r="84">
          <cell r="N84">
            <v>110.55999999999999</v>
          </cell>
        </row>
        <row r="85">
          <cell r="N85">
            <v>110.55999999999999</v>
          </cell>
        </row>
        <row r="86">
          <cell r="N86">
            <v>110.55999999999999</v>
          </cell>
        </row>
        <row r="87">
          <cell r="N87">
            <v>110.55999999999999</v>
          </cell>
        </row>
        <row r="88">
          <cell r="N88">
            <v>110.55999999999999</v>
          </cell>
        </row>
        <row r="89">
          <cell r="N89">
            <v>110.55999999999999</v>
          </cell>
        </row>
        <row r="90">
          <cell r="N90">
            <v>110.55999999999999</v>
          </cell>
        </row>
        <row r="91">
          <cell r="N91">
            <v>110.55999999999999</v>
          </cell>
        </row>
        <row r="92">
          <cell r="N92">
            <v>110.55999999999999</v>
          </cell>
        </row>
        <row r="93">
          <cell r="N93">
            <v>110.55999999999999</v>
          </cell>
        </row>
        <row r="94">
          <cell r="N94">
            <v>110.55999999999999</v>
          </cell>
        </row>
        <row r="95">
          <cell r="N95">
            <v>110.55999999999999</v>
          </cell>
        </row>
        <row r="96">
          <cell r="N96">
            <v>110.55999999999999</v>
          </cell>
        </row>
        <row r="97">
          <cell r="N97">
            <v>110.55999999999999</v>
          </cell>
        </row>
        <row r="98">
          <cell r="N98">
            <v>110.55999999999999</v>
          </cell>
        </row>
        <row r="99">
          <cell r="N99">
            <v>110.55999999999999</v>
          </cell>
        </row>
        <row r="100">
          <cell r="N100">
            <v>110.55999999999999</v>
          </cell>
        </row>
        <row r="101">
          <cell r="N101">
            <v>110.55999999999999</v>
          </cell>
        </row>
        <row r="102">
          <cell r="N102">
            <v>110.55999999999999</v>
          </cell>
        </row>
        <row r="103">
          <cell r="N103">
            <v>110.55999999999999</v>
          </cell>
        </row>
        <row r="104">
          <cell r="N104">
            <v>110.55999999999999</v>
          </cell>
        </row>
        <row r="105">
          <cell r="N105">
            <v>110.55999999999999</v>
          </cell>
        </row>
        <row r="106">
          <cell r="N106">
            <v>110.55999999999999</v>
          </cell>
        </row>
        <row r="107">
          <cell r="N107">
            <v>110.55999999999999</v>
          </cell>
        </row>
        <row r="108">
          <cell r="N108">
            <v>110.55999999999999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7C67-5FA2-4470-A287-134F1EC86BCD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44814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44813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44814</v>
      </c>
      <c r="AJ5" s="10"/>
      <c r="AK5" s="11"/>
      <c r="AL5" s="12" t="str">
        <f>"Based on Revision No." &amp; '[1]Frm-1 Anticipated Gen.'!$T$2 &amp; " of NRLDC"</f>
        <v>Based on Revision No.12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1246</v>
      </c>
      <c r="D12" s="44">
        <f>'[1]Frm-3 DEMAND'!F12</f>
        <v>0</v>
      </c>
      <c r="E12" s="45">
        <f>C12-D12</f>
        <v>1246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576.50080000000003</v>
      </c>
      <c r="J12" s="45">
        <f>G12+H12+I12</f>
        <v>841.50080000000003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256.25250410000001</v>
      </c>
      <c r="L12" s="45">
        <f>'[1]Frm-4 Shared Projects'!N13</f>
        <v>110.55999999999999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46.110495899999997</v>
      </c>
      <c r="R12" s="45">
        <f>'[1]GoHP POWER'!G5+'[1]GoHP POWER'!H5</f>
        <v>621.91000000000008</v>
      </c>
      <c r="S12" s="45">
        <f>'[1]Annx-D (IE)'!AU7</f>
        <v>867.5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319.60935492159979</v>
      </c>
      <c r="W12" s="45">
        <f>C12-(F12+G12+H12+I12+Q12+D12)</f>
        <v>28.388704100000041</v>
      </c>
      <c r="X12" s="45">
        <f>V12+F12+G12+H12+I12+M12+N12+O12+P12+Q12+R12-(S12+T12+U12)+L12</f>
        <v>1402.1906508215998</v>
      </c>
      <c r="Y12" s="45">
        <f>V12+M12+N12+P12+O12+R12-(S12+T12+U12)+L12</f>
        <v>184.57935492159987</v>
      </c>
      <c r="Z12" s="45">
        <f t="shared" ref="Z12:Z59" si="0">X12-C12+D12</f>
        <v>156.19065082159977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1553</v>
      </c>
      <c r="AK12" s="44">
        <f>'[1]Frm-3 DEMAND'!F60</f>
        <v>0</v>
      </c>
      <c r="AL12" s="45">
        <f>AJ12-AK12</f>
        <v>1553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608.29930000000002</v>
      </c>
      <c r="AQ12" s="45">
        <f>AN12+AO12+AP12</f>
        <v>873.29930000000002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197.52930409999999</v>
      </c>
      <c r="AS12" s="45">
        <f>'[1]Frm-4 Shared Projects'!N61</f>
        <v>110.55999999999999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31.7736959</v>
      </c>
      <c r="AY12" s="45">
        <f>'[1]GoHP POWER'!G53+'[1]GoHP POWER'!H53</f>
        <v>548.11000000000013</v>
      </c>
      <c r="AZ12" s="45">
        <f>'[1]Annx-D (IE)'!AU55</f>
        <v>569.5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319.20607746080009</v>
      </c>
      <c r="BD12" s="45">
        <f>AJ12-(AM12+AN12+AO12+AP12+AX12+AK12)</f>
        <v>317.92700409999998</v>
      </c>
      <c r="BE12" s="45">
        <f>BC12+AM12+AN12+AO12+AP12+AT12+AU12+AV12+AW12+AX12+AY12-(AZ12+BA12+BB12)+AS12</f>
        <v>1643.4490733608</v>
      </c>
      <c r="BF12" s="45">
        <f>BC12+AT12+AU12+AW12+AU12+AY12-(AZ12+BA12+BB12)+AS12</f>
        <v>408.37607746080022</v>
      </c>
      <c r="BG12" s="45">
        <f t="shared" ref="BG12:BG59" si="1">BE12-AJ12+AK12</f>
        <v>90.449073360799957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1238</v>
      </c>
      <c r="D13" s="44">
        <f>'[1]Frm-3 DEMAND'!F13</f>
        <v>0</v>
      </c>
      <c r="E13" s="45">
        <f t="shared" ref="E13:E59" si="2">C13-D13</f>
        <v>1238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576.50080000000003</v>
      </c>
      <c r="J13" s="45">
        <f t="shared" ref="J13:J59" si="3">G13+H13+I13</f>
        <v>841.50080000000003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256.25250410000001</v>
      </c>
      <c r="L13" s="45">
        <f>'[1]Frm-4 Shared Projects'!N14</f>
        <v>110.55999999999999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46.110495899999997</v>
      </c>
      <c r="R13" s="45">
        <f>'[1]GoHP POWER'!G6+'[1]GoHP POWER'!H6</f>
        <v>621.91000000000008</v>
      </c>
      <c r="S13" s="45">
        <f>'[1]Annx-D (IE)'!AU8</f>
        <v>867.5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319.60935492159979</v>
      </c>
      <c r="W13" s="45">
        <f t="shared" ref="W13:W59" si="4">C13-(F13+G13+H13+I13+Q13+D13)</f>
        <v>20.388704100000041</v>
      </c>
      <c r="X13" s="45">
        <f t="shared" ref="X13:X59" si="5">V13+F13+G13+H13+I13+M13+N13+O13+P13+Q13+R13-(S13+T13+U13)+L13</f>
        <v>1402.1906508215998</v>
      </c>
      <c r="Y13" s="45">
        <f t="shared" ref="Y13:Y59" si="6">V13+M13+N13+P13+O13+R13-(S13+T13+U13)+L13</f>
        <v>184.57935492159987</v>
      </c>
      <c r="Z13" s="45">
        <f t="shared" si="0"/>
        <v>164.19065082159977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1546</v>
      </c>
      <c r="AK13" s="44">
        <f>'[1]Frm-3 DEMAND'!F61</f>
        <v>0</v>
      </c>
      <c r="AL13" s="45">
        <f t="shared" ref="AL13:AL59" si="7">AJ13-AK13</f>
        <v>1546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608.29930000000002</v>
      </c>
      <c r="AQ13" s="45">
        <f t="shared" ref="AQ13:AQ58" si="8">AN13+AO13+AP13</f>
        <v>873.29930000000002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197.52930409999999</v>
      </c>
      <c r="AS13" s="45">
        <f>'[1]Frm-4 Shared Projects'!N62</f>
        <v>110.55999999999999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31.7736959</v>
      </c>
      <c r="AY13" s="45">
        <f>'[1]GoHP POWER'!G54+'[1]GoHP POWER'!H54</f>
        <v>548.11000000000013</v>
      </c>
      <c r="AZ13" s="45">
        <f>'[1]Annx-D (IE)'!AU56</f>
        <v>569.5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317.20828246080009</v>
      </c>
      <c r="BD13" s="45">
        <f t="shared" ref="BD13:BD59" si="9">AJ13-(AM13+AN13+AO13+AP13+AX13+AK13)</f>
        <v>310.92700409999998</v>
      </c>
      <c r="BE13" s="45">
        <f t="shared" ref="BE13:BE59" si="10">BC13+AM13+AN13+AO13+AP13+AT13+AU13+AV13+AW13+AX13+AY13-(AZ13+BA13+BB13)+AS13</f>
        <v>1641.4512783608002</v>
      </c>
      <c r="BF13" s="45">
        <f t="shared" ref="BF13:BF59" si="11">BC13+AT13+AU13+AW13+AU13+AY13-(AZ13+BA13+BB13)+AS13</f>
        <v>406.37828246080022</v>
      </c>
      <c r="BG13" s="45">
        <f t="shared" si="1"/>
        <v>95.451278360800188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1237</v>
      </c>
      <c r="D14" s="44">
        <f>'[1]Frm-3 DEMAND'!F14</f>
        <v>0</v>
      </c>
      <c r="E14" s="45">
        <f t="shared" si="2"/>
        <v>1237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576.50080000000003</v>
      </c>
      <c r="J14" s="45">
        <f t="shared" si="3"/>
        <v>841.50080000000003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256.25250410000001</v>
      </c>
      <c r="L14" s="45">
        <f>'[1]Frm-4 Shared Projects'!N15</f>
        <v>110.55999999999999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46.110495899999997</v>
      </c>
      <c r="R14" s="45">
        <f>'[1]GoHP POWER'!G7+'[1]GoHP POWER'!H7</f>
        <v>621.91000000000008</v>
      </c>
      <c r="S14" s="45">
        <f>'[1]Annx-D (IE)'!AU9</f>
        <v>867.5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306.05360692160002</v>
      </c>
      <c r="W14" s="45">
        <f t="shared" si="4"/>
        <v>19.388704100000041</v>
      </c>
      <c r="X14" s="45">
        <f t="shared" si="5"/>
        <v>1388.6349028216</v>
      </c>
      <c r="Y14" s="45">
        <f t="shared" si="6"/>
        <v>171.02360692160011</v>
      </c>
      <c r="Z14" s="45">
        <f t="shared" si="0"/>
        <v>151.63490282160001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1532</v>
      </c>
      <c r="AK14" s="44">
        <f>'[1]Frm-3 DEMAND'!F62</f>
        <v>0</v>
      </c>
      <c r="AL14" s="45">
        <f t="shared" si="7"/>
        <v>1532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576.50080000000003</v>
      </c>
      <c r="AQ14" s="45">
        <f t="shared" si="8"/>
        <v>841.50080000000003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197.52930409999999</v>
      </c>
      <c r="AS14" s="45">
        <f>'[1]Frm-4 Shared Projects'!N63</f>
        <v>110.55999999999999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31.7736959</v>
      </c>
      <c r="AY14" s="45">
        <f>'[1]GoHP POWER'!G55+'[1]GoHP POWER'!H55</f>
        <v>548.11000000000013</v>
      </c>
      <c r="AZ14" s="45">
        <f>'[1]Annx-D (IE)'!AU57</f>
        <v>569.5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316.06138146080002</v>
      </c>
      <c r="BD14" s="45">
        <f t="shared" si="9"/>
        <v>328.72550410000008</v>
      </c>
      <c r="BE14" s="45">
        <f t="shared" si="10"/>
        <v>1608.5058773608002</v>
      </c>
      <c r="BF14" s="45">
        <f t="shared" si="11"/>
        <v>405.23138146080015</v>
      </c>
      <c r="BG14" s="45">
        <f t="shared" si="1"/>
        <v>76.505877360800241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1248</v>
      </c>
      <c r="D15" s="44">
        <f>'[1]Frm-3 DEMAND'!F14</f>
        <v>0</v>
      </c>
      <c r="E15" s="45">
        <f t="shared" si="2"/>
        <v>1248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576.50080000000003</v>
      </c>
      <c r="J15" s="45">
        <f t="shared" si="3"/>
        <v>841.50080000000003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256.25250410000001</v>
      </c>
      <c r="L15" s="45">
        <f>'[1]Frm-4 Shared Projects'!N16</f>
        <v>110.55999999999999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46.110495899999997</v>
      </c>
      <c r="R15" s="45">
        <f>'[1]GoHP POWER'!G8+'[1]GoHP POWER'!H8</f>
        <v>621.91000000000008</v>
      </c>
      <c r="S15" s="45">
        <f>'[1]Annx-D (IE)'!AU10</f>
        <v>867.5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306.05360692160002</v>
      </c>
      <c r="W15" s="45">
        <f t="shared" si="4"/>
        <v>30.388704100000041</v>
      </c>
      <c r="X15" s="45">
        <f t="shared" si="5"/>
        <v>1388.6349028216</v>
      </c>
      <c r="Y15" s="45">
        <f t="shared" si="6"/>
        <v>171.02360692160011</v>
      </c>
      <c r="Z15" s="45">
        <f t="shared" si="0"/>
        <v>140.63490282160001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1517</v>
      </c>
      <c r="AK15" s="44">
        <f>'[1]Frm-3 DEMAND'!F63</f>
        <v>0</v>
      </c>
      <c r="AL15" s="45">
        <f t="shared" si="7"/>
        <v>1517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576.50080000000003</v>
      </c>
      <c r="AQ15" s="45">
        <f t="shared" si="8"/>
        <v>841.50080000000003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197.52930409999999</v>
      </c>
      <c r="AS15" s="45">
        <f>'[1]Frm-4 Shared Projects'!N64</f>
        <v>110.55999999999999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31.7736959</v>
      </c>
      <c r="AY15" s="45">
        <f>'[1]GoHP POWER'!G56+'[1]GoHP POWER'!H56</f>
        <v>548.11000000000013</v>
      </c>
      <c r="AZ15" s="45">
        <f>'[1]Annx-D (IE)'!AU58</f>
        <v>569.5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315.99245846079998</v>
      </c>
      <c r="BD15" s="45">
        <f t="shared" si="9"/>
        <v>313.72550410000008</v>
      </c>
      <c r="BE15" s="45">
        <f t="shared" si="10"/>
        <v>1608.4369543608</v>
      </c>
      <c r="BF15" s="45">
        <f t="shared" si="11"/>
        <v>405.16245846080011</v>
      </c>
      <c r="BG15" s="45">
        <f t="shared" si="1"/>
        <v>91.436954360799973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1238</v>
      </c>
      <c r="D16" s="44">
        <f>'[1]Frm-3 DEMAND'!F16</f>
        <v>0</v>
      </c>
      <c r="E16" s="45">
        <f t="shared" si="2"/>
        <v>1238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576.50080000000003</v>
      </c>
      <c r="J16" s="45">
        <f t="shared" si="3"/>
        <v>841.50080000000003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256.25250410000001</v>
      </c>
      <c r="L16" s="45">
        <f>'[1]Frm-4 Shared Projects'!N17</f>
        <v>110.55999999999999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46.110495899999997</v>
      </c>
      <c r="R16" s="45">
        <f>'[1]GoHP POWER'!G9+'[1]GoHP POWER'!H9</f>
        <v>617.11</v>
      </c>
      <c r="S16" s="45">
        <f>'[1]Annx-D (IE)'!AU11</f>
        <v>867.5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305.24654392160005</v>
      </c>
      <c r="W16" s="45">
        <f t="shared" si="4"/>
        <v>20.388704100000041</v>
      </c>
      <c r="X16" s="45">
        <f t="shared" si="5"/>
        <v>1383.0278398216001</v>
      </c>
      <c r="Y16" s="45">
        <f t="shared" si="6"/>
        <v>165.41654392160007</v>
      </c>
      <c r="Z16" s="45">
        <f t="shared" si="0"/>
        <v>145.02783982160008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1477</v>
      </c>
      <c r="AK16" s="44">
        <f>'[1]Frm-3 DEMAND'!F64</f>
        <v>0</v>
      </c>
      <c r="AL16" s="45">
        <f t="shared" si="7"/>
        <v>1477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576.50080000000003</v>
      </c>
      <c r="AQ16" s="45">
        <f t="shared" si="8"/>
        <v>841.50080000000003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197.52930409999999</v>
      </c>
      <c r="AS16" s="45">
        <f>'[1]Frm-4 Shared Projects'!N65</f>
        <v>110.55999999999999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31.7736959</v>
      </c>
      <c r="AY16" s="45">
        <f>'[1]GoHP POWER'!G57+'[1]GoHP POWER'!H57</f>
        <v>548.11000000000013</v>
      </c>
      <c r="AZ16" s="45">
        <f>'[1]Annx-D (IE)'!AU59</f>
        <v>569.5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315.88245846079985</v>
      </c>
      <c r="BD16" s="45">
        <f t="shared" si="9"/>
        <v>273.72550410000008</v>
      </c>
      <c r="BE16" s="45">
        <f t="shared" si="10"/>
        <v>1608.3269543607998</v>
      </c>
      <c r="BF16" s="45">
        <f t="shared" si="11"/>
        <v>405.05245846079998</v>
      </c>
      <c r="BG16" s="45">
        <f t="shared" si="1"/>
        <v>131.32695436079985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1236</v>
      </c>
      <c r="D17" s="44">
        <f>'[1]Frm-3 DEMAND'!F17</f>
        <v>0</v>
      </c>
      <c r="E17" s="45">
        <f t="shared" si="2"/>
        <v>1236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576.50080000000003</v>
      </c>
      <c r="J17" s="45">
        <f t="shared" si="3"/>
        <v>841.50080000000003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256.25250410000001</v>
      </c>
      <c r="L17" s="45">
        <f>'[1]Frm-4 Shared Projects'!N18</f>
        <v>110.55999999999999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46.110495899999997</v>
      </c>
      <c r="R17" s="45">
        <f>'[1]GoHP POWER'!G10+'[1]GoHP POWER'!H10</f>
        <v>617.11</v>
      </c>
      <c r="S17" s="45">
        <f>'[1]Annx-D (IE)'!AU12</f>
        <v>867.5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305.24654392160005</v>
      </c>
      <c r="W17" s="45">
        <f t="shared" si="4"/>
        <v>18.388704100000041</v>
      </c>
      <c r="X17" s="45">
        <f t="shared" si="5"/>
        <v>1383.0278398216001</v>
      </c>
      <c r="Y17" s="45">
        <f t="shared" si="6"/>
        <v>165.41654392160007</v>
      </c>
      <c r="Z17" s="45">
        <f t="shared" si="0"/>
        <v>147.02783982160008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1459</v>
      </c>
      <c r="AK17" s="44">
        <f>'[1]Frm-3 DEMAND'!F65</f>
        <v>0</v>
      </c>
      <c r="AL17" s="45">
        <f t="shared" si="7"/>
        <v>1459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576.50080000000003</v>
      </c>
      <c r="AQ17" s="45">
        <f t="shared" si="8"/>
        <v>841.50080000000003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197.52930409999999</v>
      </c>
      <c r="AS17" s="45">
        <f>'[1]Frm-4 Shared Projects'!N66</f>
        <v>110.55999999999999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31.7736959</v>
      </c>
      <c r="AY17" s="45">
        <f>'[1]GoHP POWER'!G58+'[1]GoHP POWER'!H58</f>
        <v>548.11000000000013</v>
      </c>
      <c r="AZ17" s="45">
        <f>'[1]Annx-D (IE)'!AU60</f>
        <v>569.5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315.68245846080004</v>
      </c>
      <c r="BD17" s="45">
        <f t="shared" si="9"/>
        <v>255.72550410000008</v>
      </c>
      <c r="BE17" s="45">
        <f t="shared" si="10"/>
        <v>1608.1269543608</v>
      </c>
      <c r="BF17" s="45">
        <f t="shared" si="11"/>
        <v>404.85245846080016</v>
      </c>
      <c r="BG17" s="45">
        <f t="shared" si="1"/>
        <v>149.12695436080003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1233</v>
      </c>
      <c r="D18" s="44">
        <f>'[1]Frm-3 DEMAND'!F18</f>
        <v>0</v>
      </c>
      <c r="E18" s="45">
        <f t="shared" si="2"/>
        <v>1233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524.92719999999997</v>
      </c>
      <c r="J18" s="45">
        <f t="shared" si="3"/>
        <v>789.92719999999997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204.67890410000001</v>
      </c>
      <c r="L18" s="45">
        <f>'[1]Frm-4 Shared Projects'!N19</f>
        <v>110.55999999999999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38.404095899999994</v>
      </c>
      <c r="R18" s="45">
        <f>'[1]GoHP POWER'!G11+'[1]GoHP POWER'!H11</f>
        <v>617.11</v>
      </c>
      <c r="S18" s="45">
        <f>'[1]Annx-D (IE)'!AU13</f>
        <v>867.5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306.39760646079998</v>
      </c>
      <c r="W18" s="45">
        <f t="shared" si="4"/>
        <v>74.668704100000014</v>
      </c>
      <c r="X18" s="45">
        <f t="shared" si="5"/>
        <v>1324.8989023608001</v>
      </c>
      <c r="Y18" s="45">
        <f t="shared" si="6"/>
        <v>166.56760646079994</v>
      </c>
      <c r="Z18" s="45">
        <f t="shared" si="0"/>
        <v>91.898902360800093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1503</v>
      </c>
      <c r="AK18" s="44">
        <f>'[1]Frm-3 DEMAND'!F66</f>
        <v>0</v>
      </c>
      <c r="AL18" s="45">
        <f t="shared" si="7"/>
        <v>1503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576.50080000000003</v>
      </c>
      <c r="AQ18" s="45">
        <f t="shared" si="8"/>
        <v>841.50080000000003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197.52930409999999</v>
      </c>
      <c r="AS18" s="45">
        <f>'[1]Frm-4 Shared Projects'!N67</f>
        <v>110.55999999999999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31.7736959</v>
      </c>
      <c r="AY18" s="45">
        <f>'[1]GoHP POWER'!G59+'[1]GoHP POWER'!H59</f>
        <v>548.11000000000013</v>
      </c>
      <c r="AZ18" s="45">
        <f>'[1]Annx-D (IE)'!AU61</f>
        <v>569.5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319.85743346079994</v>
      </c>
      <c r="BD18" s="45">
        <f t="shared" si="9"/>
        <v>299.72550410000008</v>
      </c>
      <c r="BE18" s="45">
        <f t="shared" si="10"/>
        <v>1612.3019293607999</v>
      </c>
      <c r="BF18" s="45">
        <f t="shared" si="11"/>
        <v>409.02743346080007</v>
      </c>
      <c r="BG18" s="45">
        <f t="shared" si="1"/>
        <v>109.30192936079993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1241</v>
      </c>
      <c r="D19" s="44">
        <f>'[1]Frm-3 DEMAND'!F19</f>
        <v>0</v>
      </c>
      <c r="E19" s="45">
        <f t="shared" si="2"/>
        <v>1241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524.92719999999997</v>
      </c>
      <c r="J19" s="45">
        <f t="shared" si="3"/>
        <v>789.92719999999997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204.67890410000001</v>
      </c>
      <c r="L19" s="45">
        <f>'[1]Frm-4 Shared Projects'!N20</f>
        <v>110.55999999999999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38.404095899999994</v>
      </c>
      <c r="R19" s="45">
        <f>'[1]GoHP POWER'!G12+'[1]GoHP POWER'!H12</f>
        <v>617.11</v>
      </c>
      <c r="S19" s="45">
        <f>'[1]Annx-D (IE)'!AU14</f>
        <v>867.5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305.56132646079999</v>
      </c>
      <c r="W19" s="45">
        <f t="shared" si="4"/>
        <v>82.668704100000014</v>
      </c>
      <c r="X19" s="45">
        <f t="shared" si="5"/>
        <v>1324.0626223608001</v>
      </c>
      <c r="Y19" s="45">
        <f t="shared" si="6"/>
        <v>165.73132646079995</v>
      </c>
      <c r="Z19" s="45">
        <f t="shared" si="0"/>
        <v>83.062622360800106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1527</v>
      </c>
      <c r="AK19" s="44">
        <f>'[1]Frm-3 DEMAND'!F67</f>
        <v>0</v>
      </c>
      <c r="AL19" s="45">
        <f t="shared" si="7"/>
        <v>1527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576.50080000000003</v>
      </c>
      <c r="AQ19" s="45">
        <f t="shared" si="8"/>
        <v>841.50080000000003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197.52930409999999</v>
      </c>
      <c r="AS19" s="45">
        <f>'[1]Frm-4 Shared Projects'!N68</f>
        <v>110.55999999999999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31.7736959</v>
      </c>
      <c r="AY19" s="45">
        <f>'[1]GoHP POWER'!G60+'[1]GoHP POWER'!H60</f>
        <v>548.11000000000013</v>
      </c>
      <c r="AZ19" s="45">
        <f>'[1]Annx-D (IE)'!AU62</f>
        <v>569.5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320.60371346080001</v>
      </c>
      <c r="BD19" s="45">
        <f t="shared" si="9"/>
        <v>323.72550410000008</v>
      </c>
      <c r="BE19" s="45">
        <f t="shared" si="10"/>
        <v>1613.0482093608002</v>
      </c>
      <c r="BF19" s="45">
        <f t="shared" si="11"/>
        <v>409.77371346080014</v>
      </c>
      <c r="BG19" s="45">
        <f t="shared" si="1"/>
        <v>86.048209360800229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1204</v>
      </c>
      <c r="D20" s="44">
        <f>'[1]Frm-3 DEMAND'!F20</f>
        <v>0</v>
      </c>
      <c r="E20" s="45">
        <f t="shared" si="2"/>
        <v>1204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524.92719999999997</v>
      </c>
      <c r="J20" s="45">
        <f t="shared" si="3"/>
        <v>789.92719999999997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204.67890410000001</v>
      </c>
      <c r="L20" s="45">
        <f>'[1]Frm-4 Shared Projects'!N21</f>
        <v>110.55999999999999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38.404095899999994</v>
      </c>
      <c r="R20" s="45">
        <f>'[1]GoHP POWER'!G13+'[1]GoHP POWER'!H13</f>
        <v>615.61</v>
      </c>
      <c r="S20" s="45">
        <f>'[1]Annx-D (IE)'!AU15</f>
        <v>867.5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304.30103746080022</v>
      </c>
      <c r="W20" s="45">
        <f t="shared" si="4"/>
        <v>45.668704100000014</v>
      </c>
      <c r="X20" s="45">
        <f t="shared" si="5"/>
        <v>1321.3023333608003</v>
      </c>
      <c r="Y20" s="45">
        <f t="shared" si="6"/>
        <v>162.97103746080023</v>
      </c>
      <c r="Z20" s="45">
        <f t="shared" si="0"/>
        <v>117.30233336080028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1533</v>
      </c>
      <c r="AK20" s="44">
        <f>'[1]Frm-3 DEMAND'!F68</f>
        <v>0</v>
      </c>
      <c r="AL20" s="45">
        <f t="shared" si="7"/>
        <v>1533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576.50080000000003</v>
      </c>
      <c r="AQ20" s="45">
        <f t="shared" si="8"/>
        <v>841.50080000000003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237.0186041</v>
      </c>
      <c r="AS20" s="45">
        <f>'[1]Frm-4 Shared Projects'!N69</f>
        <v>110.55999999999999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37.6743959</v>
      </c>
      <c r="AY20" s="45">
        <f>'[1]GoHP POWER'!G61+'[1]GoHP POWER'!H61</f>
        <v>548.11000000000013</v>
      </c>
      <c r="AZ20" s="45">
        <f>'[1]Annx-D (IE)'!AU63</f>
        <v>569.5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316.37843746079989</v>
      </c>
      <c r="BD20" s="45">
        <f t="shared" si="9"/>
        <v>323.82480409999994</v>
      </c>
      <c r="BE20" s="45">
        <f t="shared" si="10"/>
        <v>1614.7236333608002</v>
      </c>
      <c r="BF20" s="45">
        <f t="shared" si="11"/>
        <v>405.54843746080002</v>
      </c>
      <c r="BG20" s="45">
        <f t="shared" si="1"/>
        <v>81.72363336080025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1209</v>
      </c>
      <c r="D21" s="44">
        <f>'[1]Frm-3 DEMAND'!F21</f>
        <v>0</v>
      </c>
      <c r="E21" s="45">
        <f t="shared" si="2"/>
        <v>1209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524.92719999999997</v>
      </c>
      <c r="J21" s="45">
        <f t="shared" si="3"/>
        <v>789.92719999999997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204.67890410000001</v>
      </c>
      <c r="L21" s="45">
        <f>'[1]Frm-4 Shared Projects'!N22</f>
        <v>110.55999999999999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38.404095899999994</v>
      </c>
      <c r="R21" s="45">
        <f>'[1]GoHP POWER'!G14+'[1]GoHP POWER'!H14</f>
        <v>584.31000000000006</v>
      </c>
      <c r="S21" s="45">
        <f>'[1]Annx-D (IE)'!AU16</f>
        <v>867.5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302.0979094608</v>
      </c>
      <c r="W21" s="45">
        <f t="shared" si="4"/>
        <v>50.668704100000014</v>
      </c>
      <c r="X21" s="45">
        <f t="shared" si="5"/>
        <v>1287.7992053608</v>
      </c>
      <c r="Y21" s="45">
        <f t="shared" si="6"/>
        <v>129.46790946080006</v>
      </c>
      <c r="Z21" s="45">
        <f t="shared" si="0"/>
        <v>78.799205360799988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1544</v>
      </c>
      <c r="AK21" s="44">
        <f>'[1]Frm-3 DEMAND'!F69</f>
        <v>0</v>
      </c>
      <c r="AL21" s="45">
        <f t="shared" si="7"/>
        <v>1544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576.50080000000003</v>
      </c>
      <c r="AQ21" s="45">
        <f t="shared" si="8"/>
        <v>841.50080000000003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237.0186041</v>
      </c>
      <c r="AS21" s="45">
        <f>'[1]Frm-4 Shared Projects'!N70</f>
        <v>110.55999999999999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37.6743959</v>
      </c>
      <c r="AY21" s="45">
        <f>'[1]GoHP POWER'!G62+'[1]GoHP POWER'!H62</f>
        <v>548.11000000000013</v>
      </c>
      <c r="AZ21" s="45">
        <f>'[1]Annx-D (IE)'!AU64</f>
        <v>569.5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315.97843746080002</v>
      </c>
      <c r="BD21" s="45">
        <f t="shared" si="9"/>
        <v>334.82480409999994</v>
      </c>
      <c r="BE21" s="45">
        <f t="shared" si="10"/>
        <v>1614.3236333608002</v>
      </c>
      <c r="BF21" s="45">
        <f t="shared" si="11"/>
        <v>405.14843746080015</v>
      </c>
      <c r="BG21" s="45">
        <f t="shared" si="1"/>
        <v>70.323633360800159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1203</v>
      </c>
      <c r="D22" s="44">
        <f>'[1]Frm-3 DEMAND'!F22</f>
        <v>0</v>
      </c>
      <c r="E22" s="45">
        <f t="shared" si="2"/>
        <v>1203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524.92719999999997</v>
      </c>
      <c r="J22" s="45">
        <f t="shared" si="3"/>
        <v>789.92719999999997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204.67890410000001</v>
      </c>
      <c r="L22" s="45">
        <f>'[1]Frm-4 Shared Projects'!N23</f>
        <v>110.55999999999999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38.404095899999994</v>
      </c>
      <c r="R22" s="45">
        <f>'[1]GoHP POWER'!G15+'[1]GoHP POWER'!H15</f>
        <v>556.31000000000006</v>
      </c>
      <c r="S22" s="45">
        <f>'[1]Annx-D (IE)'!AU17</f>
        <v>867.5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300.54328546080012</v>
      </c>
      <c r="W22" s="45">
        <f t="shared" si="4"/>
        <v>44.668704100000014</v>
      </c>
      <c r="X22" s="45">
        <f t="shared" si="5"/>
        <v>1258.2445813608001</v>
      </c>
      <c r="Y22" s="45">
        <f t="shared" si="6"/>
        <v>99.913285460800168</v>
      </c>
      <c r="Z22" s="45">
        <f t="shared" si="0"/>
        <v>55.244581360800112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1544</v>
      </c>
      <c r="AK22" s="44">
        <f>'[1]Frm-3 DEMAND'!F70</f>
        <v>0</v>
      </c>
      <c r="AL22" s="45">
        <f t="shared" si="7"/>
        <v>1544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576.50080000000003</v>
      </c>
      <c r="AQ22" s="45">
        <f t="shared" si="8"/>
        <v>841.50080000000003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237.0186041</v>
      </c>
      <c r="AS22" s="45">
        <f>'[1]Frm-4 Shared Projects'!N71</f>
        <v>110.55999999999999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37.6743959</v>
      </c>
      <c r="AY22" s="45">
        <f>'[1]GoHP POWER'!G63+'[1]GoHP POWER'!H63</f>
        <v>551.51</v>
      </c>
      <c r="AZ22" s="45">
        <f>'[1]Annx-D (IE)'!AU65</f>
        <v>569.5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315.83974646079992</v>
      </c>
      <c r="BD22" s="45">
        <f t="shared" si="9"/>
        <v>334.82480409999994</v>
      </c>
      <c r="BE22" s="45">
        <f t="shared" si="10"/>
        <v>1617.5849423608001</v>
      </c>
      <c r="BF22" s="45">
        <f t="shared" si="11"/>
        <v>408.40974646079991</v>
      </c>
      <c r="BG22" s="45">
        <f t="shared" si="1"/>
        <v>73.584942360800142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1209</v>
      </c>
      <c r="D23" s="44">
        <f>'[1]Frm-3 DEMAND'!F23</f>
        <v>0</v>
      </c>
      <c r="E23" s="45">
        <f t="shared" si="2"/>
        <v>1209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524.92719999999997</v>
      </c>
      <c r="J23" s="45">
        <f t="shared" si="3"/>
        <v>789.92719999999997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204.67890410000001</v>
      </c>
      <c r="L23" s="45">
        <f>'[1]Frm-4 Shared Projects'!N24</f>
        <v>110.55999999999999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38.404095899999994</v>
      </c>
      <c r="R23" s="45">
        <f>'[1]GoHP POWER'!G16+'[1]GoHP POWER'!H16</f>
        <v>556.31000000000006</v>
      </c>
      <c r="S23" s="45">
        <f>'[1]Annx-D (IE)'!AU18</f>
        <v>867.5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300.54210246080004</v>
      </c>
      <c r="W23" s="45">
        <f t="shared" si="4"/>
        <v>50.668704100000014</v>
      </c>
      <c r="X23" s="45">
        <f t="shared" si="5"/>
        <v>1258.2433983607998</v>
      </c>
      <c r="Y23" s="45">
        <f t="shared" si="6"/>
        <v>99.912102460800085</v>
      </c>
      <c r="Z23" s="45">
        <f t="shared" si="0"/>
        <v>49.243398360799802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1531</v>
      </c>
      <c r="AK23" s="44">
        <f>'[1]Frm-3 DEMAND'!F71</f>
        <v>0</v>
      </c>
      <c r="AL23" s="45">
        <f t="shared" si="7"/>
        <v>1531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576.50080000000003</v>
      </c>
      <c r="AQ23" s="45">
        <f t="shared" si="8"/>
        <v>841.50080000000003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237.0186041</v>
      </c>
      <c r="AS23" s="45">
        <f>'[1]Frm-4 Shared Projects'!N72</f>
        <v>110.55999999999999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37.6743959</v>
      </c>
      <c r="AY23" s="45">
        <f>'[1]GoHP POWER'!G64+'[1]GoHP POWER'!H64</f>
        <v>551.51</v>
      </c>
      <c r="AZ23" s="45">
        <f>'[1]Annx-D (IE)'!AU66</f>
        <v>569.5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315.37974646079988</v>
      </c>
      <c r="BD23" s="45">
        <f t="shared" si="9"/>
        <v>321.82480409999994</v>
      </c>
      <c r="BE23" s="45">
        <f t="shared" si="10"/>
        <v>1617.1249423608001</v>
      </c>
      <c r="BF23" s="45">
        <f t="shared" si="11"/>
        <v>407.94974646079987</v>
      </c>
      <c r="BG23" s="45">
        <f t="shared" si="1"/>
        <v>86.124942360800105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1214</v>
      </c>
      <c r="D24" s="44">
        <f>'[1]Frm-3 DEMAND'!F24</f>
        <v>0</v>
      </c>
      <c r="E24" s="45">
        <f t="shared" si="2"/>
        <v>1214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524.92719999999997</v>
      </c>
      <c r="J24" s="45">
        <f t="shared" si="3"/>
        <v>789.92719999999997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179.49990410000001</v>
      </c>
      <c r="L24" s="45">
        <f>'[1]Frm-4 Shared Projects'!N25</f>
        <v>110.55999999999999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30.883095899999994</v>
      </c>
      <c r="R24" s="45">
        <f>'[1]GoHP POWER'!G17+'[1]GoHP POWER'!H17</f>
        <v>556.31000000000006</v>
      </c>
      <c r="S24" s="45">
        <f>'[1]Annx-D (IE)'!AU19</f>
        <v>867.5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303.94258646080004</v>
      </c>
      <c r="W24" s="45">
        <f t="shared" si="4"/>
        <v>63.189704099999972</v>
      </c>
      <c r="X24" s="45">
        <f t="shared" si="5"/>
        <v>1254.1228823607998</v>
      </c>
      <c r="Y24" s="45">
        <f t="shared" si="6"/>
        <v>103.31258646080009</v>
      </c>
      <c r="Z24" s="45">
        <f t="shared" si="0"/>
        <v>40.122882360799849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1538</v>
      </c>
      <c r="AK24" s="44">
        <f>'[1]Frm-3 DEMAND'!F72</f>
        <v>0</v>
      </c>
      <c r="AL24" s="45">
        <f t="shared" si="7"/>
        <v>1538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576.50080000000003</v>
      </c>
      <c r="AQ24" s="45">
        <f t="shared" si="8"/>
        <v>841.50080000000003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237.0186041</v>
      </c>
      <c r="AS24" s="45">
        <f>'[1]Frm-4 Shared Projects'!N73</f>
        <v>110.55999999999999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37.6743959</v>
      </c>
      <c r="AY24" s="45">
        <f>'[1]GoHP POWER'!G65+'[1]GoHP POWER'!H65</f>
        <v>578.91000000000008</v>
      </c>
      <c r="AZ24" s="45">
        <f>'[1]Annx-D (IE)'!AU67</f>
        <v>569.5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318.82516646079989</v>
      </c>
      <c r="BD24" s="45">
        <f t="shared" si="9"/>
        <v>328.82480409999994</v>
      </c>
      <c r="BE24" s="45">
        <f t="shared" si="10"/>
        <v>1647.9703623607998</v>
      </c>
      <c r="BF24" s="45">
        <f t="shared" si="11"/>
        <v>438.79516646079998</v>
      </c>
      <c r="BG24" s="45">
        <f t="shared" si="1"/>
        <v>109.97036236079975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1231</v>
      </c>
      <c r="D25" s="44">
        <f>'[1]Frm-3 DEMAND'!F25</f>
        <v>0</v>
      </c>
      <c r="E25" s="45">
        <f t="shared" si="2"/>
        <v>1231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524.92719999999997</v>
      </c>
      <c r="J25" s="45">
        <f t="shared" si="3"/>
        <v>789.92719999999997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179.49990410000001</v>
      </c>
      <c r="L25" s="45">
        <f>'[1]Frm-4 Shared Projects'!N26</f>
        <v>110.55999999999999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30.883095899999994</v>
      </c>
      <c r="R25" s="45">
        <f>'[1]GoHP POWER'!G18+'[1]GoHP POWER'!H18</f>
        <v>556.31000000000006</v>
      </c>
      <c r="S25" s="45">
        <f>'[1]Annx-D (IE)'!AU20</f>
        <v>867.5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304.77886646080003</v>
      </c>
      <c r="W25" s="45">
        <f t="shared" si="4"/>
        <v>80.189704099999972</v>
      </c>
      <c r="X25" s="45">
        <f t="shared" si="5"/>
        <v>1254.9591623607998</v>
      </c>
      <c r="Y25" s="45">
        <f t="shared" si="6"/>
        <v>104.14886646080008</v>
      </c>
      <c r="Z25" s="45">
        <f t="shared" si="0"/>
        <v>23.959162360799837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1539</v>
      </c>
      <c r="AK25" s="44">
        <f>'[1]Frm-3 DEMAND'!F73</f>
        <v>0</v>
      </c>
      <c r="AL25" s="45">
        <f t="shared" si="7"/>
        <v>1539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576.50080000000003</v>
      </c>
      <c r="AQ25" s="45">
        <f t="shared" si="8"/>
        <v>841.50080000000003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237.0186041</v>
      </c>
      <c r="AS25" s="45">
        <f>'[1]Frm-4 Shared Projects'!N74</f>
        <v>110.55999999999999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37.6743959</v>
      </c>
      <c r="AY25" s="45">
        <f>'[1]GoHP POWER'!G66+'[1]GoHP POWER'!H66</f>
        <v>579.51</v>
      </c>
      <c r="AZ25" s="45">
        <f>'[1]Annx-D (IE)'!AU68</f>
        <v>569.5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320.60414846079993</v>
      </c>
      <c r="BD25" s="45">
        <f t="shared" si="9"/>
        <v>329.82480409999994</v>
      </c>
      <c r="BE25" s="45">
        <f t="shared" si="10"/>
        <v>1650.3493443607999</v>
      </c>
      <c r="BF25" s="45">
        <f t="shared" si="11"/>
        <v>441.17414846079993</v>
      </c>
      <c r="BG25" s="45">
        <f t="shared" si="1"/>
        <v>111.34934436079993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1213</v>
      </c>
      <c r="D26" s="44">
        <f>'[1]Frm-3 DEMAND'!F26</f>
        <v>0</v>
      </c>
      <c r="E26" s="45">
        <f t="shared" si="2"/>
        <v>1213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524.92719999999997</v>
      </c>
      <c r="J26" s="45">
        <f t="shared" si="3"/>
        <v>789.92719999999997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179.49990410000001</v>
      </c>
      <c r="L26" s="45">
        <f>'[1]Frm-4 Shared Projects'!N27</f>
        <v>110.55999999999999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30.883095899999994</v>
      </c>
      <c r="R26" s="45">
        <f>'[1]GoHP POWER'!G19+'[1]GoHP POWER'!H19</f>
        <v>556.31000000000006</v>
      </c>
      <c r="S26" s="45">
        <f>'[1]Annx-D (IE)'!AU21</f>
        <v>867.5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299.60702046080007</v>
      </c>
      <c r="W26" s="45">
        <f t="shared" si="4"/>
        <v>62.189704099999972</v>
      </c>
      <c r="X26" s="45">
        <f t="shared" si="5"/>
        <v>1249.7873163608001</v>
      </c>
      <c r="Y26" s="45">
        <f t="shared" si="6"/>
        <v>98.977020460800119</v>
      </c>
      <c r="Z26" s="45">
        <f t="shared" si="0"/>
        <v>36.787316360800105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1541</v>
      </c>
      <c r="AK26" s="44">
        <f>'[1]Frm-3 DEMAND'!F74</f>
        <v>0</v>
      </c>
      <c r="AL26" s="45">
        <f t="shared" si="7"/>
        <v>1541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524.92719999999997</v>
      </c>
      <c r="AQ26" s="45">
        <f t="shared" si="8"/>
        <v>789.92719999999997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185.44500410000001</v>
      </c>
      <c r="AS26" s="45">
        <f>'[1]Frm-4 Shared Projects'!N75</f>
        <v>110.55999999999999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29.967995899999998</v>
      </c>
      <c r="AY26" s="45">
        <f>'[1]GoHP POWER'!G67+'[1]GoHP POWER'!H67</f>
        <v>579.51</v>
      </c>
      <c r="AZ26" s="45">
        <f>'[1]Annx-D (IE)'!AU69</f>
        <v>569.5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320.86042846079999</v>
      </c>
      <c r="BD26" s="45">
        <f t="shared" si="9"/>
        <v>391.10480409999991</v>
      </c>
      <c r="BE26" s="45">
        <f t="shared" si="10"/>
        <v>1591.3256243607998</v>
      </c>
      <c r="BF26" s="45">
        <f t="shared" si="11"/>
        <v>441.43042846079999</v>
      </c>
      <c r="BG26" s="45">
        <f t="shared" si="1"/>
        <v>50.325624360799793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1217</v>
      </c>
      <c r="D27" s="44">
        <f>'[1]Frm-3 DEMAND'!F27</f>
        <v>0</v>
      </c>
      <c r="E27" s="45">
        <f t="shared" si="2"/>
        <v>1217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524.92719999999997</v>
      </c>
      <c r="J27" s="45">
        <f t="shared" si="3"/>
        <v>789.92719999999997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179.49990410000001</v>
      </c>
      <c r="L27" s="45">
        <f>'[1]Frm-4 Shared Projects'!N28</f>
        <v>110.55999999999999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30.883095899999994</v>
      </c>
      <c r="R27" s="45">
        <f>'[1]GoHP POWER'!G20+'[1]GoHP POWER'!H20</f>
        <v>556.31000000000006</v>
      </c>
      <c r="S27" s="45">
        <f>'[1]Annx-D (IE)'!AU22</f>
        <v>867.5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299.60702046080007</v>
      </c>
      <c r="W27" s="45">
        <f t="shared" si="4"/>
        <v>66.189704099999972</v>
      </c>
      <c r="X27" s="45">
        <f t="shared" si="5"/>
        <v>1249.7873163608001</v>
      </c>
      <c r="Y27" s="45">
        <f t="shared" si="6"/>
        <v>98.977020460800119</v>
      </c>
      <c r="Z27" s="45">
        <f t="shared" si="0"/>
        <v>32.787316360800105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1533</v>
      </c>
      <c r="AK27" s="44">
        <f>'[1]Frm-3 DEMAND'!F75</f>
        <v>0</v>
      </c>
      <c r="AL27" s="45">
        <f t="shared" si="7"/>
        <v>1533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524.92719999999997</v>
      </c>
      <c r="AQ27" s="45">
        <f t="shared" si="8"/>
        <v>789.92719999999997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185.44500410000001</v>
      </c>
      <c r="AS27" s="45">
        <f>'[1]Frm-4 Shared Projects'!N76</f>
        <v>110.55999999999999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29.967995899999998</v>
      </c>
      <c r="AY27" s="45">
        <f>'[1]GoHP POWER'!G68+'[1]GoHP POWER'!H68</f>
        <v>579.51</v>
      </c>
      <c r="AZ27" s="45">
        <f>'[1]Annx-D (IE)'!AU70</f>
        <v>569.5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319.25414846080002</v>
      </c>
      <c r="BD27" s="45">
        <f t="shared" si="9"/>
        <v>383.10480409999991</v>
      </c>
      <c r="BE27" s="45">
        <f t="shared" si="10"/>
        <v>1589.7193443607998</v>
      </c>
      <c r="BF27" s="45">
        <f t="shared" si="11"/>
        <v>439.82414846080002</v>
      </c>
      <c r="BG27" s="45">
        <f t="shared" si="1"/>
        <v>56.719344360799823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1213</v>
      </c>
      <c r="D28" s="44">
        <f>'[1]Frm-3 DEMAND'!F28</f>
        <v>0</v>
      </c>
      <c r="E28" s="45">
        <f t="shared" si="2"/>
        <v>1213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524.92719999999997</v>
      </c>
      <c r="J28" s="45">
        <f t="shared" si="3"/>
        <v>789.92719999999997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179.49990410000001</v>
      </c>
      <c r="L28" s="45">
        <f>'[1]Frm-4 Shared Projects'!N29</f>
        <v>110.55999999999999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30.883095899999994</v>
      </c>
      <c r="R28" s="45">
        <f>'[1]GoHP POWER'!G21+'[1]GoHP POWER'!H21</f>
        <v>556.31000000000006</v>
      </c>
      <c r="S28" s="45">
        <f>'[1]Annx-D (IE)'!AU23</f>
        <v>867.5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299.19294046080012</v>
      </c>
      <c r="W28" s="45">
        <f t="shared" si="4"/>
        <v>62.189704099999972</v>
      </c>
      <c r="X28" s="45">
        <f t="shared" si="5"/>
        <v>1249.3732363608001</v>
      </c>
      <c r="Y28" s="45">
        <f t="shared" si="6"/>
        <v>98.562940460800107</v>
      </c>
      <c r="Z28" s="45">
        <f t="shared" si="0"/>
        <v>36.373236360800092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1518</v>
      </c>
      <c r="AK28" s="44">
        <f>'[1]Frm-3 DEMAND'!F76</f>
        <v>0</v>
      </c>
      <c r="AL28" s="45">
        <f t="shared" si="7"/>
        <v>1518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524.92719999999997</v>
      </c>
      <c r="AQ28" s="45">
        <f t="shared" si="8"/>
        <v>789.92719999999997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185.44500410000001</v>
      </c>
      <c r="AS28" s="45">
        <f>'[1]Frm-4 Shared Projects'!N77</f>
        <v>110.55999999999999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29.967995899999998</v>
      </c>
      <c r="AY28" s="45">
        <f>'[1]GoHP POWER'!G69+'[1]GoHP POWER'!H69</f>
        <v>579.5100000000001</v>
      </c>
      <c r="AZ28" s="45">
        <f>'[1]Annx-D (IE)'!AU71</f>
        <v>569.5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318.62534846079996</v>
      </c>
      <c r="BD28" s="45">
        <f t="shared" si="9"/>
        <v>368.10480409999991</v>
      </c>
      <c r="BE28" s="45">
        <f t="shared" si="10"/>
        <v>1589.0905443607999</v>
      </c>
      <c r="BF28" s="45">
        <f t="shared" si="11"/>
        <v>439.19534846080006</v>
      </c>
      <c r="BG28" s="45">
        <f t="shared" si="1"/>
        <v>71.090544360799868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1233</v>
      </c>
      <c r="D29" s="44">
        <f>'[1]Frm-3 DEMAND'!F29</f>
        <v>0</v>
      </c>
      <c r="E29" s="45">
        <f t="shared" si="2"/>
        <v>1233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524.92719999999997</v>
      </c>
      <c r="J29" s="45">
        <f t="shared" si="3"/>
        <v>789.92719999999997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179.49990410000001</v>
      </c>
      <c r="L29" s="45">
        <f>'[1]Frm-4 Shared Projects'!N30</f>
        <v>110.55999999999999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30.883095899999994</v>
      </c>
      <c r="R29" s="45">
        <f>'[1]GoHP POWER'!G22+'[1]GoHP POWER'!H22</f>
        <v>556.31000000000006</v>
      </c>
      <c r="S29" s="45">
        <f>'[1]Annx-D (IE)'!AU24</f>
        <v>867.5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299.19294046080012</v>
      </c>
      <c r="W29" s="45">
        <f t="shared" si="4"/>
        <v>82.189704099999972</v>
      </c>
      <c r="X29" s="45">
        <f t="shared" si="5"/>
        <v>1249.3732363608001</v>
      </c>
      <c r="Y29" s="45">
        <f t="shared" si="6"/>
        <v>98.562940460800107</v>
      </c>
      <c r="Z29" s="45">
        <f t="shared" si="0"/>
        <v>16.373236360800092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1520</v>
      </c>
      <c r="AK29" s="44">
        <f>'[1]Frm-3 DEMAND'!F77</f>
        <v>0</v>
      </c>
      <c r="AL29" s="45">
        <f t="shared" si="7"/>
        <v>1520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524.92719999999997</v>
      </c>
      <c r="AQ29" s="45">
        <f t="shared" si="8"/>
        <v>789.92719999999997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185.44500410000001</v>
      </c>
      <c r="AS29" s="45">
        <f>'[1]Frm-4 Shared Projects'!N78</f>
        <v>110.55999999999999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29.967995899999998</v>
      </c>
      <c r="AY29" s="45">
        <f>'[1]GoHP POWER'!G70+'[1]GoHP POWER'!H70</f>
        <v>579.51</v>
      </c>
      <c r="AZ29" s="45">
        <f>'[1]Annx-D (IE)'!AU72</f>
        <v>569.5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318.13942846079988</v>
      </c>
      <c r="BD29" s="45">
        <f t="shared" si="9"/>
        <v>370.10480409999991</v>
      </c>
      <c r="BE29" s="45">
        <f t="shared" si="10"/>
        <v>1588.6046243607998</v>
      </c>
      <c r="BF29" s="45">
        <f t="shared" si="11"/>
        <v>438.70942846079987</v>
      </c>
      <c r="BG29" s="45">
        <f t="shared" si="1"/>
        <v>68.604624360799789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1229</v>
      </c>
      <c r="D30" s="44">
        <f>'[1]Frm-3 DEMAND'!F30</f>
        <v>0</v>
      </c>
      <c r="E30" s="45">
        <f t="shared" si="2"/>
        <v>1229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576.50080000000003</v>
      </c>
      <c r="J30" s="45">
        <f t="shared" si="3"/>
        <v>841.50080000000003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231.07350410000001</v>
      </c>
      <c r="L30" s="45">
        <f>'[1]Frm-4 Shared Projects'!N31</f>
        <v>110.55999999999999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38.589495899999996</v>
      </c>
      <c r="R30" s="45">
        <f>'[1]GoHP POWER'!G23+'[1]GoHP POWER'!H23</f>
        <v>556.31000000000006</v>
      </c>
      <c r="S30" s="45">
        <f>'[1]Annx-D (IE)'!AU25</f>
        <v>867.5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307.10643146080014</v>
      </c>
      <c r="W30" s="45">
        <f t="shared" si="4"/>
        <v>18.909704099999999</v>
      </c>
      <c r="X30" s="45">
        <f t="shared" si="5"/>
        <v>1316.5667273608001</v>
      </c>
      <c r="Y30" s="45">
        <f t="shared" si="6"/>
        <v>106.47643146080013</v>
      </c>
      <c r="Z30" s="45">
        <f t="shared" si="0"/>
        <v>87.566727360800087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1523</v>
      </c>
      <c r="AK30" s="44">
        <f>'[1]Frm-3 DEMAND'!F78</f>
        <v>0</v>
      </c>
      <c r="AL30" s="45">
        <f t="shared" si="7"/>
        <v>1523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524.92719999999997</v>
      </c>
      <c r="AQ30" s="45">
        <f t="shared" si="8"/>
        <v>789.92719999999997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185.44500410000001</v>
      </c>
      <c r="AS30" s="45">
        <f>'[1]Frm-4 Shared Projects'!N79</f>
        <v>110.55999999999999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29.967995899999998</v>
      </c>
      <c r="AY30" s="45">
        <f>'[1]GoHP POWER'!G71+'[1]GoHP POWER'!H71</f>
        <v>608.71</v>
      </c>
      <c r="AZ30" s="45">
        <f>'[1]Annx-D (IE)'!AU73</f>
        <v>569.5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319.0864704608</v>
      </c>
      <c r="BD30" s="45">
        <f t="shared" si="9"/>
        <v>373.10480409999991</v>
      </c>
      <c r="BE30" s="45">
        <f t="shared" si="10"/>
        <v>1618.7516663607998</v>
      </c>
      <c r="BF30" s="45">
        <f t="shared" si="11"/>
        <v>468.85647046080004</v>
      </c>
      <c r="BG30" s="45">
        <f t="shared" si="1"/>
        <v>95.751666360799845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1216</v>
      </c>
      <c r="D31" s="44">
        <f>'[1]Frm-3 DEMAND'!F31</f>
        <v>0</v>
      </c>
      <c r="E31" s="45">
        <f t="shared" si="2"/>
        <v>1216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576.50080000000003</v>
      </c>
      <c r="J31" s="45">
        <f t="shared" si="3"/>
        <v>841.50080000000003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231.07350410000001</v>
      </c>
      <c r="L31" s="45">
        <f>'[1]Frm-4 Shared Projects'!N32</f>
        <v>110.55999999999999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38.589495899999996</v>
      </c>
      <c r="R31" s="45">
        <f>'[1]GoHP POWER'!G24+'[1]GoHP POWER'!H24</f>
        <v>556.31000000000006</v>
      </c>
      <c r="S31" s="45">
        <f>'[1]Annx-D (IE)'!AU26</f>
        <v>867.5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307.10643146080014</v>
      </c>
      <c r="W31" s="45">
        <f t="shared" si="4"/>
        <v>5.909704099999999</v>
      </c>
      <c r="X31" s="45">
        <f t="shared" si="5"/>
        <v>1316.5667273608001</v>
      </c>
      <c r="Y31" s="45">
        <f t="shared" si="6"/>
        <v>106.47643146080013</v>
      </c>
      <c r="Z31" s="45">
        <f t="shared" si="0"/>
        <v>100.56672736080009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1524</v>
      </c>
      <c r="AK31" s="44">
        <f>'[1]Frm-3 DEMAND'!F79</f>
        <v>0</v>
      </c>
      <c r="AL31" s="45">
        <f t="shared" si="7"/>
        <v>1524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524.92719999999997</v>
      </c>
      <c r="AQ31" s="45">
        <f t="shared" si="8"/>
        <v>789.92719999999997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185.44500410000001</v>
      </c>
      <c r="AS31" s="45">
        <f>'[1]Frm-4 Shared Projects'!N80</f>
        <v>110.55999999999999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29.967995899999998</v>
      </c>
      <c r="AY31" s="45">
        <f>'[1]GoHP POWER'!G72+'[1]GoHP POWER'!H72</f>
        <v>610.81000000000006</v>
      </c>
      <c r="AZ31" s="45">
        <f>'[1]Annx-D (IE)'!AU74</f>
        <v>569.5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318.47536046079989</v>
      </c>
      <c r="BD31" s="45">
        <f t="shared" si="9"/>
        <v>374.10480409999991</v>
      </c>
      <c r="BE31" s="45">
        <f t="shared" si="10"/>
        <v>1620.2405563607999</v>
      </c>
      <c r="BF31" s="45">
        <f t="shared" si="11"/>
        <v>470.3453604607999</v>
      </c>
      <c r="BG31" s="45">
        <f t="shared" si="1"/>
        <v>96.240556360799928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1234</v>
      </c>
      <c r="D32" s="44">
        <f>'[1]Frm-3 DEMAND'!F32</f>
        <v>0</v>
      </c>
      <c r="E32" s="45">
        <f t="shared" si="2"/>
        <v>1234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576.50080000000003</v>
      </c>
      <c r="J32" s="45">
        <f t="shared" si="3"/>
        <v>841.50080000000003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231.07350410000001</v>
      </c>
      <c r="L32" s="45">
        <f>'[1]Frm-4 Shared Projects'!N33</f>
        <v>110.55999999999999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38.589495899999996</v>
      </c>
      <c r="R32" s="45">
        <f>'[1]GoHP POWER'!G25+'[1]GoHP POWER'!H25</f>
        <v>571.91000000000008</v>
      </c>
      <c r="S32" s="45">
        <f>'[1]Annx-D (IE)'!AU27</f>
        <v>867.5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307.92587146080001</v>
      </c>
      <c r="W32" s="45">
        <f t="shared" si="4"/>
        <v>23.909704099999999</v>
      </c>
      <c r="X32" s="45">
        <f t="shared" si="5"/>
        <v>1332.9861673607998</v>
      </c>
      <c r="Y32" s="45">
        <f t="shared" si="6"/>
        <v>122.89587146080002</v>
      </c>
      <c r="Z32" s="45">
        <f t="shared" si="0"/>
        <v>98.986167360799755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1506</v>
      </c>
      <c r="AK32" s="44">
        <f>'[1]Frm-3 DEMAND'!F80</f>
        <v>0</v>
      </c>
      <c r="AL32" s="45">
        <f t="shared" si="7"/>
        <v>1506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524.92719999999997</v>
      </c>
      <c r="AQ32" s="45">
        <f t="shared" si="8"/>
        <v>789.92719999999997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185.44500410000001</v>
      </c>
      <c r="AS32" s="45">
        <f>'[1]Frm-4 Shared Projects'!N81</f>
        <v>110.55999999999999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29.967995899999998</v>
      </c>
      <c r="AY32" s="45">
        <f>'[1]GoHP POWER'!G73+'[1]GoHP POWER'!H73</f>
        <v>610.81000000000006</v>
      </c>
      <c r="AZ32" s="45">
        <f>'[1]Annx-D (IE)'!AU75</f>
        <v>569.5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317.60536046079977</v>
      </c>
      <c r="BD32" s="45">
        <f t="shared" si="9"/>
        <v>356.10480409999991</v>
      </c>
      <c r="BE32" s="45">
        <f t="shared" si="10"/>
        <v>1619.3705563607996</v>
      </c>
      <c r="BF32" s="45">
        <f t="shared" si="11"/>
        <v>469.47536046079978</v>
      </c>
      <c r="BG32" s="45">
        <f t="shared" si="1"/>
        <v>113.37055636079958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1262</v>
      </c>
      <c r="D33" s="44">
        <f>'[1]Frm-3 DEMAND'!F33</f>
        <v>0</v>
      </c>
      <c r="E33" s="45">
        <f t="shared" si="2"/>
        <v>1262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576.50080000000003</v>
      </c>
      <c r="J33" s="45">
        <f t="shared" si="3"/>
        <v>841.50080000000003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231.07350410000001</v>
      </c>
      <c r="L33" s="45">
        <f>'[1]Frm-4 Shared Projects'!N34</f>
        <v>110.55999999999999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38.589495899999996</v>
      </c>
      <c r="R33" s="45">
        <f>'[1]GoHP POWER'!G26+'[1]GoHP POWER'!H26</f>
        <v>589.21</v>
      </c>
      <c r="S33" s="45">
        <f>'[1]Annx-D (IE)'!AU28</f>
        <v>867.5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308.33863146080012</v>
      </c>
      <c r="W33" s="45">
        <f t="shared" si="4"/>
        <v>51.909704099999999</v>
      </c>
      <c r="X33" s="45">
        <f t="shared" si="5"/>
        <v>1350.6989273608001</v>
      </c>
      <c r="Y33" s="45">
        <f t="shared" si="6"/>
        <v>140.60863146080015</v>
      </c>
      <c r="Z33" s="45">
        <f t="shared" si="0"/>
        <v>88.698927360800099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1473</v>
      </c>
      <c r="AK33" s="44">
        <f>'[1]Frm-3 DEMAND'!F81</f>
        <v>0</v>
      </c>
      <c r="AL33" s="45">
        <f t="shared" si="7"/>
        <v>1473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524.92719999999997</v>
      </c>
      <c r="AQ33" s="45">
        <f t="shared" si="8"/>
        <v>789.92719999999997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185.44500410000001</v>
      </c>
      <c r="AS33" s="45">
        <f>'[1]Frm-4 Shared Projects'!N82</f>
        <v>110.55999999999999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29.967995899999998</v>
      </c>
      <c r="AY33" s="45">
        <f>'[1]GoHP POWER'!G74+'[1]GoHP POWER'!H74</f>
        <v>615.71</v>
      </c>
      <c r="AZ33" s="45">
        <f>'[1]Annx-D (IE)'!AU76</f>
        <v>569.5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318.13872646080006</v>
      </c>
      <c r="BD33" s="45">
        <f t="shared" si="9"/>
        <v>323.10480409999991</v>
      </c>
      <c r="BE33" s="45">
        <f t="shared" si="10"/>
        <v>1624.8039223607998</v>
      </c>
      <c r="BF33" s="45">
        <f t="shared" si="11"/>
        <v>474.9087264608001</v>
      </c>
      <c r="BG33" s="45">
        <f t="shared" si="1"/>
        <v>151.80392236079979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1297</v>
      </c>
      <c r="D34" s="44">
        <f>'[1]Frm-3 DEMAND'!F34</f>
        <v>0</v>
      </c>
      <c r="E34" s="45">
        <f t="shared" si="2"/>
        <v>1297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576.50080000000003</v>
      </c>
      <c r="J34" s="45">
        <f t="shared" si="3"/>
        <v>841.50080000000003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231.07350410000001</v>
      </c>
      <c r="L34" s="45">
        <f>'[1]Frm-4 Shared Projects'!N35</f>
        <v>110.55999999999999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38.589495899999996</v>
      </c>
      <c r="R34" s="45">
        <f>'[1]GoHP POWER'!G27+'[1]GoHP POWER'!H27</f>
        <v>589.21</v>
      </c>
      <c r="S34" s="45">
        <f>'[1]Annx-D (IE)'!AU29</f>
        <v>867.5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308.36887146080016</v>
      </c>
      <c r="W34" s="45">
        <f t="shared" si="4"/>
        <v>86.909704099999999</v>
      </c>
      <c r="X34" s="45">
        <f t="shared" si="5"/>
        <v>1350.7291673608001</v>
      </c>
      <c r="Y34" s="45">
        <f t="shared" si="6"/>
        <v>140.6388714608002</v>
      </c>
      <c r="Z34" s="45">
        <f t="shared" si="0"/>
        <v>53.729167360800147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1437</v>
      </c>
      <c r="AK34" s="44">
        <f>'[1]Frm-3 DEMAND'!F82</f>
        <v>0</v>
      </c>
      <c r="AL34" s="45">
        <f t="shared" si="7"/>
        <v>1437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524.92719999999997</v>
      </c>
      <c r="AQ34" s="45">
        <f t="shared" si="8"/>
        <v>789.92719999999997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185.44500410000001</v>
      </c>
      <c r="AS34" s="45">
        <f>'[1]Frm-4 Shared Projects'!N83</f>
        <v>110.55999999999999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29.967995899999998</v>
      </c>
      <c r="AY34" s="45">
        <f>'[1]GoHP POWER'!G75+'[1]GoHP POWER'!H75</f>
        <v>620.51</v>
      </c>
      <c r="AZ34" s="45">
        <f>'[1]Annx-D (IE)'!AU77</f>
        <v>569.5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317.15000146080001</v>
      </c>
      <c r="BD34" s="45">
        <f t="shared" si="9"/>
        <v>287.10480409999991</v>
      </c>
      <c r="BE34" s="45">
        <f t="shared" si="10"/>
        <v>1628.6151973607998</v>
      </c>
      <c r="BF34" s="45">
        <f t="shared" si="11"/>
        <v>478.72000146080001</v>
      </c>
      <c r="BG34" s="45">
        <f t="shared" si="1"/>
        <v>191.61519736079981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1365</v>
      </c>
      <c r="D35" s="44">
        <f>'[1]Frm-3 DEMAND'!F35</f>
        <v>0</v>
      </c>
      <c r="E35" s="45">
        <f t="shared" si="2"/>
        <v>1365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576.50080000000003</v>
      </c>
      <c r="J35" s="45">
        <f t="shared" si="3"/>
        <v>841.50080000000003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231.07350410000001</v>
      </c>
      <c r="L35" s="45">
        <f>'[1]Frm-4 Shared Projects'!N36</f>
        <v>110.55999999999999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38.589495899999996</v>
      </c>
      <c r="R35" s="45">
        <f>'[1]GoHP POWER'!G28+'[1]GoHP POWER'!H28</f>
        <v>589.21</v>
      </c>
      <c r="S35" s="45">
        <f>'[1]Annx-D (IE)'!AU30</f>
        <v>867.5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308.55031146080012</v>
      </c>
      <c r="W35" s="45">
        <f t="shared" si="4"/>
        <v>154.9097041</v>
      </c>
      <c r="X35" s="45">
        <f t="shared" si="5"/>
        <v>1350.9106073608004</v>
      </c>
      <c r="Y35" s="45">
        <f t="shared" si="6"/>
        <v>140.82031146080016</v>
      </c>
      <c r="Z35" s="45">
        <f t="shared" si="0"/>
        <v>-14.089392639199559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1432</v>
      </c>
      <c r="AK35" s="44">
        <f>'[1]Frm-3 DEMAND'!F83</f>
        <v>0</v>
      </c>
      <c r="AL35" s="45">
        <f t="shared" si="7"/>
        <v>1432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524.92719999999997</v>
      </c>
      <c r="AQ35" s="45">
        <f t="shared" si="8"/>
        <v>789.92719999999997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185.44500410000001</v>
      </c>
      <c r="AS35" s="45">
        <f>'[1]Frm-4 Shared Projects'!N84</f>
        <v>110.55999999999999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29.967995899999998</v>
      </c>
      <c r="AY35" s="45">
        <f>'[1]GoHP POWER'!G76+'[1]GoHP POWER'!H76</f>
        <v>620.51</v>
      </c>
      <c r="AZ35" s="45">
        <f>'[1]Annx-D (IE)'!AU78</f>
        <v>569.5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316.3000014608001</v>
      </c>
      <c r="BD35" s="45">
        <f t="shared" si="9"/>
        <v>282.10480409999991</v>
      </c>
      <c r="BE35" s="45">
        <f t="shared" si="10"/>
        <v>1627.7651973608004</v>
      </c>
      <c r="BF35" s="45">
        <f t="shared" si="11"/>
        <v>477.8700014608001</v>
      </c>
      <c r="BG35" s="45">
        <f t="shared" si="1"/>
        <v>195.76519736080036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1483</v>
      </c>
      <c r="D36" s="44">
        <f>'[1]Frm-3 DEMAND'!F36</f>
        <v>0</v>
      </c>
      <c r="E36" s="45">
        <f t="shared" si="2"/>
        <v>1483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576.50080000000003</v>
      </c>
      <c r="J36" s="45">
        <f t="shared" si="3"/>
        <v>841.50080000000003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209.61060410000002</v>
      </c>
      <c r="L36" s="45">
        <f>'[1]Frm-4 Shared Projects'!N37</f>
        <v>110.55999999999999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35.382395899999999</v>
      </c>
      <c r="R36" s="45">
        <f>'[1]GoHP POWER'!G29+'[1]GoHP POWER'!H29</f>
        <v>589.21</v>
      </c>
      <c r="S36" s="45">
        <f>'[1]Annx-D (IE)'!AU31</f>
        <v>569.5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312.61323446079996</v>
      </c>
      <c r="W36" s="45">
        <f t="shared" si="4"/>
        <v>276.11680410000008</v>
      </c>
      <c r="X36" s="45">
        <f t="shared" si="5"/>
        <v>1649.7664303607999</v>
      </c>
      <c r="Y36" s="45">
        <f t="shared" si="6"/>
        <v>442.8832344608</v>
      </c>
      <c r="Z36" s="45">
        <f t="shared" si="0"/>
        <v>166.76643036079986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1480</v>
      </c>
      <c r="AK36" s="44">
        <f>'[1]Frm-3 DEMAND'!F84</f>
        <v>0</v>
      </c>
      <c r="AL36" s="45">
        <f t="shared" si="7"/>
        <v>1480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576.50080000000003</v>
      </c>
      <c r="AQ36" s="45">
        <f t="shared" si="8"/>
        <v>841.50080000000003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274.27890409999998</v>
      </c>
      <c r="AS36" s="45">
        <f>'[1]Frm-4 Shared Projects'!N85</f>
        <v>110.55999999999999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48.8040959</v>
      </c>
      <c r="AY36" s="45">
        <f>'[1]GoHP POWER'!G77+'[1]GoHP POWER'!H77</f>
        <v>622.11</v>
      </c>
      <c r="AZ36" s="45">
        <f>'[1]Annx-D (IE)'!AU79</f>
        <v>569.5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327.83363346080006</v>
      </c>
      <c r="BD36" s="45">
        <f t="shared" si="9"/>
        <v>259.69510409999998</v>
      </c>
      <c r="BE36" s="45">
        <f t="shared" si="10"/>
        <v>1711.3085293608001</v>
      </c>
      <c r="BF36" s="45">
        <f t="shared" si="11"/>
        <v>491.00363346080013</v>
      </c>
      <c r="BG36" s="45">
        <f t="shared" si="1"/>
        <v>231.30852936080009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1551</v>
      </c>
      <c r="D37" s="44">
        <f>'[1]Frm-3 DEMAND'!F37</f>
        <v>0</v>
      </c>
      <c r="E37" s="45">
        <f t="shared" si="2"/>
        <v>1551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562.80079999999998</v>
      </c>
      <c r="J37" s="45">
        <f t="shared" si="3"/>
        <v>827.80079999999998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209.61060410000002</v>
      </c>
      <c r="L37" s="45">
        <f>'[1]Frm-4 Shared Projects'!N38</f>
        <v>110.55999999999999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35.382395899999999</v>
      </c>
      <c r="R37" s="45">
        <f>'[1]GoHP POWER'!G30+'[1]GoHP POWER'!H30</f>
        <v>587.71</v>
      </c>
      <c r="S37" s="45">
        <f>'[1]Annx-D (IE)'!AU32</f>
        <v>569.5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314.20026046079977</v>
      </c>
      <c r="W37" s="45">
        <f t="shared" si="4"/>
        <v>357.81680410000013</v>
      </c>
      <c r="X37" s="45">
        <f t="shared" si="5"/>
        <v>1636.1534563607997</v>
      </c>
      <c r="Y37" s="45">
        <f t="shared" si="6"/>
        <v>442.97026046079981</v>
      </c>
      <c r="Z37" s="45">
        <f t="shared" si="0"/>
        <v>85.153456360799737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1489</v>
      </c>
      <c r="AK37" s="44">
        <f>'[1]Frm-3 DEMAND'!F85</f>
        <v>0</v>
      </c>
      <c r="AL37" s="45">
        <f t="shared" si="7"/>
        <v>1489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576.50080000000003</v>
      </c>
      <c r="AQ37" s="45">
        <f t="shared" si="8"/>
        <v>841.50080000000003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274.27890409999998</v>
      </c>
      <c r="AS37" s="45">
        <f>'[1]Frm-4 Shared Projects'!N86</f>
        <v>110.55999999999999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48.8040959</v>
      </c>
      <c r="AY37" s="45">
        <f>'[1]GoHP POWER'!G78+'[1]GoHP POWER'!H78</f>
        <v>625.31000000000006</v>
      </c>
      <c r="AZ37" s="45">
        <f>'[1]Annx-D (IE)'!AU80</f>
        <v>569.5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327.66667046079999</v>
      </c>
      <c r="BD37" s="45">
        <f t="shared" si="9"/>
        <v>268.69510409999998</v>
      </c>
      <c r="BE37" s="45">
        <f t="shared" si="10"/>
        <v>1714.3415663607998</v>
      </c>
      <c r="BF37" s="45">
        <f t="shared" si="11"/>
        <v>494.03667046080005</v>
      </c>
      <c r="BG37" s="45">
        <f t="shared" si="1"/>
        <v>225.34156636079979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1602</v>
      </c>
      <c r="D38" s="44">
        <f>'[1]Frm-3 DEMAND'!F38</f>
        <v>0</v>
      </c>
      <c r="E38" s="45">
        <f t="shared" si="2"/>
        <v>1602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608.29930000000002</v>
      </c>
      <c r="J38" s="45">
        <f t="shared" si="3"/>
        <v>873.29930000000002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209.61060410000002</v>
      </c>
      <c r="L38" s="45">
        <f>'[1]Frm-4 Shared Projects'!N39</f>
        <v>110.55999999999999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35.382395899999999</v>
      </c>
      <c r="R38" s="45">
        <f>'[1]GoHP POWER'!G31+'[1]GoHP POWER'!H31</f>
        <v>568.21</v>
      </c>
      <c r="S38" s="45">
        <f>'[1]Annx-D (IE)'!AU33</f>
        <v>569.5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309.19172346080023</v>
      </c>
      <c r="W38" s="45">
        <f t="shared" si="4"/>
        <v>363.31830409999998</v>
      </c>
      <c r="X38" s="45">
        <f t="shared" si="5"/>
        <v>1657.1434193607997</v>
      </c>
      <c r="Y38" s="45">
        <f t="shared" si="6"/>
        <v>418.46172346080021</v>
      </c>
      <c r="Z38" s="45">
        <f t="shared" si="0"/>
        <v>55.143419360799726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1459</v>
      </c>
      <c r="AK38" s="44">
        <f>'[1]Frm-3 DEMAND'!F86</f>
        <v>0</v>
      </c>
      <c r="AL38" s="45">
        <f t="shared" si="7"/>
        <v>1459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576.50080000000003</v>
      </c>
      <c r="AQ38" s="45">
        <f t="shared" si="8"/>
        <v>841.50080000000003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274.27890409999998</v>
      </c>
      <c r="AS38" s="45">
        <f>'[1]Frm-4 Shared Projects'!N87</f>
        <v>110.55999999999999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48.8040959</v>
      </c>
      <c r="AY38" s="45">
        <f>'[1]GoHP POWER'!G79+'[1]GoHP POWER'!H79</f>
        <v>625.31000000000006</v>
      </c>
      <c r="AZ38" s="45">
        <f>'[1]Annx-D (IE)'!AU81</f>
        <v>569.5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321.79587746080028</v>
      </c>
      <c r="BD38" s="45">
        <f t="shared" si="9"/>
        <v>238.69510409999998</v>
      </c>
      <c r="BE38" s="45">
        <f t="shared" si="10"/>
        <v>1708.4707733608002</v>
      </c>
      <c r="BF38" s="45">
        <f t="shared" si="11"/>
        <v>488.16587746080035</v>
      </c>
      <c r="BG38" s="45">
        <f t="shared" si="1"/>
        <v>249.47077336080019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1630</v>
      </c>
      <c r="D39" s="44">
        <f>'[1]Frm-3 DEMAND'!F39</f>
        <v>0</v>
      </c>
      <c r="E39" s="45">
        <f t="shared" si="2"/>
        <v>1630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608.29930000000002</v>
      </c>
      <c r="J39" s="45">
        <f t="shared" si="3"/>
        <v>873.29930000000002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209.61060410000002</v>
      </c>
      <c r="L39" s="45">
        <f>'[1]Frm-4 Shared Projects'!N40</f>
        <v>110.55999999999999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35.382395899999999</v>
      </c>
      <c r="R39" s="45">
        <f>'[1]GoHP POWER'!G32+'[1]GoHP POWER'!H32</f>
        <v>551.51</v>
      </c>
      <c r="S39" s="45">
        <f>'[1]Annx-D (IE)'!AU34</f>
        <v>569.5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309.10039546080014</v>
      </c>
      <c r="W39" s="45">
        <f t="shared" si="4"/>
        <v>391.31830409999998</v>
      </c>
      <c r="X39" s="45">
        <f t="shared" si="5"/>
        <v>1640.3520913607999</v>
      </c>
      <c r="Y39" s="45">
        <f t="shared" si="6"/>
        <v>401.67039546080019</v>
      </c>
      <c r="Z39" s="45">
        <f t="shared" si="0"/>
        <v>10.352091360799932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1476</v>
      </c>
      <c r="AK39" s="44">
        <f>'[1]Frm-3 DEMAND'!F87</f>
        <v>0</v>
      </c>
      <c r="AL39" s="45">
        <f t="shared" si="7"/>
        <v>1476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576.50080000000003</v>
      </c>
      <c r="AQ39" s="45">
        <f t="shared" si="8"/>
        <v>841.50080000000003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274.27890409999998</v>
      </c>
      <c r="AS39" s="45">
        <f>'[1]Frm-4 Shared Projects'!N88</f>
        <v>110.55999999999999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48.8040959</v>
      </c>
      <c r="AY39" s="45">
        <f>'[1]GoHP POWER'!G80+'[1]GoHP POWER'!H80</f>
        <v>625.31000000000006</v>
      </c>
      <c r="AZ39" s="45">
        <f>'[1]Annx-D (IE)'!AU82</f>
        <v>569.5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329.2128344608002</v>
      </c>
      <c r="BD39" s="45">
        <f t="shared" si="9"/>
        <v>255.69510409999998</v>
      </c>
      <c r="BE39" s="45">
        <f t="shared" si="10"/>
        <v>1715.8877303608001</v>
      </c>
      <c r="BF39" s="45">
        <f t="shared" si="11"/>
        <v>495.58283446080026</v>
      </c>
      <c r="BG39" s="45">
        <f t="shared" si="1"/>
        <v>239.88773036080011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1641</v>
      </c>
      <c r="D40" s="44">
        <f>'[1]Frm-3 DEMAND'!F40</f>
        <v>0</v>
      </c>
      <c r="E40" s="45">
        <f t="shared" si="2"/>
        <v>1641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608.29930000000002</v>
      </c>
      <c r="J40" s="45">
        <f t="shared" si="3"/>
        <v>873.29930000000002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209.61060410000002</v>
      </c>
      <c r="L40" s="45">
        <f>'[1]Frm-4 Shared Projects'!N41</f>
        <v>110.55999999999999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35.382395899999999</v>
      </c>
      <c r="R40" s="45">
        <f>'[1]GoHP POWER'!G33+'[1]GoHP POWER'!H33</f>
        <v>551.51</v>
      </c>
      <c r="S40" s="45">
        <f>'[1]Annx-D (IE)'!AU35</f>
        <v>569.5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308.84411546080031</v>
      </c>
      <c r="W40" s="45">
        <f t="shared" si="4"/>
        <v>402.31830409999998</v>
      </c>
      <c r="X40" s="45">
        <f t="shared" si="5"/>
        <v>1640.0958113608003</v>
      </c>
      <c r="Y40" s="45">
        <f t="shared" si="6"/>
        <v>401.41411546080036</v>
      </c>
      <c r="Z40" s="45">
        <f t="shared" si="0"/>
        <v>-0.90418863919967407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1531</v>
      </c>
      <c r="AK40" s="44">
        <f>'[1]Frm-3 DEMAND'!F88</f>
        <v>0</v>
      </c>
      <c r="AL40" s="45">
        <f t="shared" si="7"/>
        <v>1531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576.50080000000003</v>
      </c>
      <c r="AQ40" s="45">
        <f t="shared" si="8"/>
        <v>841.50080000000003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274.27890409999998</v>
      </c>
      <c r="AS40" s="45">
        <f>'[1]Frm-4 Shared Projects'!N89</f>
        <v>110.55999999999999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48.8040959</v>
      </c>
      <c r="AY40" s="45">
        <f>'[1]GoHP POWER'!G81+'[1]GoHP POWER'!H81</f>
        <v>634.76</v>
      </c>
      <c r="AZ40" s="45">
        <f>'[1]Annx-D (IE)'!AU83</f>
        <v>569.5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345.47849274080028</v>
      </c>
      <c r="BD40" s="45">
        <f t="shared" si="9"/>
        <v>310.69510409999998</v>
      </c>
      <c r="BE40" s="45">
        <f t="shared" si="10"/>
        <v>1741.6033886407999</v>
      </c>
      <c r="BF40" s="45">
        <f t="shared" si="11"/>
        <v>521.29849274080016</v>
      </c>
      <c r="BG40" s="45">
        <f t="shared" si="1"/>
        <v>210.60338864079995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1666</v>
      </c>
      <c r="D41" s="44">
        <f>'[1]Frm-3 DEMAND'!F41</f>
        <v>0</v>
      </c>
      <c r="E41" s="45">
        <f t="shared" si="2"/>
        <v>1666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608.29930000000002</v>
      </c>
      <c r="J41" s="45">
        <f t="shared" si="3"/>
        <v>873.29930000000002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209.61060410000002</v>
      </c>
      <c r="L41" s="45">
        <f>'[1]Frm-4 Shared Projects'!N42</f>
        <v>110.55999999999999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35.382395899999999</v>
      </c>
      <c r="R41" s="45">
        <f>'[1]GoHP POWER'!G34+'[1]GoHP POWER'!H34</f>
        <v>551.51</v>
      </c>
      <c r="S41" s="45">
        <f>'[1]Annx-D (IE)'!AU36</f>
        <v>569.5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309.98963846080022</v>
      </c>
      <c r="W41" s="45">
        <f t="shared" si="4"/>
        <v>427.31830409999998</v>
      </c>
      <c r="X41" s="45">
        <f t="shared" si="5"/>
        <v>1641.2413343608</v>
      </c>
      <c r="Y41" s="45">
        <f t="shared" si="6"/>
        <v>402.55963846080027</v>
      </c>
      <c r="Z41" s="45">
        <f t="shared" si="0"/>
        <v>-24.75866563919999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1557</v>
      </c>
      <c r="AK41" s="44">
        <f>'[1]Frm-3 DEMAND'!F89</f>
        <v>0</v>
      </c>
      <c r="AL41" s="45">
        <f t="shared" si="7"/>
        <v>1557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576.50080000000003</v>
      </c>
      <c r="AQ41" s="45">
        <f t="shared" si="8"/>
        <v>841.50080000000003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274.27890409999998</v>
      </c>
      <c r="AS41" s="45">
        <f>'[1]Frm-4 Shared Projects'!N90</f>
        <v>110.55999999999999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48.8040959</v>
      </c>
      <c r="AY41" s="45">
        <f>'[1]GoHP POWER'!G82+'[1]GoHP POWER'!H82</f>
        <v>634.7600000000001</v>
      </c>
      <c r="AZ41" s="45">
        <f>'[1]Annx-D (IE)'!AU84</f>
        <v>569.5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345.89653638239997</v>
      </c>
      <c r="BD41" s="45">
        <f t="shared" si="9"/>
        <v>336.69510409999998</v>
      </c>
      <c r="BE41" s="45">
        <f t="shared" si="10"/>
        <v>1742.0214322823999</v>
      </c>
      <c r="BF41" s="45">
        <f t="shared" si="11"/>
        <v>521.71653638240002</v>
      </c>
      <c r="BG41" s="45">
        <f t="shared" si="1"/>
        <v>185.02143228239993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1660</v>
      </c>
      <c r="D42" s="44">
        <f>'[1]Frm-3 DEMAND'!F42</f>
        <v>0</v>
      </c>
      <c r="E42" s="45">
        <f t="shared" si="2"/>
        <v>1660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608.29930000000002</v>
      </c>
      <c r="J42" s="45">
        <f t="shared" si="3"/>
        <v>873.29930000000002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209.61060410000002</v>
      </c>
      <c r="L42" s="45">
        <f>'[1]Frm-4 Shared Projects'!N43</f>
        <v>110.55999999999999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35.382395899999999</v>
      </c>
      <c r="R42" s="45">
        <f>'[1]GoHP POWER'!G35+'[1]GoHP POWER'!H35</f>
        <v>551.51</v>
      </c>
      <c r="S42" s="45">
        <f>'[1]Annx-D (IE)'!AU37</f>
        <v>569.5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310.65963846080029</v>
      </c>
      <c r="W42" s="45">
        <f t="shared" si="4"/>
        <v>421.31830409999998</v>
      </c>
      <c r="X42" s="45">
        <f t="shared" si="5"/>
        <v>1641.9113343608001</v>
      </c>
      <c r="Y42" s="45">
        <f t="shared" si="6"/>
        <v>403.22963846080035</v>
      </c>
      <c r="Z42" s="45">
        <f t="shared" si="0"/>
        <v>-18.088665639199917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1549</v>
      </c>
      <c r="AK42" s="44">
        <f>'[1]Frm-3 DEMAND'!F90</f>
        <v>0</v>
      </c>
      <c r="AL42" s="45">
        <f t="shared" si="7"/>
        <v>1549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576.50080000000003</v>
      </c>
      <c r="AQ42" s="45">
        <f t="shared" si="8"/>
        <v>841.50080000000003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274.27890409999998</v>
      </c>
      <c r="AS42" s="45">
        <f>'[1]Frm-4 Shared Projects'!N91</f>
        <v>110.55999999999999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48.8040959</v>
      </c>
      <c r="AY42" s="45">
        <f>'[1]GoHP POWER'!G83+'[1]GoHP POWER'!H83</f>
        <v>634.7600000000001</v>
      </c>
      <c r="AZ42" s="45">
        <f>'[1]Annx-D (IE)'!AU85</f>
        <v>569.5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345.89653638239997</v>
      </c>
      <c r="BD42" s="45">
        <f t="shared" si="9"/>
        <v>328.69510409999998</v>
      </c>
      <c r="BE42" s="45">
        <f t="shared" si="10"/>
        <v>1742.0214322823999</v>
      </c>
      <c r="BF42" s="45">
        <f t="shared" si="11"/>
        <v>521.71653638240002</v>
      </c>
      <c r="BG42" s="45">
        <f t="shared" si="1"/>
        <v>193.02143228239993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1637</v>
      </c>
      <c r="D43" s="44">
        <f>'[1]Frm-3 DEMAND'!F43</f>
        <v>0</v>
      </c>
      <c r="E43" s="45">
        <f t="shared" si="2"/>
        <v>1637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608.29930000000002</v>
      </c>
      <c r="J43" s="45">
        <f t="shared" si="3"/>
        <v>873.29930000000002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209.61060410000002</v>
      </c>
      <c r="L43" s="45">
        <f>'[1]Frm-4 Shared Projects'!N44</f>
        <v>110.55999999999999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35.382395899999999</v>
      </c>
      <c r="R43" s="45">
        <f>'[1]GoHP POWER'!G36+'[1]GoHP POWER'!H36</f>
        <v>551.51</v>
      </c>
      <c r="S43" s="45">
        <f>'[1]Annx-D (IE)'!AU38</f>
        <v>569.5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309.90624646080039</v>
      </c>
      <c r="W43" s="45">
        <f t="shared" si="4"/>
        <v>398.31830409999998</v>
      </c>
      <c r="X43" s="45">
        <f t="shared" si="5"/>
        <v>1641.1579423608005</v>
      </c>
      <c r="Y43" s="45">
        <f t="shared" si="6"/>
        <v>402.47624646080038</v>
      </c>
      <c r="Z43" s="45">
        <f t="shared" si="0"/>
        <v>4.1579423608004618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1535</v>
      </c>
      <c r="AK43" s="44">
        <f>'[1]Frm-3 DEMAND'!F91</f>
        <v>0</v>
      </c>
      <c r="AL43" s="45">
        <f t="shared" si="7"/>
        <v>1535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576.50080000000003</v>
      </c>
      <c r="AQ43" s="45">
        <f t="shared" si="8"/>
        <v>841.50080000000003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274.27890409999998</v>
      </c>
      <c r="AS43" s="45">
        <f>'[1]Frm-4 Shared Projects'!N92</f>
        <v>110.55999999999999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48.8040959</v>
      </c>
      <c r="AY43" s="45">
        <f>'[1]GoHP POWER'!G84+'[1]GoHP POWER'!H84</f>
        <v>634.7600000000001</v>
      </c>
      <c r="AZ43" s="45">
        <f>'[1]Annx-D (IE)'!AU86</f>
        <v>569.5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345.90126338239997</v>
      </c>
      <c r="BD43" s="45">
        <f t="shared" si="9"/>
        <v>314.69510409999998</v>
      </c>
      <c r="BE43" s="45">
        <f t="shared" si="10"/>
        <v>1742.0261592823999</v>
      </c>
      <c r="BF43" s="45">
        <f t="shared" si="11"/>
        <v>521.72126338240002</v>
      </c>
      <c r="BG43" s="45">
        <f t="shared" si="1"/>
        <v>207.02615928239993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1614</v>
      </c>
      <c r="D44" s="44">
        <f>'[1]Frm-3 DEMAND'!F44</f>
        <v>0</v>
      </c>
      <c r="E44" s="45">
        <f t="shared" si="2"/>
        <v>1614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556.72569999999996</v>
      </c>
      <c r="J44" s="45">
        <f t="shared" si="3"/>
        <v>821.72569999999996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145.95570409999999</v>
      </c>
      <c r="L44" s="45">
        <f>'[1]Frm-4 Shared Projects'!N45</f>
        <v>110.55999999999999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24.067295899999998</v>
      </c>
      <c r="R44" s="45">
        <f>'[1]GoHP POWER'!G37+'[1]GoHP POWER'!H37</f>
        <v>551.51</v>
      </c>
      <c r="S44" s="45">
        <f>'[1]Annx-D (IE)'!AU39</f>
        <v>569.5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310.12700146080027</v>
      </c>
      <c r="W44" s="45">
        <f t="shared" si="4"/>
        <v>438.20700409999995</v>
      </c>
      <c r="X44" s="45">
        <f t="shared" si="5"/>
        <v>1578.4899973608003</v>
      </c>
      <c r="Y44" s="45">
        <f t="shared" si="6"/>
        <v>402.69700146080032</v>
      </c>
      <c r="Z44" s="45">
        <f t="shared" si="0"/>
        <v>-35.510002639199683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1511</v>
      </c>
      <c r="AK44" s="44">
        <f>'[1]Frm-3 DEMAND'!F92</f>
        <v>0</v>
      </c>
      <c r="AL44" s="45">
        <f t="shared" si="7"/>
        <v>1511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576.50080000000003</v>
      </c>
      <c r="AQ44" s="45">
        <f t="shared" si="8"/>
        <v>841.50080000000003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274.27890409999998</v>
      </c>
      <c r="AS44" s="45">
        <f>'[1]Frm-4 Shared Projects'!N93</f>
        <v>110.55999999999999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48.8040959</v>
      </c>
      <c r="AY44" s="45">
        <f>'[1]GoHP POWER'!G85+'[1]GoHP POWER'!H85</f>
        <v>634.7600000000001</v>
      </c>
      <c r="AZ44" s="45">
        <f>'[1]Annx-D (IE)'!AU87</f>
        <v>569.5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350.23682938239995</v>
      </c>
      <c r="BD44" s="45">
        <f t="shared" si="9"/>
        <v>290.69510409999998</v>
      </c>
      <c r="BE44" s="45">
        <f t="shared" si="10"/>
        <v>1746.3617252824001</v>
      </c>
      <c r="BF44" s="45">
        <f t="shared" si="11"/>
        <v>526.0568293824</v>
      </c>
      <c r="BG44" s="45">
        <f t="shared" si="1"/>
        <v>235.36172528240013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1602</v>
      </c>
      <c r="D45" s="44">
        <f>'[1]Frm-3 DEMAND'!F45</f>
        <v>0</v>
      </c>
      <c r="E45" s="45">
        <f t="shared" si="2"/>
        <v>1602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556.72569999999996</v>
      </c>
      <c r="J45" s="45">
        <f t="shared" si="3"/>
        <v>821.72569999999996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145.95570409999999</v>
      </c>
      <c r="L45" s="45">
        <f>'[1]Frm-4 Shared Projects'!N46</f>
        <v>110.55999999999999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24.067295899999998</v>
      </c>
      <c r="R45" s="45">
        <f>'[1]GoHP POWER'!G38+'[1]GoHP POWER'!H38</f>
        <v>551.51</v>
      </c>
      <c r="S45" s="45">
        <f>'[1]Annx-D (IE)'!AU40</f>
        <v>569.5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311.37700146080027</v>
      </c>
      <c r="W45" s="45">
        <f t="shared" si="4"/>
        <v>426.20700409999995</v>
      </c>
      <c r="X45" s="45">
        <f t="shared" si="5"/>
        <v>1579.7399973608003</v>
      </c>
      <c r="Y45" s="45">
        <f t="shared" si="6"/>
        <v>403.94700146080032</v>
      </c>
      <c r="Z45" s="45">
        <f t="shared" si="0"/>
        <v>-22.260002639199683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1490</v>
      </c>
      <c r="AK45" s="44">
        <f>'[1]Frm-3 DEMAND'!F93</f>
        <v>0</v>
      </c>
      <c r="AL45" s="45">
        <f t="shared" si="7"/>
        <v>1490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576.50080000000003</v>
      </c>
      <c r="AQ45" s="45">
        <f t="shared" si="8"/>
        <v>841.50080000000003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274.27890409999998</v>
      </c>
      <c r="AS45" s="45">
        <f>'[1]Frm-4 Shared Projects'!N94</f>
        <v>110.55999999999999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48.8040959</v>
      </c>
      <c r="AY45" s="45">
        <f>'[1]GoHP POWER'!G86+'[1]GoHP POWER'!H86</f>
        <v>634.7600000000001</v>
      </c>
      <c r="AZ45" s="45">
        <f>'[1]Annx-D (IE)'!AU88</f>
        <v>569.5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350.23682938239995</v>
      </c>
      <c r="BD45" s="45">
        <f t="shared" si="9"/>
        <v>269.69510409999998</v>
      </c>
      <c r="BE45" s="45">
        <f t="shared" si="10"/>
        <v>1746.3617252824001</v>
      </c>
      <c r="BF45" s="45">
        <f t="shared" si="11"/>
        <v>526.0568293824</v>
      </c>
      <c r="BG45" s="45">
        <f t="shared" si="1"/>
        <v>256.36172528240013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1582</v>
      </c>
      <c r="D46" s="44">
        <f>'[1]Frm-3 DEMAND'!F46</f>
        <v>0</v>
      </c>
      <c r="E46" s="45">
        <f t="shared" si="2"/>
        <v>1582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556.72569999999996</v>
      </c>
      <c r="J46" s="45">
        <f t="shared" si="3"/>
        <v>821.72569999999996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145.95570409999999</v>
      </c>
      <c r="L46" s="45">
        <f>'[1]Frm-4 Shared Projects'!N47</f>
        <v>110.55999999999999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24.067295899999998</v>
      </c>
      <c r="R46" s="45">
        <f>'[1]GoHP POWER'!G39+'[1]GoHP POWER'!H39</f>
        <v>551.51</v>
      </c>
      <c r="S46" s="45">
        <f>'[1]Annx-D (IE)'!AU41</f>
        <v>569.5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316.85332446080014</v>
      </c>
      <c r="W46" s="45">
        <f t="shared" si="4"/>
        <v>406.20700409999995</v>
      </c>
      <c r="X46" s="45">
        <f t="shared" si="5"/>
        <v>1585.2163203608002</v>
      </c>
      <c r="Y46" s="45">
        <f t="shared" si="6"/>
        <v>409.42332446080019</v>
      </c>
      <c r="Z46" s="45">
        <f t="shared" si="0"/>
        <v>3.2163203608001822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1474</v>
      </c>
      <c r="AK46" s="44">
        <f>'[1]Frm-3 DEMAND'!F94</f>
        <v>0</v>
      </c>
      <c r="AL46" s="45">
        <f t="shared" si="7"/>
        <v>1474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576.50080000000003</v>
      </c>
      <c r="AQ46" s="45">
        <f t="shared" si="8"/>
        <v>841.50080000000003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274.27890409999998</v>
      </c>
      <c r="AS46" s="45">
        <f>'[1]Frm-4 Shared Projects'!N95</f>
        <v>110.55999999999999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48.8040959</v>
      </c>
      <c r="AY46" s="45">
        <f>'[1]GoHP POWER'!G87+'[1]GoHP POWER'!H87</f>
        <v>634.7600000000001</v>
      </c>
      <c r="AZ46" s="45">
        <f>'[1]Annx-D (IE)'!AU89</f>
        <v>569.5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347.12266838239975</v>
      </c>
      <c r="BD46" s="45">
        <f t="shared" si="9"/>
        <v>253.69510409999998</v>
      </c>
      <c r="BE46" s="45">
        <f t="shared" si="10"/>
        <v>1743.2475642823997</v>
      </c>
      <c r="BF46" s="45">
        <f t="shared" si="11"/>
        <v>522.9426683823998</v>
      </c>
      <c r="BG46" s="45">
        <f t="shared" si="1"/>
        <v>269.24756428239971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1592</v>
      </c>
      <c r="D47" s="44">
        <f>'[1]Frm-3 DEMAND'!F47</f>
        <v>0</v>
      </c>
      <c r="E47" s="45">
        <f t="shared" si="2"/>
        <v>1592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556.72569999999996</v>
      </c>
      <c r="J47" s="45">
        <f t="shared" si="3"/>
        <v>821.72569999999996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145.95570409999999</v>
      </c>
      <c r="L47" s="45">
        <f>'[1]Frm-4 Shared Projects'!N48</f>
        <v>110.55999999999999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24.067295899999998</v>
      </c>
      <c r="R47" s="45">
        <f>'[1]GoHP POWER'!G40+'[1]GoHP POWER'!H40</f>
        <v>551.51</v>
      </c>
      <c r="S47" s="45">
        <f>'[1]Annx-D (IE)'!AU42</f>
        <v>569.5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316.84645346080009</v>
      </c>
      <c r="W47" s="45">
        <f t="shared" si="4"/>
        <v>416.20700409999995</v>
      </c>
      <c r="X47" s="45">
        <f t="shared" si="5"/>
        <v>1585.2094493608001</v>
      </c>
      <c r="Y47" s="45">
        <f t="shared" si="6"/>
        <v>409.41645346080014</v>
      </c>
      <c r="Z47" s="45">
        <f t="shared" si="0"/>
        <v>-6.7905506391998642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1436</v>
      </c>
      <c r="AK47" s="44">
        <f>'[1]Frm-3 DEMAND'!F95</f>
        <v>0</v>
      </c>
      <c r="AL47" s="45">
        <f t="shared" si="7"/>
        <v>1436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576.50080000000003</v>
      </c>
      <c r="AQ47" s="45">
        <f t="shared" si="8"/>
        <v>841.50080000000003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274.27890409999998</v>
      </c>
      <c r="AS47" s="45">
        <f>'[1]Frm-4 Shared Projects'!N96</f>
        <v>110.55999999999999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48.8040959</v>
      </c>
      <c r="AY47" s="45">
        <f>'[1]GoHP POWER'!G88+'[1]GoHP POWER'!H88</f>
        <v>634.76</v>
      </c>
      <c r="AZ47" s="45">
        <f>'[1]Annx-D (IE)'!AU90</f>
        <v>569.5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346.70639329120002</v>
      </c>
      <c r="BD47" s="45">
        <f t="shared" si="9"/>
        <v>215.69510409999998</v>
      </c>
      <c r="BE47" s="45">
        <f t="shared" si="10"/>
        <v>1742.8312891911996</v>
      </c>
      <c r="BF47" s="45">
        <f t="shared" si="11"/>
        <v>522.52639329119995</v>
      </c>
      <c r="BG47" s="45">
        <f t="shared" si="1"/>
        <v>306.83128919119963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1550</v>
      </c>
      <c r="D48" s="44">
        <f>'[1]Frm-3 DEMAND'!F48</f>
        <v>0</v>
      </c>
      <c r="E48" s="45">
        <f t="shared" si="2"/>
        <v>1550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556.72569999999996</v>
      </c>
      <c r="J48" s="45">
        <f t="shared" si="3"/>
        <v>821.72569999999996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145.95570409999999</v>
      </c>
      <c r="L48" s="45">
        <f>'[1]Frm-4 Shared Projects'!N49</f>
        <v>110.55999999999999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24.067295899999998</v>
      </c>
      <c r="R48" s="45">
        <f>'[1]GoHP POWER'!G41+'[1]GoHP POWER'!H41</f>
        <v>551.51</v>
      </c>
      <c r="S48" s="45">
        <f>'[1]Annx-D (IE)'!AU43</f>
        <v>569.5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313.3108874608003</v>
      </c>
      <c r="W48" s="45">
        <f t="shared" si="4"/>
        <v>374.20700409999995</v>
      </c>
      <c r="X48" s="45">
        <f t="shared" si="5"/>
        <v>1581.6738833608003</v>
      </c>
      <c r="Y48" s="45">
        <f t="shared" si="6"/>
        <v>405.88088746080035</v>
      </c>
      <c r="Z48" s="45">
        <f t="shared" si="0"/>
        <v>31.673883360800346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1439</v>
      </c>
      <c r="AK48" s="44">
        <f>'[1]Frm-3 DEMAND'!F96</f>
        <v>0</v>
      </c>
      <c r="AL48" s="45">
        <f t="shared" si="7"/>
        <v>1439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576.50080000000003</v>
      </c>
      <c r="AQ48" s="45">
        <f t="shared" si="8"/>
        <v>841.50080000000003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274.27890409999998</v>
      </c>
      <c r="AS48" s="45">
        <f>'[1]Frm-4 Shared Projects'!N97</f>
        <v>110.55999999999999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48.8040959</v>
      </c>
      <c r="AY48" s="45">
        <f>'[1]GoHP POWER'!G89+'[1]GoHP POWER'!H89</f>
        <v>625.31000000000006</v>
      </c>
      <c r="AZ48" s="45">
        <f>'[1]Annx-D (IE)'!AU91</f>
        <v>569.5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344.3900594608001</v>
      </c>
      <c r="BD48" s="45">
        <f t="shared" si="9"/>
        <v>218.69510409999998</v>
      </c>
      <c r="BE48" s="45">
        <f t="shared" si="10"/>
        <v>1731.0649553608</v>
      </c>
      <c r="BF48" s="45">
        <f t="shared" si="11"/>
        <v>510.76005946080016</v>
      </c>
      <c r="BG48" s="45">
        <f t="shared" si="1"/>
        <v>292.06495536080001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1564</v>
      </c>
      <c r="D49" s="44">
        <f>'[1]Frm-3 DEMAND'!F49</f>
        <v>0</v>
      </c>
      <c r="E49" s="45">
        <f t="shared" si="2"/>
        <v>1564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556.72569999999996</v>
      </c>
      <c r="J49" s="45">
        <f t="shared" si="3"/>
        <v>821.72569999999996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145.95570409999999</v>
      </c>
      <c r="L49" s="45">
        <f>'[1]Frm-4 Shared Projects'!N50</f>
        <v>110.55999999999999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24.067295899999998</v>
      </c>
      <c r="R49" s="45">
        <f>'[1]GoHP POWER'!G42+'[1]GoHP POWER'!H42</f>
        <v>551.51</v>
      </c>
      <c r="S49" s="45">
        <f>'[1]Annx-D (IE)'!AU44</f>
        <v>569.5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314.63088746080024</v>
      </c>
      <c r="W49" s="45">
        <f t="shared" si="4"/>
        <v>388.20700409999995</v>
      </c>
      <c r="X49" s="45">
        <f t="shared" si="5"/>
        <v>1582.9938833608003</v>
      </c>
      <c r="Y49" s="45">
        <f t="shared" si="6"/>
        <v>407.20088746080029</v>
      </c>
      <c r="Z49" s="45">
        <f t="shared" si="0"/>
        <v>18.993883360800282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1425</v>
      </c>
      <c r="AK49" s="44">
        <f>'[1]Frm-3 DEMAND'!F97</f>
        <v>0</v>
      </c>
      <c r="AL49" s="45">
        <f t="shared" si="7"/>
        <v>1425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576.50080000000003</v>
      </c>
      <c r="AQ49" s="45">
        <f t="shared" si="8"/>
        <v>841.50080000000003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274.27890409999998</v>
      </c>
      <c r="AS49" s="45">
        <f>'[1]Frm-4 Shared Projects'!N98</f>
        <v>110.55999999999999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48.8040959</v>
      </c>
      <c r="AY49" s="45">
        <f>'[1]GoHP POWER'!G90+'[1]GoHP POWER'!H90</f>
        <v>625.31000000000006</v>
      </c>
      <c r="AZ49" s="45">
        <f>'[1]Annx-D (IE)'!AU92</f>
        <v>569.5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344.3900594608001</v>
      </c>
      <c r="BD49" s="45">
        <f t="shared" si="9"/>
        <v>204.69510409999998</v>
      </c>
      <c r="BE49" s="45">
        <f t="shared" si="10"/>
        <v>1731.0649553608</v>
      </c>
      <c r="BF49" s="45">
        <f t="shared" si="11"/>
        <v>510.76005946080016</v>
      </c>
      <c r="BG49" s="45">
        <f t="shared" si="1"/>
        <v>306.06495536080001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1571</v>
      </c>
      <c r="D50" s="44">
        <f>'[1]Frm-3 DEMAND'!F50</f>
        <v>0</v>
      </c>
      <c r="E50" s="45">
        <f t="shared" si="2"/>
        <v>1571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556.72569999999996</v>
      </c>
      <c r="J50" s="45">
        <f t="shared" si="3"/>
        <v>821.72569999999996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145.95570409999999</v>
      </c>
      <c r="L50" s="45">
        <f>'[1]Frm-4 Shared Projects'!N51</f>
        <v>110.55999999999999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24.067295899999998</v>
      </c>
      <c r="R50" s="45">
        <f>'[1]GoHP POWER'!G43+'[1]GoHP POWER'!H43</f>
        <v>548.11</v>
      </c>
      <c r="S50" s="45">
        <f>'[1]Annx-D (IE)'!AU45</f>
        <v>569.5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314.90957846080028</v>
      </c>
      <c r="W50" s="45">
        <f t="shared" si="4"/>
        <v>395.20700409999995</v>
      </c>
      <c r="X50" s="45">
        <f t="shared" si="5"/>
        <v>1579.8725743608002</v>
      </c>
      <c r="Y50" s="45">
        <f t="shared" si="6"/>
        <v>404.07957846080029</v>
      </c>
      <c r="Z50" s="45">
        <f t="shared" si="0"/>
        <v>8.8725743608001721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1409</v>
      </c>
      <c r="AK50" s="44">
        <f>'[1]Frm-3 DEMAND'!F98</f>
        <v>0</v>
      </c>
      <c r="AL50" s="45">
        <f t="shared" si="7"/>
        <v>1409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576.50080000000003</v>
      </c>
      <c r="AQ50" s="45">
        <f t="shared" si="8"/>
        <v>841.50080000000003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274.27890409999998</v>
      </c>
      <c r="AS50" s="45">
        <f>'[1]Frm-4 Shared Projects'!N99</f>
        <v>110.55999999999999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48.8040959</v>
      </c>
      <c r="AY50" s="45">
        <f>'[1]GoHP POWER'!G91+'[1]GoHP POWER'!H91</f>
        <v>625.31000000000006</v>
      </c>
      <c r="AZ50" s="45">
        <f>'[1]Annx-D (IE)'!AU93</f>
        <v>569.5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344.3900594608001</v>
      </c>
      <c r="BD50" s="45">
        <f t="shared" si="9"/>
        <v>188.69510409999998</v>
      </c>
      <c r="BE50" s="45">
        <f t="shared" si="10"/>
        <v>1731.0649553608</v>
      </c>
      <c r="BF50" s="45">
        <f t="shared" si="11"/>
        <v>510.76005946080016</v>
      </c>
      <c r="BG50" s="45">
        <f t="shared" si="1"/>
        <v>322.06495536080001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1571</v>
      </c>
      <c r="D51" s="44">
        <f>'[1]Frm-3 DEMAND'!F51</f>
        <v>0</v>
      </c>
      <c r="E51" s="45">
        <f t="shared" si="2"/>
        <v>1571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556.72569999999996</v>
      </c>
      <c r="J51" s="45">
        <f t="shared" si="3"/>
        <v>821.72569999999996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145.95570409999999</v>
      </c>
      <c r="L51" s="45">
        <f>'[1]Frm-4 Shared Projects'!N52</f>
        <v>110.55999999999999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24.067295899999998</v>
      </c>
      <c r="R51" s="45">
        <f>'[1]GoHP POWER'!G44+'[1]GoHP POWER'!H44</f>
        <v>548.11</v>
      </c>
      <c r="S51" s="45">
        <f>'[1]Annx-D (IE)'!AU46</f>
        <v>569.5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315.54957846080015</v>
      </c>
      <c r="W51" s="45">
        <f t="shared" si="4"/>
        <v>395.20700409999995</v>
      </c>
      <c r="X51" s="45">
        <f t="shared" si="5"/>
        <v>1580.5125743608</v>
      </c>
      <c r="Y51" s="45">
        <f t="shared" si="6"/>
        <v>404.71957846080016</v>
      </c>
      <c r="Z51" s="45">
        <f t="shared" si="0"/>
        <v>9.5125743608000448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1413</v>
      </c>
      <c r="AK51" s="44">
        <f>'[1]Frm-3 DEMAND'!F99</f>
        <v>0</v>
      </c>
      <c r="AL51" s="45">
        <f t="shared" si="7"/>
        <v>1413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576.50080000000003</v>
      </c>
      <c r="AQ51" s="45">
        <f t="shared" si="8"/>
        <v>841.50080000000003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274.27890409999998</v>
      </c>
      <c r="AS51" s="45">
        <f>'[1]Frm-4 Shared Projects'!N100</f>
        <v>110.55999999999999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48.8040959</v>
      </c>
      <c r="AY51" s="45">
        <f>'[1]GoHP POWER'!G92+'[1]GoHP POWER'!H92</f>
        <v>625.31000000000006</v>
      </c>
      <c r="AZ51" s="45">
        <f>'[1]Annx-D (IE)'!AU94</f>
        <v>569.5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344.3900594608001</v>
      </c>
      <c r="BD51" s="45">
        <f t="shared" si="9"/>
        <v>192.69510409999998</v>
      </c>
      <c r="BE51" s="45">
        <f t="shared" si="10"/>
        <v>1731.0649553608</v>
      </c>
      <c r="BF51" s="45">
        <f t="shared" si="11"/>
        <v>510.76005946080016</v>
      </c>
      <c r="BG51" s="45">
        <f t="shared" si="1"/>
        <v>318.06495536080001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1552</v>
      </c>
      <c r="D52" s="44">
        <f>'[1]Frm-3 DEMAND'!F52</f>
        <v>0</v>
      </c>
      <c r="E52" s="45">
        <f t="shared" si="2"/>
        <v>1552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556.72569999999996</v>
      </c>
      <c r="J52" s="45">
        <f t="shared" si="3"/>
        <v>821.72569999999996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145.95570409999999</v>
      </c>
      <c r="L52" s="45">
        <f>'[1]Frm-4 Shared Projects'!N53</f>
        <v>110.55999999999999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24.067295899999998</v>
      </c>
      <c r="R52" s="45">
        <f>'[1]GoHP POWER'!G45+'[1]GoHP POWER'!H45</f>
        <v>548.11</v>
      </c>
      <c r="S52" s="45">
        <f>'[1]Annx-D (IE)'!AU47</f>
        <v>569.5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315.30566846080018</v>
      </c>
      <c r="W52" s="45">
        <f t="shared" si="4"/>
        <v>376.20700409999995</v>
      </c>
      <c r="X52" s="45">
        <f t="shared" si="5"/>
        <v>1580.2686643608004</v>
      </c>
      <c r="Y52" s="45">
        <f t="shared" si="6"/>
        <v>404.47566846080014</v>
      </c>
      <c r="Z52" s="45">
        <f t="shared" si="0"/>
        <v>28.268664360800358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1411</v>
      </c>
      <c r="AK52" s="44">
        <f>'[1]Frm-3 DEMAND'!F100</f>
        <v>0</v>
      </c>
      <c r="AL52" s="45">
        <f t="shared" si="7"/>
        <v>1411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576.50080000000003</v>
      </c>
      <c r="AQ52" s="45">
        <f t="shared" si="8"/>
        <v>841.50080000000003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256.25250410000001</v>
      </c>
      <c r="AS52" s="45">
        <f>'[1]Frm-4 Shared Projects'!N101</f>
        <v>110.55999999999999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46.110495899999997</v>
      </c>
      <c r="AY52" s="45">
        <f>'[1]GoHP POWER'!G93+'[1]GoHP POWER'!H93</f>
        <v>634.76</v>
      </c>
      <c r="AZ52" s="45">
        <f>'[1]Annx-D (IE)'!AU95</f>
        <v>867.5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345.17372829119984</v>
      </c>
      <c r="BD52" s="45">
        <f t="shared" si="9"/>
        <v>193.38870410000004</v>
      </c>
      <c r="BE52" s="45">
        <f t="shared" si="10"/>
        <v>1440.6050241911994</v>
      </c>
      <c r="BF52" s="45">
        <f t="shared" si="11"/>
        <v>222.99372829119983</v>
      </c>
      <c r="BG52" s="45">
        <f t="shared" si="1"/>
        <v>29.605024191199391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1556</v>
      </c>
      <c r="D53" s="44">
        <f>'[1]Frm-3 DEMAND'!F53</f>
        <v>0</v>
      </c>
      <c r="E53" s="45">
        <f t="shared" si="2"/>
        <v>1556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556.72569999999996</v>
      </c>
      <c r="J53" s="45">
        <f t="shared" si="3"/>
        <v>821.72569999999996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145.95570409999999</v>
      </c>
      <c r="L53" s="45">
        <f>'[1]Frm-4 Shared Projects'!N54</f>
        <v>110.55999999999999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24.067295899999998</v>
      </c>
      <c r="R53" s="45">
        <f>'[1]GoHP POWER'!G46+'[1]GoHP POWER'!H46</f>
        <v>548.11</v>
      </c>
      <c r="S53" s="45">
        <f>'[1]Annx-D (IE)'!AU48</f>
        <v>569.5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316.75194846080007</v>
      </c>
      <c r="W53" s="45">
        <f t="shared" si="4"/>
        <v>380.20700409999995</v>
      </c>
      <c r="X53" s="45">
        <f t="shared" si="5"/>
        <v>1581.7149443608</v>
      </c>
      <c r="Y53" s="45">
        <f t="shared" si="6"/>
        <v>405.92194846080002</v>
      </c>
      <c r="Z53" s="45">
        <f t="shared" si="0"/>
        <v>25.714944360800018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1406</v>
      </c>
      <c r="AK53" s="44">
        <f>'[1]Frm-3 DEMAND'!F101</f>
        <v>0</v>
      </c>
      <c r="AL53" s="45">
        <f t="shared" si="7"/>
        <v>1406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576.50080000000003</v>
      </c>
      <c r="AQ53" s="45">
        <f t="shared" si="8"/>
        <v>841.50080000000003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256.25250410000001</v>
      </c>
      <c r="AS53" s="45">
        <f>'[1]Frm-4 Shared Projects'!N102</f>
        <v>110.55999999999999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46.110495899999997</v>
      </c>
      <c r="AY53" s="45">
        <f>'[1]GoHP POWER'!G94+'[1]GoHP POWER'!H94</f>
        <v>634.76</v>
      </c>
      <c r="AZ53" s="45">
        <f>'[1]Annx-D (IE)'!AU96</f>
        <v>867.5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345.18165138239988</v>
      </c>
      <c r="BD53" s="45">
        <f t="shared" si="9"/>
        <v>188.38870410000004</v>
      </c>
      <c r="BE53" s="45">
        <f t="shared" si="10"/>
        <v>1440.6129472824</v>
      </c>
      <c r="BF53" s="45">
        <f t="shared" si="11"/>
        <v>223.00165138239987</v>
      </c>
      <c r="BG53" s="45">
        <f t="shared" si="1"/>
        <v>34.6129472824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1556</v>
      </c>
      <c r="D54" s="44">
        <f>'[1]Frm-3 DEMAND'!F54</f>
        <v>0</v>
      </c>
      <c r="E54" s="45">
        <f t="shared" si="2"/>
        <v>1556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556.72569999999996</v>
      </c>
      <c r="J54" s="45">
        <f t="shared" si="3"/>
        <v>821.72569999999996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145.95570409999999</v>
      </c>
      <c r="L54" s="45">
        <f>'[1]Frm-4 Shared Projects'!N55</f>
        <v>110.55999999999999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24.067295899999998</v>
      </c>
      <c r="R54" s="45">
        <f>'[1]GoHP POWER'!G47+'[1]GoHP POWER'!H47</f>
        <v>548.11</v>
      </c>
      <c r="S54" s="45">
        <f>'[1]Annx-D (IE)'!AU49</f>
        <v>569.5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316.30507746080019</v>
      </c>
      <c r="W54" s="45">
        <f t="shared" si="4"/>
        <v>380.20700409999995</v>
      </c>
      <c r="X54" s="45">
        <f t="shared" si="5"/>
        <v>1581.2680733608004</v>
      </c>
      <c r="Y54" s="45">
        <f t="shared" si="6"/>
        <v>405.47507746080015</v>
      </c>
      <c r="Z54" s="45">
        <f t="shared" si="0"/>
        <v>25.268073360800372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1398</v>
      </c>
      <c r="AK54" s="44">
        <f>'[1]Frm-3 DEMAND'!F102</f>
        <v>0</v>
      </c>
      <c r="AL54" s="45">
        <f t="shared" si="7"/>
        <v>1398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524.92719999999997</v>
      </c>
      <c r="AQ54" s="45">
        <f t="shared" si="8"/>
        <v>789.92719999999997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204.67890410000001</v>
      </c>
      <c r="AS54" s="45">
        <f>'[1]Frm-4 Shared Projects'!N103</f>
        <v>110.55999999999999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38.404095899999994</v>
      </c>
      <c r="AY54" s="45">
        <f>'[1]GoHP POWER'!G95+'[1]GoHP POWER'!H95</f>
        <v>634.76</v>
      </c>
      <c r="AZ54" s="45">
        <f>'[1]Annx-D (IE)'!AU97</f>
        <v>867.5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346.29669138240001</v>
      </c>
      <c r="BD54" s="45">
        <f t="shared" si="9"/>
        <v>239.66870410000001</v>
      </c>
      <c r="BE54" s="45">
        <f t="shared" si="10"/>
        <v>1382.4479872823999</v>
      </c>
      <c r="BF54" s="45">
        <f t="shared" si="11"/>
        <v>224.11669138240001</v>
      </c>
      <c r="BG54" s="45">
        <f t="shared" si="1"/>
        <v>-15.552012717600064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1565</v>
      </c>
      <c r="D55" s="44">
        <f>'[1]Frm-3 DEMAND'!F55</f>
        <v>0</v>
      </c>
      <c r="E55" s="45">
        <f t="shared" si="2"/>
        <v>1565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556.72569999999996</v>
      </c>
      <c r="J55" s="45">
        <f t="shared" si="3"/>
        <v>821.72569999999996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145.95570409999999</v>
      </c>
      <c r="L55" s="45">
        <f>'[1]Frm-4 Shared Projects'!N56</f>
        <v>110.55999999999999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24.067295899999998</v>
      </c>
      <c r="R55" s="45">
        <f>'[1]GoHP POWER'!G48+'[1]GoHP POWER'!H48</f>
        <v>548.11</v>
      </c>
      <c r="S55" s="45">
        <f>'[1]Annx-D (IE)'!AU50</f>
        <v>569.5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316.67507746080008</v>
      </c>
      <c r="W55" s="45">
        <f t="shared" si="4"/>
        <v>389.20700409999995</v>
      </c>
      <c r="X55" s="45">
        <f t="shared" si="5"/>
        <v>1581.6380733608003</v>
      </c>
      <c r="Y55" s="45">
        <f t="shared" si="6"/>
        <v>405.84507746080004</v>
      </c>
      <c r="Z55" s="45">
        <f t="shared" si="0"/>
        <v>16.638073360800263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1357</v>
      </c>
      <c r="AK55" s="44">
        <f>'[1]Frm-3 DEMAND'!F103</f>
        <v>0</v>
      </c>
      <c r="AL55" s="45">
        <f t="shared" si="7"/>
        <v>1357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524.92719999999997</v>
      </c>
      <c r="AQ55" s="45">
        <f t="shared" si="8"/>
        <v>789.92719999999997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204.67890410000001</v>
      </c>
      <c r="AS55" s="45">
        <f>'[1]Frm-4 Shared Projects'!N104</f>
        <v>110.55999999999999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38.404095899999994</v>
      </c>
      <c r="AY55" s="45">
        <f>'[1]GoHP POWER'!G96+'[1]GoHP POWER'!H96</f>
        <v>634.76</v>
      </c>
      <c r="AZ55" s="45">
        <f>'[1]Annx-D (IE)'!AU98</f>
        <v>867.5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345.18165138239988</v>
      </c>
      <c r="BD55" s="45">
        <f t="shared" si="9"/>
        <v>198.66870410000001</v>
      </c>
      <c r="BE55" s="45">
        <f t="shared" si="10"/>
        <v>1381.3329472823993</v>
      </c>
      <c r="BF55" s="45">
        <f t="shared" si="11"/>
        <v>223.00165138239987</v>
      </c>
      <c r="BG55" s="45">
        <f t="shared" si="1"/>
        <v>24.332947282399346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1554</v>
      </c>
      <c r="D56" s="44">
        <f>'[1]Frm-3 DEMAND'!F56</f>
        <v>0</v>
      </c>
      <c r="E56" s="45">
        <f t="shared" si="2"/>
        <v>1554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556.72569999999996</v>
      </c>
      <c r="J56" s="45">
        <f t="shared" si="3"/>
        <v>821.72569999999996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145.95570409999999</v>
      </c>
      <c r="L56" s="45">
        <f>'[1]Frm-4 Shared Projects'!N57</f>
        <v>110.55999999999999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24.067295899999998</v>
      </c>
      <c r="R56" s="45">
        <f>'[1]GoHP POWER'!G49+'[1]GoHP POWER'!H49</f>
        <v>548.11</v>
      </c>
      <c r="S56" s="45">
        <f>'[1]Annx-D (IE)'!AU51</f>
        <v>569.5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317.82507746080017</v>
      </c>
      <c r="W56" s="45">
        <f t="shared" si="4"/>
        <v>378.20700409999995</v>
      </c>
      <c r="X56" s="45">
        <f t="shared" si="5"/>
        <v>1582.7880733608004</v>
      </c>
      <c r="Y56" s="45">
        <f t="shared" si="6"/>
        <v>406.99507746080013</v>
      </c>
      <c r="Z56" s="45">
        <f t="shared" si="0"/>
        <v>28.788073360800354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1312</v>
      </c>
      <c r="AK56" s="44">
        <f>'[1]Frm-3 DEMAND'!F104</f>
        <v>0</v>
      </c>
      <c r="AL56" s="45">
        <f t="shared" si="7"/>
        <v>1312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524.92719999999997</v>
      </c>
      <c r="AQ56" s="45">
        <f t="shared" si="8"/>
        <v>789.92719999999997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204.67890410000001</v>
      </c>
      <c r="AS56" s="45">
        <f>'[1]Frm-4 Shared Projects'!N105</f>
        <v>110.55999999999999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38.404095899999994</v>
      </c>
      <c r="AY56" s="45">
        <f>'[1]GoHP POWER'!G97+'[1]GoHP POWER'!H97</f>
        <v>625.31000000000006</v>
      </c>
      <c r="AZ56" s="45">
        <f>'[1]Annx-D (IE)'!AU99</f>
        <v>867.5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331.90008346080003</v>
      </c>
      <c r="BD56" s="45">
        <f t="shared" si="9"/>
        <v>153.66870410000001</v>
      </c>
      <c r="BE56" s="45">
        <f t="shared" si="10"/>
        <v>1358.6013793607999</v>
      </c>
      <c r="BF56" s="45">
        <f t="shared" si="11"/>
        <v>200.27008346080009</v>
      </c>
      <c r="BG56" s="45">
        <f t="shared" si="1"/>
        <v>46.601379360799911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1544</v>
      </c>
      <c r="D57" s="44">
        <f>'[1]Frm-3 DEMAND'!F57</f>
        <v>0</v>
      </c>
      <c r="E57" s="45">
        <f t="shared" si="2"/>
        <v>1544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556.72569999999996</v>
      </c>
      <c r="J57" s="45">
        <f t="shared" si="3"/>
        <v>821.72569999999996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145.95570409999999</v>
      </c>
      <c r="L57" s="45">
        <f>'[1]Frm-4 Shared Projects'!N58</f>
        <v>110.55999999999999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24.067295899999998</v>
      </c>
      <c r="R57" s="45">
        <f>'[1]GoHP POWER'!G50+'[1]GoHP POWER'!H50</f>
        <v>548.11</v>
      </c>
      <c r="S57" s="45">
        <f>'[1]Annx-D (IE)'!AU52</f>
        <v>569.5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318.14507746080011</v>
      </c>
      <c r="W57" s="45">
        <f t="shared" si="4"/>
        <v>368.20700409999995</v>
      </c>
      <c r="X57" s="45">
        <f t="shared" si="5"/>
        <v>1583.1080733608001</v>
      </c>
      <c r="Y57" s="45">
        <f t="shared" si="6"/>
        <v>407.31507746080007</v>
      </c>
      <c r="Z57" s="45">
        <f t="shared" si="0"/>
        <v>39.108073360800063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1285</v>
      </c>
      <c r="AK57" s="44">
        <f>'[1]Frm-3 DEMAND'!F105</f>
        <v>0</v>
      </c>
      <c r="AL57" s="45">
        <f t="shared" si="7"/>
        <v>1285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524.92719999999997</v>
      </c>
      <c r="AQ57" s="45">
        <f t="shared" si="8"/>
        <v>789.92719999999997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204.67890410000001</v>
      </c>
      <c r="AS57" s="45">
        <f>'[1]Frm-4 Shared Projects'!N106</f>
        <v>110.55999999999999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38.404095899999994</v>
      </c>
      <c r="AY57" s="45">
        <f>'[1]GoHP POWER'!G98+'[1]GoHP POWER'!H98</f>
        <v>625.31000000000006</v>
      </c>
      <c r="AZ57" s="45">
        <f>'[1]Annx-D (IE)'!AU100</f>
        <v>867.5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322.67990146080001</v>
      </c>
      <c r="BD57" s="45">
        <f t="shared" si="9"/>
        <v>126.66870410000001</v>
      </c>
      <c r="BE57" s="45">
        <f t="shared" si="10"/>
        <v>1349.3811973607999</v>
      </c>
      <c r="BF57" s="45">
        <f t="shared" si="11"/>
        <v>191.04990146080007</v>
      </c>
      <c r="BG57" s="45">
        <f t="shared" si="1"/>
        <v>64.381197360799888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1543</v>
      </c>
      <c r="D58" s="44">
        <f>'[1]Frm-3 DEMAND'!F58</f>
        <v>0</v>
      </c>
      <c r="E58" s="45">
        <f t="shared" si="2"/>
        <v>1543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608.29930000000002</v>
      </c>
      <c r="J58" s="45">
        <f t="shared" si="3"/>
        <v>873.29930000000002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197.52930409999999</v>
      </c>
      <c r="L58" s="45">
        <f>'[1]Frm-4 Shared Projects'!N59</f>
        <v>110.55999999999999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31.7736959</v>
      </c>
      <c r="R58" s="45">
        <f>'[1]GoHP POWER'!G51+'[1]GoHP POWER'!H51</f>
        <v>548.11</v>
      </c>
      <c r="S58" s="45">
        <f>'[1]Annx-D (IE)'!AU53</f>
        <v>569.5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318.20099746080018</v>
      </c>
      <c r="W58" s="45">
        <f t="shared" si="4"/>
        <v>307.92700409999998</v>
      </c>
      <c r="X58" s="45">
        <f t="shared" si="5"/>
        <v>1642.4439933608001</v>
      </c>
      <c r="Y58" s="45">
        <f t="shared" si="6"/>
        <v>407.3709974608002</v>
      </c>
      <c r="Z58" s="45">
        <f t="shared" si="0"/>
        <v>99.44399336080005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1283</v>
      </c>
      <c r="AK58" s="44">
        <f>'[1]Frm-3 DEMAND'!F106</f>
        <v>0</v>
      </c>
      <c r="AL58" s="45">
        <f t="shared" si="7"/>
        <v>1283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524.92719999999997</v>
      </c>
      <c r="AQ58" s="45">
        <f t="shared" si="8"/>
        <v>789.92719999999997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204.67890410000001</v>
      </c>
      <c r="AS58" s="45">
        <f>'[1]Frm-4 Shared Projects'!N107</f>
        <v>110.55999999999999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38.404095899999994</v>
      </c>
      <c r="AY58" s="45">
        <f>'[1]GoHP POWER'!G99+'[1]GoHP POWER'!H99</f>
        <v>625.31000000000006</v>
      </c>
      <c r="AZ58" s="45">
        <f>'[1]Annx-D (IE)'!AU101</f>
        <v>867.5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315.2919354608</v>
      </c>
      <c r="BD58" s="45">
        <f t="shared" si="9"/>
        <v>124.66870410000001</v>
      </c>
      <c r="BE58" s="45">
        <f t="shared" si="10"/>
        <v>1341.9932313607997</v>
      </c>
      <c r="BF58" s="45">
        <f t="shared" si="11"/>
        <v>183.66193546080007</v>
      </c>
      <c r="BG58" s="45">
        <f t="shared" si="1"/>
        <v>58.993231360799655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1556</v>
      </c>
      <c r="D59" s="44">
        <f>'[1]Frm-3 DEMAND'!F59</f>
        <v>0</v>
      </c>
      <c r="E59" s="45">
        <f t="shared" si="2"/>
        <v>1556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608.29930000000002</v>
      </c>
      <c r="J59" s="45">
        <f t="shared" si="3"/>
        <v>873.29930000000002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197.52930409999999</v>
      </c>
      <c r="L59" s="45">
        <f>'[1]Frm-4 Shared Projects'!N60</f>
        <v>110.55999999999999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31.7736959</v>
      </c>
      <c r="R59" s="45">
        <f>'[1]GoHP POWER'!G52+'[1]GoHP POWER'!H52</f>
        <v>548.11</v>
      </c>
      <c r="S59" s="45">
        <f>'[1]Annx-D (IE)'!AU54</f>
        <v>569.5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318.36099746080026</v>
      </c>
      <c r="W59" s="45">
        <f t="shared" si="4"/>
        <v>320.92700409999998</v>
      </c>
      <c r="X59" s="45">
        <f t="shared" si="5"/>
        <v>1642.6039933608004</v>
      </c>
      <c r="Y59" s="45">
        <f t="shared" si="6"/>
        <v>407.53099746080028</v>
      </c>
      <c r="Z59" s="45">
        <f t="shared" si="0"/>
        <v>86.603993360800359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1292</v>
      </c>
      <c r="AK59" s="44">
        <f>'[1]Frm-3 DEMAND'!F107</f>
        <v>0</v>
      </c>
      <c r="AL59" s="45">
        <f t="shared" si="7"/>
        <v>1292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524.92719999999997</v>
      </c>
      <c r="AQ59" s="45">
        <f>AN59+AO59+AP59</f>
        <v>789.92719999999997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204.67890410000001</v>
      </c>
      <c r="AS59" s="45">
        <f>'[1]Frm-4 Shared Projects'!N108</f>
        <v>110.55999999999999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38.404095899999994</v>
      </c>
      <c r="AY59" s="45">
        <f>'[1]GoHP POWER'!G100+'[1]GoHP POWER'!H100</f>
        <v>625.31000000000006</v>
      </c>
      <c r="AZ59" s="45">
        <f>'[1]Annx-D (IE)'!AU102</f>
        <v>867.5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315.2919354608</v>
      </c>
      <c r="BD59" s="45">
        <f t="shared" si="9"/>
        <v>133.66870410000001</v>
      </c>
      <c r="BE59" s="45">
        <f t="shared" si="10"/>
        <v>1341.9932313607997</v>
      </c>
      <c r="BF59" s="45">
        <f t="shared" si="11"/>
        <v>183.66193546080007</v>
      </c>
      <c r="BG59" s="45">
        <f t="shared" si="1"/>
        <v>49.993231360799655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34594</v>
      </c>
      <c r="AK60" s="49">
        <f t="shared" si="12"/>
        <v>0</v>
      </c>
      <c r="AL60" s="49">
        <f t="shared" si="12"/>
        <v>34594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13482</v>
      </c>
      <c r="AQ60" s="49">
        <f t="shared" si="12"/>
        <v>19842</v>
      </c>
      <c r="AR60" s="49">
        <f t="shared" si="12"/>
        <v>5083</v>
      </c>
      <c r="AS60" s="49">
        <f t="shared" si="12"/>
        <v>2653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873</v>
      </c>
      <c r="AY60" s="49">
        <f t="shared" si="12"/>
        <v>14054</v>
      </c>
      <c r="AZ60" s="49">
        <f t="shared" si="12"/>
        <v>16052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7657</v>
      </c>
      <c r="BD60" s="49">
        <f>ROUND(SUM((W12:W59),(BD12:BD59))/4,0)</f>
        <v>5959</v>
      </c>
      <c r="BE60" s="49">
        <f>ROUND(SUM((X12:X59),(BE12:BE59))/4,0)</f>
        <v>36947</v>
      </c>
      <c r="BF60" s="49">
        <f>ROUND(SUM((Y12:Y59),(BF12:BF59))/4,0)</f>
        <v>8312</v>
      </c>
      <c r="BG60" s="49">
        <f>ROUND(SUM((Z12:Z59),(BG12:BG59))/4,2)</f>
        <v>2353.0500000000002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181.91592599999998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140.5419</v>
      </c>
      <c r="AD62" s="62"/>
      <c r="AE62" s="66">
        <v>11</v>
      </c>
      <c r="AF62" s="66"/>
      <c r="AG62" s="63">
        <f>[1]Abstract!G9</f>
        <v>140.5419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369.47630000000004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529.99630000000002</v>
      </c>
      <c r="AD63" s="74"/>
      <c r="AE63" s="78">
        <v>12</v>
      </c>
      <c r="AF63" s="78"/>
      <c r="AG63" s="75">
        <f>[1]Abstract!G10</f>
        <v>529.99630000000002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346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23.476300000000037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76.569999999999993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8.73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529.99630000000002</v>
      </c>
      <c r="AD65" s="74"/>
      <c r="AE65" s="78">
        <v>14</v>
      </c>
      <c r="AF65" s="78"/>
      <c r="AG65" s="75">
        <f>[1]Abstract!G35</f>
        <v>529.99630000000002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346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26.53439999999997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160.52000000000001</v>
      </c>
      <c r="AD66" s="89"/>
      <c r="AE66" s="94">
        <v>15</v>
      </c>
      <c r="AF66" s="94"/>
      <c r="AG66" s="90">
        <f>[1]Abstract!O27</f>
        <v>160.52000000000001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23.476300000000037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2022-09-11T03:38:44Z</dcterms:created>
  <dcterms:modified xsi:type="dcterms:W3CDTF">2022-09-11T03:38:54Z</dcterms:modified>
</cp:coreProperties>
</file>