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C8F5B76F-AAE9-4AD7-808D-A238FF2E5AF6}" xr6:coauthVersionLast="36" xr6:coauthVersionMax="36" xr10:uidLastSave="{00000000-0000-0000-0000-000000000000}"/>
  <bookViews>
    <workbookView xWindow="0" yWindow="0" windowWidth="28800" windowHeight="11625" xr2:uid="{29FA0B1E-2432-4178-A8FD-7FFA36E6D5CA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X57" i="1" s="1"/>
  <c r="Z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BE54" i="1" s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X52" i="1" s="1"/>
  <c r="Z52" i="1" s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X48" i="1" s="1"/>
  <c r="Z48" i="1" s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AL47" i="1" s="1"/>
  <c r="V47" i="1"/>
  <c r="X47" i="1" s="1"/>
  <c r="Z47" i="1" s="1"/>
  <c r="U47" i="1"/>
  <c r="T47" i="1"/>
  <c r="S47" i="1"/>
  <c r="R47" i="1"/>
  <c r="Q47" i="1"/>
  <c r="P47" i="1"/>
  <c r="O47" i="1"/>
  <c r="Y47" i="1" s="1"/>
  <c r="N47" i="1"/>
  <c r="M47" i="1"/>
  <c r="L47" i="1"/>
  <c r="K47" i="1"/>
  <c r="I47" i="1"/>
  <c r="W47" i="1" s="1"/>
  <c r="H47" i="1"/>
  <c r="G47" i="1"/>
  <c r="F47" i="1"/>
  <c r="D47" i="1"/>
  <c r="C47" i="1"/>
  <c r="E47" i="1" s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AL46" i="1" s="1"/>
  <c r="V46" i="1"/>
  <c r="X46" i="1" s="1"/>
  <c r="Z46" i="1" s="1"/>
  <c r="U46" i="1"/>
  <c r="T46" i="1"/>
  <c r="S46" i="1"/>
  <c r="R46" i="1"/>
  <c r="Q46" i="1"/>
  <c r="P46" i="1"/>
  <c r="O46" i="1"/>
  <c r="Y46" i="1" s="1"/>
  <c r="N46" i="1"/>
  <c r="M46" i="1"/>
  <c r="L46" i="1"/>
  <c r="K46" i="1"/>
  <c r="I46" i="1"/>
  <c r="W46" i="1" s="1"/>
  <c r="H46" i="1"/>
  <c r="G46" i="1"/>
  <c r="F46" i="1"/>
  <c r="D46" i="1"/>
  <c r="C46" i="1"/>
  <c r="E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AL45" i="1" s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W45" i="1" s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BD44" i="1" s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BF43" i="1" s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BD43" i="1" s="1"/>
  <c r="AK43" i="1"/>
  <c r="AJ43" i="1"/>
  <c r="AL43" i="1" s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E43" i="1"/>
  <c r="D43" i="1"/>
  <c r="C43" i="1"/>
  <c r="W43" i="1" s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L42" i="1" s="1"/>
  <c r="AJ42" i="1"/>
  <c r="BD42" i="1" s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X42" i="1" s="1"/>
  <c r="Z42" i="1" s="1"/>
  <c r="D42" i="1"/>
  <c r="C42" i="1"/>
  <c r="E42" i="1" s="1"/>
  <c r="BF41" i="1"/>
  <c r="BC41" i="1"/>
  <c r="BE41" i="1" s="1"/>
  <c r="BG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BD41" i="1" s="1"/>
  <c r="AK41" i="1"/>
  <c r="AL41" i="1" s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X41" i="1" s="1"/>
  <c r="Z41" i="1" s="1"/>
  <c r="D41" i="1"/>
  <c r="C41" i="1"/>
  <c r="E41" i="1" s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L40" i="1" s="1"/>
  <c r="AJ40" i="1"/>
  <c r="BD40" i="1" s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E40" i="1" s="1"/>
  <c r="BF39" i="1"/>
  <c r="BC39" i="1"/>
  <c r="BE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K39" i="1"/>
  <c r="AL39" i="1" s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F39" i="1"/>
  <c r="D39" i="1"/>
  <c r="E39" i="1" s="1"/>
  <c r="C39" i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L38" i="1" s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F38" i="1"/>
  <c r="X38" i="1" s="1"/>
  <c r="Z38" i="1" s="1"/>
  <c r="D38" i="1"/>
  <c r="E38" i="1" s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L37" i="1" s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X37" i="1" s="1"/>
  <c r="Z37" i="1" s="1"/>
  <c r="D37" i="1"/>
  <c r="E37" i="1" s="1"/>
  <c r="C37" i="1"/>
  <c r="BC36" i="1"/>
  <c r="BF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M36" i="1"/>
  <c r="AK36" i="1"/>
  <c r="AL36" i="1" s="1"/>
  <c r="AJ36" i="1"/>
  <c r="V36" i="1"/>
  <c r="Y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X36" i="1" s="1"/>
  <c r="Z36" i="1" s="1"/>
  <c r="D36" i="1"/>
  <c r="E36" i="1" s="1"/>
  <c r="C36" i="1"/>
  <c r="BC35" i="1"/>
  <c r="BF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M35" i="1"/>
  <c r="AK35" i="1"/>
  <c r="AL35" i="1" s="1"/>
  <c r="AJ35" i="1"/>
  <c r="V35" i="1"/>
  <c r="Y35" i="1" s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X35" i="1" s="1"/>
  <c r="Z35" i="1" s="1"/>
  <c r="D35" i="1"/>
  <c r="E35" i="1" s="1"/>
  <c r="C35" i="1"/>
  <c r="BC34" i="1"/>
  <c r="BF34" i="1" s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M34" i="1"/>
  <c r="AK34" i="1"/>
  <c r="AL34" i="1" s="1"/>
  <c r="AJ34" i="1"/>
  <c r="BD34" i="1" s="1"/>
  <c r="V34" i="1"/>
  <c r="Y34" i="1" s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X34" i="1" s="1"/>
  <c r="Z34" i="1" s="1"/>
  <c r="D34" i="1"/>
  <c r="E34" i="1" s="1"/>
  <c r="C34" i="1"/>
  <c r="BC33" i="1"/>
  <c r="BF33" i="1" s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M33" i="1"/>
  <c r="AK33" i="1"/>
  <c r="AL33" i="1" s="1"/>
  <c r="AJ33" i="1"/>
  <c r="V33" i="1"/>
  <c r="U33" i="1"/>
  <c r="T33" i="1"/>
  <c r="S33" i="1"/>
  <c r="R33" i="1"/>
  <c r="Q33" i="1"/>
  <c r="P33" i="1"/>
  <c r="Y33" i="1" s="1"/>
  <c r="O33" i="1"/>
  <c r="N33" i="1"/>
  <c r="M33" i="1"/>
  <c r="L33" i="1"/>
  <c r="K33" i="1"/>
  <c r="I33" i="1"/>
  <c r="H33" i="1"/>
  <c r="G33" i="1"/>
  <c r="J33" i="1" s="1"/>
  <c r="F33" i="1"/>
  <c r="X33" i="1" s="1"/>
  <c r="Z33" i="1" s="1"/>
  <c r="E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BF32" i="1" s="1"/>
  <c r="AS32" i="1"/>
  <c r="AR32" i="1"/>
  <c r="AP32" i="1"/>
  <c r="AO32" i="1"/>
  <c r="AN32" i="1"/>
  <c r="AQ32" i="1" s="1"/>
  <c r="AM32" i="1"/>
  <c r="BE32" i="1" s="1"/>
  <c r="BG32" i="1" s="1"/>
  <c r="AK32" i="1"/>
  <c r="AL32" i="1" s="1"/>
  <c r="AJ32" i="1"/>
  <c r="V32" i="1"/>
  <c r="X32" i="1" s="1"/>
  <c r="Z32" i="1" s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H32" i="1"/>
  <c r="G32" i="1"/>
  <c r="F32" i="1"/>
  <c r="D32" i="1"/>
  <c r="E32" i="1" s="1"/>
  <c r="C32" i="1"/>
  <c r="BC31" i="1"/>
  <c r="BF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BE31" i="1" s="1"/>
  <c r="BG31" i="1" s="1"/>
  <c r="AL31" i="1"/>
  <c r="AK31" i="1"/>
  <c r="AJ31" i="1"/>
  <c r="V31" i="1"/>
  <c r="Y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W31" i="1" s="1"/>
  <c r="BC30" i="1"/>
  <c r="BB30" i="1"/>
  <c r="BA30" i="1"/>
  <c r="AZ30" i="1"/>
  <c r="AY30" i="1"/>
  <c r="AX30" i="1"/>
  <c r="AW30" i="1"/>
  <c r="BF30" i="1" s="1"/>
  <c r="AV30" i="1"/>
  <c r="AU30" i="1"/>
  <c r="AT30" i="1"/>
  <c r="AS30" i="1"/>
  <c r="AR30" i="1"/>
  <c r="AP30" i="1"/>
  <c r="AO30" i="1"/>
  <c r="AN30" i="1"/>
  <c r="AM30" i="1"/>
  <c r="BE30" i="1" s="1"/>
  <c r="BG30" i="1" s="1"/>
  <c r="AK30" i="1"/>
  <c r="AL30" i="1" s="1"/>
  <c r="AJ30" i="1"/>
  <c r="V30" i="1"/>
  <c r="Y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E30" i="1"/>
  <c r="D30" i="1"/>
  <c r="C30" i="1"/>
  <c r="BC29" i="1"/>
  <c r="BF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L29" i="1" s="1"/>
  <c r="AJ29" i="1"/>
  <c r="V29" i="1"/>
  <c r="U29" i="1"/>
  <c r="T29" i="1"/>
  <c r="S29" i="1"/>
  <c r="R29" i="1"/>
  <c r="Q29" i="1"/>
  <c r="P29" i="1"/>
  <c r="Y29" i="1" s="1"/>
  <c r="O29" i="1"/>
  <c r="N29" i="1"/>
  <c r="M29" i="1"/>
  <c r="L29" i="1"/>
  <c r="K29" i="1"/>
  <c r="I29" i="1"/>
  <c r="H29" i="1"/>
  <c r="G29" i="1"/>
  <c r="J29" i="1" s="1"/>
  <c r="F29" i="1"/>
  <c r="X29" i="1" s="1"/>
  <c r="Z29" i="1" s="1"/>
  <c r="E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BF28" i="1" s="1"/>
  <c r="AS28" i="1"/>
  <c r="AR28" i="1"/>
  <c r="AP28" i="1"/>
  <c r="AO28" i="1"/>
  <c r="AN28" i="1"/>
  <c r="AQ28" i="1" s="1"/>
  <c r="AM28" i="1"/>
  <c r="BE28" i="1" s="1"/>
  <c r="BG28" i="1" s="1"/>
  <c r="AK28" i="1"/>
  <c r="AJ28" i="1"/>
  <c r="AL28" i="1" s="1"/>
  <c r="V28" i="1"/>
  <c r="X28" i="1" s="1"/>
  <c r="Z28" i="1" s="1"/>
  <c r="U28" i="1"/>
  <c r="T28" i="1"/>
  <c r="S28" i="1"/>
  <c r="R28" i="1"/>
  <c r="Q28" i="1"/>
  <c r="P28" i="1"/>
  <c r="Y28" i="1" s="1"/>
  <c r="O28" i="1"/>
  <c r="N28" i="1"/>
  <c r="M28" i="1"/>
  <c r="L28" i="1"/>
  <c r="K28" i="1"/>
  <c r="I28" i="1"/>
  <c r="H28" i="1"/>
  <c r="G28" i="1"/>
  <c r="F28" i="1"/>
  <c r="D28" i="1"/>
  <c r="C28" i="1"/>
  <c r="BC27" i="1"/>
  <c r="BF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BE27" i="1" s="1"/>
  <c r="BG27" i="1" s="1"/>
  <c r="AL27" i="1"/>
  <c r="AK27" i="1"/>
  <c r="AJ27" i="1"/>
  <c r="V27" i="1"/>
  <c r="Y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D27" i="1"/>
  <c r="C27" i="1"/>
  <c r="W27" i="1" s="1"/>
  <c r="BC26" i="1"/>
  <c r="BB26" i="1"/>
  <c r="BA26" i="1"/>
  <c r="AZ26" i="1"/>
  <c r="AY26" i="1"/>
  <c r="AX26" i="1"/>
  <c r="AW26" i="1"/>
  <c r="BF26" i="1" s="1"/>
  <c r="AV26" i="1"/>
  <c r="AU26" i="1"/>
  <c r="AT26" i="1"/>
  <c r="AS26" i="1"/>
  <c r="AR26" i="1"/>
  <c r="AP26" i="1"/>
  <c r="AO26" i="1"/>
  <c r="AN26" i="1"/>
  <c r="AM26" i="1"/>
  <c r="BE26" i="1" s="1"/>
  <c r="BG26" i="1" s="1"/>
  <c r="AK26" i="1"/>
  <c r="AJ26" i="1"/>
  <c r="V26" i="1"/>
  <c r="Y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E26" i="1"/>
  <c r="D26" i="1"/>
  <c r="C26" i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K25" i="1"/>
  <c r="AL25" i="1" s="1"/>
  <c r="AJ25" i="1"/>
  <c r="V25" i="1"/>
  <c r="U25" i="1"/>
  <c r="T25" i="1"/>
  <c r="S25" i="1"/>
  <c r="R25" i="1"/>
  <c r="Q25" i="1"/>
  <c r="P25" i="1"/>
  <c r="Y25" i="1" s="1"/>
  <c r="O25" i="1"/>
  <c r="N25" i="1"/>
  <c r="M25" i="1"/>
  <c r="L25" i="1"/>
  <c r="K25" i="1"/>
  <c r="I25" i="1"/>
  <c r="H25" i="1"/>
  <c r="G25" i="1"/>
  <c r="J25" i="1" s="1"/>
  <c r="F25" i="1"/>
  <c r="X25" i="1" s="1"/>
  <c r="Z25" i="1" s="1"/>
  <c r="E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AN24" i="1"/>
  <c r="AQ24" i="1" s="1"/>
  <c r="AM24" i="1"/>
  <c r="BE24" i="1" s="1"/>
  <c r="BG24" i="1" s="1"/>
  <c r="AK24" i="1"/>
  <c r="AJ24" i="1"/>
  <c r="AL24" i="1" s="1"/>
  <c r="V24" i="1"/>
  <c r="X24" i="1" s="1"/>
  <c r="Z24" i="1" s="1"/>
  <c r="U24" i="1"/>
  <c r="T24" i="1"/>
  <c r="S24" i="1"/>
  <c r="R24" i="1"/>
  <c r="Q24" i="1"/>
  <c r="P24" i="1"/>
  <c r="Y24" i="1" s="1"/>
  <c r="O24" i="1"/>
  <c r="N24" i="1"/>
  <c r="M24" i="1"/>
  <c r="L24" i="1"/>
  <c r="K24" i="1"/>
  <c r="I24" i="1"/>
  <c r="H24" i="1"/>
  <c r="G24" i="1"/>
  <c r="F24" i="1"/>
  <c r="D24" i="1"/>
  <c r="C24" i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BE23" i="1" s="1"/>
  <c r="BG23" i="1" s="1"/>
  <c r="AK23" i="1"/>
  <c r="AL23" i="1" s="1"/>
  <c r="AJ23" i="1"/>
  <c r="V23" i="1"/>
  <c r="U23" i="1"/>
  <c r="T23" i="1"/>
  <c r="S23" i="1"/>
  <c r="R23" i="1"/>
  <c r="Q23" i="1"/>
  <c r="P23" i="1"/>
  <c r="O23" i="1"/>
  <c r="N23" i="1"/>
  <c r="M23" i="1"/>
  <c r="Y23" i="1" s="1"/>
  <c r="L23" i="1"/>
  <c r="K23" i="1"/>
  <c r="I23" i="1"/>
  <c r="H23" i="1"/>
  <c r="G23" i="1"/>
  <c r="J23" i="1" s="1"/>
  <c r="F23" i="1"/>
  <c r="E23" i="1"/>
  <c r="D23" i="1"/>
  <c r="C23" i="1"/>
  <c r="W23" i="1" s="1"/>
  <c r="BC22" i="1"/>
  <c r="BB22" i="1"/>
  <c r="BA22" i="1"/>
  <c r="AZ22" i="1"/>
  <c r="AY22" i="1"/>
  <c r="AX22" i="1"/>
  <c r="AW22" i="1"/>
  <c r="AV22" i="1"/>
  <c r="AU22" i="1"/>
  <c r="AT22" i="1"/>
  <c r="BF22" i="1" s="1"/>
  <c r="AS22" i="1"/>
  <c r="AR22" i="1"/>
  <c r="AP22" i="1"/>
  <c r="AO22" i="1"/>
  <c r="AN22" i="1"/>
  <c r="AQ22" i="1" s="1"/>
  <c r="AM22" i="1"/>
  <c r="AL22" i="1"/>
  <c r="AK22" i="1"/>
  <c r="AJ22" i="1"/>
  <c r="BD22" i="1" s="1"/>
  <c r="V22" i="1"/>
  <c r="U22" i="1"/>
  <c r="T22" i="1"/>
  <c r="S22" i="1"/>
  <c r="R22" i="1"/>
  <c r="Q22" i="1"/>
  <c r="P22" i="1"/>
  <c r="O22" i="1"/>
  <c r="N22" i="1"/>
  <c r="M22" i="1"/>
  <c r="Y22" i="1" s="1"/>
  <c r="L22" i="1"/>
  <c r="K22" i="1"/>
  <c r="I22" i="1"/>
  <c r="H22" i="1"/>
  <c r="G22" i="1"/>
  <c r="J22" i="1" s="1"/>
  <c r="F22" i="1"/>
  <c r="E22" i="1"/>
  <c r="D22" i="1"/>
  <c r="C22" i="1"/>
  <c r="W22" i="1" s="1"/>
  <c r="BC21" i="1"/>
  <c r="BB21" i="1"/>
  <c r="BA21" i="1"/>
  <c r="AZ21" i="1"/>
  <c r="AY21" i="1"/>
  <c r="AX21" i="1"/>
  <c r="AW21" i="1"/>
  <c r="AV21" i="1"/>
  <c r="AU21" i="1"/>
  <c r="AT21" i="1"/>
  <c r="BF21" i="1" s="1"/>
  <c r="AS21" i="1"/>
  <c r="AR21" i="1"/>
  <c r="AP21" i="1"/>
  <c r="AO21" i="1"/>
  <c r="AN21" i="1"/>
  <c r="AQ21" i="1" s="1"/>
  <c r="AM21" i="1"/>
  <c r="AL21" i="1"/>
  <c r="AK21" i="1"/>
  <c r="AJ21" i="1"/>
  <c r="BD21" i="1" s="1"/>
  <c r="V21" i="1"/>
  <c r="U21" i="1"/>
  <c r="T21" i="1"/>
  <c r="S21" i="1"/>
  <c r="R21" i="1"/>
  <c r="Q21" i="1"/>
  <c r="P21" i="1"/>
  <c r="O21" i="1"/>
  <c r="N21" i="1"/>
  <c r="M21" i="1"/>
  <c r="Y21" i="1" s="1"/>
  <c r="L21" i="1"/>
  <c r="K21" i="1"/>
  <c r="I21" i="1"/>
  <c r="H21" i="1"/>
  <c r="G21" i="1"/>
  <c r="J21" i="1" s="1"/>
  <c r="F21" i="1"/>
  <c r="E21" i="1"/>
  <c r="D21" i="1"/>
  <c r="C21" i="1"/>
  <c r="W21" i="1" s="1"/>
  <c r="BC20" i="1"/>
  <c r="BB20" i="1"/>
  <c r="BA20" i="1"/>
  <c r="AZ20" i="1"/>
  <c r="AY20" i="1"/>
  <c r="AX20" i="1"/>
  <c r="AW20" i="1"/>
  <c r="AV20" i="1"/>
  <c r="AU20" i="1"/>
  <c r="AT20" i="1"/>
  <c r="BF20" i="1" s="1"/>
  <c r="AS20" i="1"/>
  <c r="AR20" i="1"/>
  <c r="AP20" i="1"/>
  <c r="AO20" i="1"/>
  <c r="AN20" i="1"/>
  <c r="AQ20" i="1" s="1"/>
  <c r="AM20" i="1"/>
  <c r="AL20" i="1"/>
  <c r="AK20" i="1"/>
  <c r="AJ20" i="1"/>
  <c r="BD20" i="1" s="1"/>
  <c r="V20" i="1"/>
  <c r="U20" i="1"/>
  <c r="T20" i="1"/>
  <c r="S20" i="1"/>
  <c r="R20" i="1"/>
  <c r="Q20" i="1"/>
  <c r="P20" i="1"/>
  <c r="O20" i="1"/>
  <c r="N20" i="1"/>
  <c r="M20" i="1"/>
  <c r="Y20" i="1" s="1"/>
  <c r="L20" i="1"/>
  <c r="K20" i="1"/>
  <c r="I20" i="1"/>
  <c r="H20" i="1"/>
  <c r="G20" i="1"/>
  <c r="J20" i="1" s="1"/>
  <c r="F20" i="1"/>
  <c r="E20" i="1"/>
  <c r="D20" i="1"/>
  <c r="C20" i="1"/>
  <c r="W20" i="1" s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AQ19" i="1" s="1"/>
  <c r="AM19" i="1"/>
  <c r="AL19" i="1"/>
  <c r="AK19" i="1"/>
  <c r="AJ19" i="1"/>
  <c r="BD19" i="1" s="1"/>
  <c r="V19" i="1"/>
  <c r="U19" i="1"/>
  <c r="T19" i="1"/>
  <c r="S19" i="1"/>
  <c r="R19" i="1"/>
  <c r="Q19" i="1"/>
  <c r="P19" i="1"/>
  <c r="O19" i="1"/>
  <c r="N19" i="1"/>
  <c r="M19" i="1"/>
  <c r="Y19" i="1" s="1"/>
  <c r="L19" i="1"/>
  <c r="K19" i="1"/>
  <c r="I19" i="1"/>
  <c r="H19" i="1"/>
  <c r="G19" i="1"/>
  <c r="J19" i="1" s="1"/>
  <c r="F19" i="1"/>
  <c r="E19" i="1"/>
  <c r="D19" i="1"/>
  <c r="C19" i="1"/>
  <c r="W19" i="1" s="1"/>
  <c r="BC18" i="1"/>
  <c r="BB18" i="1"/>
  <c r="BA18" i="1"/>
  <c r="AZ18" i="1"/>
  <c r="AY18" i="1"/>
  <c r="AX18" i="1"/>
  <c r="AW18" i="1"/>
  <c r="AV18" i="1"/>
  <c r="AU18" i="1"/>
  <c r="AT18" i="1"/>
  <c r="BF18" i="1" s="1"/>
  <c r="AS18" i="1"/>
  <c r="AR18" i="1"/>
  <c r="AP18" i="1"/>
  <c r="AO18" i="1"/>
  <c r="AN18" i="1"/>
  <c r="AQ18" i="1" s="1"/>
  <c r="AM18" i="1"/>
  <c r="AL18" i="1"/>
  <c r="AK18" i="1"/>
  <c r="AJ18" i="1"/>
  <c r="BD18" i="1" s="1"/>
  <c r="V18" i="1"/>
  <c r="U18" i="1"/>
  <c r="T18" i="1"/>
  <c r="S18" i="1"/>
  <c r="R18" i="1"/>
  <c r="Q18" i="1"/>
  <c r="P18" i="1"/>
  <c r="O18" i="1"/>
  <c r="N18" i="1"/>
  <c r="M18" i="1"/>
  <c r="Y18" i="1" s="1"/>
  <c r="L18" i="1"/>
  <c r="K18" i="1"/>
  <c r="I18" i="1"/>
  <c r="H18" i="1"/>
  <c r="G18" i="1"/>
  <c r="J18" i="1" s="1"/>
  <c r="F18" i="1"/>
  <c r="E18" i="1"/>
  <c r="D18" i="1"/>
  <c r="C18" i="1"/>
  <c r="W18" i="1" s="1"/>
  <c r="BC17" i="1"/>
  <c r="BB17" i="1"/>
  <c r="BA17" i="1"/>
  <c r="AZ17" i="1"/>
  <c r="AY17" i="1"/>
  <c r="AX17" i="1"/>
  <c r="AW17" i="1"/>
  <c r="AV17" i="1"/>
  <c r="AU17" i="1"/>
  <c r="AT17" i="1"/>
  <c r="BF17" i="1" s="1"/>
  <c r="AS17" i="1"/>
  <c r="AR17" i="1"/>
  <c r="AP17" i="1"/>
  <c r="AO17" i="1"/>
  <c r="AN17" i="1"/>
  <c r="AQ17" i="1" s="1"/>
  <c r="AM17" i="1"/>
  <c r="AL17" i="1"/>
  <c r="AK17" i="1"/>
  <c r="AJ17" i="1"/>
  <c r="BD17" i="1" s="1"/>
  <c r="V17" i="1"/>
  <c r="U17" i="1"/>
  <c r="T17" i="1"/>
  <c r="S17" i="1"/>
  <c r="R17" i="1"/>
  <c r="Q17" i="1"/>
  <c r="P17" i="1"/>
  <c r="O17" i="1"/>
  <c r="N17" i="1"/>
  <c r="M17" i="1"/>
  <c r="Y17" i="1" s="1"/>
  <c r="L17" i="1"/>
  <c r="K17" i="1"/>
  <c r="I17" i="1"/>
  <c r="H17" i="1"/>
  <c r="G17" i="1"/>
  <c r="J17" i="1" s="1"/>
  <c r="F17" i="1"/>
  <c r="E17" i="1"/>
  <c r="D17" i="1"/>
  <c r="C17" i="1"/>
  <c r="W17" i="1" s="1"/>
  <c r="BC16" i="1"/>
  <c r="BB16" i="1"/>
  <c r="BA16" i="1"/>
  <c r="AZ16" i="1"/>
  <c r="AY16" i="1"/>
  <c r="AX16" i="1"/>
  <c r="AW16" i="1"/>
  <c r="AV16" i="1"/>
  <c r="AU16" i="1"/>
  <c r="AT16" i="1"/>
  <c r="BF16" i="1" s="1"/>
  <c r="AS16" i="1"/>
  <c r="AR16" i="1"/>
  <c r="AP16" i="1"/>
  <c r="AO16" i="1"/>
  <c r="AN16" i="1"/>
  <c r="AQ16" i="1" s="1"/>
  <c r="AM16" i="1"/>
  <c r="AL16" i="1"/>
  <c r="AK16" i="1"/>
  <c r="AJ16" i="1"/>
  <c r="BD16" i="1" s="1"/>
  <c r="V16" i="1"/>
  <c r="U16" i="1"/>
  <c r="T16" i="1"/>
  <c r="S16" i="1"/>
  <c r="R16" i="1"/>
  <c r="Q16" i="1"/>
  <c r="P16" i="1"/>
  <c r="O16" i="1"/>
  <c r="N16" i="1"/>
  <c r="M16" i="1"/>
  <c r="Y16" i="1" s="1"/>
  <c r="L16" i="1"/>
  <c r="K16" i="1"/>
  <c r="I16" i="1"/>
  <c r="H16" i="1"/>
  <c r="G16" i="1"/>
  <c r="J16" i="1" s="1"/>
  <c r="F16" i="1"/>
  <c r="E16" i="1"/>
  <c r="D16" i="1"/>
  <c r="C16" i="1"/>
  <c r="W16" i="1" s="1"/>
  <c r="BC15" i="1"/>
  <c r="BB15" i="1"/>
  <c r="BA15" i="1"/>
  <c r="AZ15" i="1"/>
  <c r="AY15" i="1"/>
  <c r="AX15" i="1"/>
  <c r="AW15" i="1"/>
  <c r="AV15" i="1"/>
  <c r="AU15" i="1"/>
  <c r="AT15" i="1"/>
  <c r="BF15" i="1" s="1"/>
  <c r="AS15" i="1"/>
  <c r="AR15" i="1"/>
  <c r="AP15" i="1"/>
  <c r="AO15" i="1"/>
  <c r="AN15" i="1"/>
  <c r="AQ15" i="1" s="1"/>
  <c r="AM15" i="1"/>
  <c r="AL15" i="1"/>
  <c r="AK15" i="1"/>
  <c r="AJ15" i="1"/>
  <c r="BD15" i="1" s="1"/>
  <c r="V15" i="1"/>
  <c r="U15" i="1"/>
  <c r="T15" i="1"/>
  <c r="S15" i="1"/>
  <c r="R15" i="1"/>
  <c r="Q15" i="1"/>
  <c r="P15" i="1"/>
  <c r="O15" i="1"/>
  <c r="N15" i="1"/>
  <c r="M15" i="1"/>
  <c r="Y15" i="1" s="1"/>
  <c r="L15" i="1"/>
  <c r="K15" i="1"/>
  <c r="I15" i="1"/>
  <c r="H15" i="1"/>
  <c r="G15" i="1"/>
  <c r="J15" i="1" s="1"/>
  <c r="F15" i="1"/>
  <c r="E15" i="1"/>
  <c r="D15" i="1"/>
  <c r="C15" i="1"/>
  <c r="W15" i="1" s="1"/>
  <c r="BC14" i="1"/>
  <c r="BB14" i="1"/>
  <c r="BA14" i="1"/>
  <c r="AZ14" i="1"/>
  <c r="AY14" i="1"/>
  <c r="AX14" i="1"/>
  <c r="AW14" i="1"/>
  <c r="AV14" i="1"/>
  <c r="AU14" i="1"/>
  <c r="AT14" i="1"/>
  <c r="BF14" i="1" s="1"/>
  <c r="AS14" i="1"/>
  <c r="AR14" i="1"/>
  <c r="AP14" i="1"/>
  <c r="AO14" i="1"/>
  <c r="AN14" i="1"/>
  <c r="AQ14" i="1" s="1"/>
  <c r="AM14" i="1"/>
  <c r="AL14" i="1"/>
  <c r="AK14" i="1"/>
  <c r="AJ14" i="1"/>
  <c r="BD14" i="1" s="1"/>
  <c r="V14" i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J14" i="1" s="1"/>
  <c r="F14" i="1"/>
  <c r="E14" i="1"/>
  <c r="D14" i="1"/>
  <c r="C14" i="1"/>
  <c r="W14" i="1" s="1"/>
  <c r="BC13" i="1"/>
  <c r="BB13" i="1"/>
  <c r="BA13" i="1"/>
  <c r="AZ13" i="1"/>
  <c r="AY13" i="1"/>
  <c r="AX13" i="1"/>
  <c r="AW13" i="1"/>
  <c r="AV13" i="1"/>
  <c r="AU13" i="1"/>
  <c r="AT13" i="1"/>
  <c r="BF13" i="1" s="1"/>
  <c r="AS13" i="1"/>
  <c r="AR13" i="1"/>
  <c r="AP13" i="1"/>
  <c r="AO13" i="1"/>
  <c r="AN13" i="1"/>
  <c r="AQ13" i="1" s="1"/>
  <c r="AM13" i="1"/>
  <c r="AL13" i="1"/>
  <c r="AK13" i="1"/>
  <c r="AJ13" i="1"/>
  <c r="BD13" i="1" s="1"/>
  <c r="V13" i="1"/>
  <c r="U13" i="1"/>
  <c r="T13" i="1"/>
  <c r="S13" i="1"/>
  <c r="R13" i="1"/>
  <c r="Q13" i="1"/>
  <c r="P13" i="1"/>
  <c r="O13" i="1"/>
  <c r="N13" i="1"/>
  <c r="M13" i="1"/>
  <c r="Y13" i="1" s="1"/>
  <c r="L13" i="1"/>
  <c r="K13" i="1"/>
  <c r="I13" i="1"/>
  <c r="H13" i="1"/>
  <c r="G13" i="1"/>
  <c r="J13" i="1" s="1"/>
  <c r="F13" i="1"/>
  <c r="E13" i="1"/>
  <c r="D13" i="1"/>
  <c r="C13" i="1"/>
  <c r="W13" i="1" s="1"/>
  <c r="BC12" i="1"/>
  <c r="BB12" i="1"/>
  <c r="BA12" i="1"/>
  <c r="AZ12" i="1"/>
  <c r="AY12" i="1"/>
  <c r="AX12" i="1"/>
  <c r="AW12" i="1"/>
  <c r="AV12" i="1"/>
  <c r="AU12" i="1"/>
  <c r="AT12" i="1"/>
  <c r="BF12" i="1" s="1"/>
  <c r="AS12" i="1"/>
  <c r="AR12" i="1"/>
  <c r="AP12" i="1"/>
  <c r="AO12" i="1"/>
  <c r="AN12" i="1"/>
  <c r="AQ12" i="1" s="1"/>
  <c r="AM12" i="1"/>
  <c r="AL12" i="1"/>
  <c r="AK12" i="1"/>
  <c r="AJ12" i="1"/>
  <c r="BD12" i="1" s="1"/>
  <c r="V12" i="1"/>
  <c r="U12" i="1"/>
  <c r="BB60" i="1" s="1"/>
  <c r="T12" i="1"/>
  <c r="S12" i="1"/>
  <c r="R12" i="1"/>
  <c r="AY60" i="1" s="1"/>
  <c r="Q12" i="1"/>
  <c r="AX60" i="1" s="1"/>
  <c r="P12" i="1"/>
  <c r="O12" i="1"/>
  <c r="N12" i="1"/>
  <c r="M12" i="1"/>
  <c r="AT60" i="1" s="1"/>
  <c r="L12" i="1"/>
  <c r="K12" i="1"/>
  <c r="I12" i="1"/>
  <c r="H12" i="1"/>
  <c r="G12" i="1"/>
  <c r="AN60" i="1" s="1"/>
  <c r="F12" i="1"/>
  <c r="E12" i="1"/>
  <c r="D12" i="1"/>
  <c r="C12" i="1"/>
  <c r="W12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AM60" i="1" l="1"/>
  <c r="AU60" i="1"/>
  <c r="BC60" i="1"/>
  <c r="AQ23" i="1"/>
  <c r="BD25" i="1"/>
  <c r="X26" i="1"/>
  <c r="Z26" i="1" s="1"/>
  <c r="AQ27" i="1"/>
  <c r="BD29" i="1"/>
  <c r="X30" i="1"/>
  <c r="Z30" i="1" s="1"/>
  <c r="AQ31" i="1"/>
  <c r="BD33" i="1"/>
  <c r="J34" i="1"/>
  <c r="J35" i="1"/>
  <c r="J36" i="1"/>
  <c r="J37" i="1"/>
  <c r="BD37" i="1"/>
  <c r="BE38" i="1"/>
  <c r="BG38" i="1" s="1"/>
  <c r="BD45" i="1"/>
  <c r="AV60" i="1"/>
  <c r="W24" i="1"/>
  <c r="BD60" i="1" s="1"/>
  <c r="E27" i="1"/>
  <c r="W28" i="1"/>
  <c r="W32" i="1"/>
  <c r="BD35" i="1"/>
  <c r="BD36" i="1"/>
  <c r="BF37" i="1"/>
  <c r="W39" i="1"/>
  <c r="W44" i="1"/>
  <c r="E44" i="1"/>
  <c r="AO60" i="1"/>
  <c r="AW60" i="1"/>
  <c r="X12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X17" i="1"/>
  <c r="Z17" i="1" s="1"/>
  <c r="BE17" i="1"/>
  <c r="BG17" i="1" s="1"/>
  <c r="X18" i="1"/>
  <c r="Z18" i="1" s="1"/>
  <c r="BE18" i="1"/>
  <c r="BG18" i="1" s="1"/>
  <c r="X19" i="1"/>
  <c r="Z19" i="1" s="1"/>
  <c r="BE19" i="1"/>
  <c r="BG19" i="1" s="1"/>
  <c r="X20" i="1"/>
  <c r="Z20" i="1" s="1"/>
  <c r="BE20" i="1"/>
  <c r="BG20" i="1" s="1"/>
  <c r="X21" i="1"/>
  <c r="Z21" i="1" s="1"/>
  <c r="BE21" i="1"/>
  <c r="BG21" i="1" s="1"/>
  <c r="X22" i="1"/>
  <c r="Z22" i="1" s="1"/>
  <c r="BE22" i="1"/>
  <c r="BG22" i="1" s="1"/>
  <c r="X23" i="1"/>
  <c r="Z23" i="1" s="1"/>
  <c r="BD26" i="1"/>
  <c r="X27" i="1"/>
  <c r="Z27" i="1" s="1"/>
  <c r="BD30" i="1"/>
  <c r="X31" i="1"/>
  <c r="Z31" i="1" s="1"/>
  <c r="BE37" i="1"/>
  <c r="BG37" i="1" s="1"/>
  <c r="Y39" i="1"/>
  <c r="X40" i="1"/>
  <c r="Z40" i="1" s="1"/>
  <c r="Y12" i="1"/>
  <c r="E24" i="1"/>
  <c r="AL60" i="1" s="1"/>
  <c r="W25" i="1"/>
  <c r="BE25" i="1"/>
  <c r="BG25" i="1" s="1"/>
  <c r="J27" i="1"/>
  <c r="E28" i="1"/>
  <c r="W29" i="1"/>
  <c r="BE29" i="1"/>
  <c r="BG29" i="1" s="1"/>
  <c r="J31" i="1"/>
  <c r="W33" i="1"/>
  <c r="BE33" i="1"/>
  <c r="BG33" i="1" s="1"/>
  <c r="BE34" i="1"/>
  <c r="BG34" i="1" s="1"/>
  <c r="BE35" i="1"/>
  <c r="BG35" i="1" s="1"/>
  <c r="BE36" i="1"/>
  <c r="BG36" i="1" s="1"/>
  <c r="W38" i="1"/>
  <c r="X39" i="1"/>
  <c r="Z39" i="1" s="1"/>
  <c r="BF40" i="1"/>
  <c r="X43" i="1"/>
  <c r="Z43" i="1" s="1"/>
  <c r="AQ47" i="1"/>
  <c r="BD47" i="1"/>
  <c r="BD54" i="1"/>
  <c r="AL54" i="1"/>
  <c r="X59" i="1"/>
  <c r="Z59" i="1" s="1"/>
  <c r="Y59" i="1"/>
  <c r="W41" i="1"/>
  <c r="BD50" i="1"/>
  <c r="AL50" i="1"/>
  <c r="AP60" i="1"/>
  <c r="J12" i="1"/>
  <c r="BD23" i="1"/>
  <c r="AQ25" i="1"/>
  <c r="AL26" i="1"/>
  <c r="BD27" i="1"/>
  <c r="AQ29" i="1"/>
  <c r="BD31" i="1"/>
  <c r="AQ33" i="1"/>
  <c r="AQ34" i="1"/>
  <c r="AQ35" i="1"/>
  <c r="AQ36" i="1"/>
  <c r="Y38" i="1"/>
  <c r="J39" i="1"/>
  <c r="BE40" i="1"/>
  <c r="BG40" i="1" s="1"/>
  <c r="Y43" i="1"/>
  <c r="AJ60" i="1"/>
  <c r="AZ60" i="1"/>
  <c r="J24" i="1"/>
  <c r="W26" i="1"/>
  <c r="J28" i="1"/>
  <c r="W30" i="1"/>
  <c r="J32" i="1"/>
  <c r="W34" i="1"/>
  <c r="W35" i="1"/>
  <c r="W36" i="1"/>
  <c r="W37" i="1"/>
  <c r="BG39" i="1"/>
  <c r="AR60" i="1"/>
  <c r="AK60" i="1"/>
  <c r="AS60" i="1"/>
  <c r="BA60" i="1"/>
  <c r="BD24" i="1"/>
  <c r="AQ26" i="1"/>
  <c r="BD28" i="1"/>
  <c r="AQ30" i="1"/>
  <c r="BD32" i="1"/>
  <c r="Y37" i="1"/>
  <c r="J38" i="1"/>
  <c r="BD38" i="1"/>
  <c r="Y41" i="1"/>
  <c r="AQ46" i="1"/>
  <c r="BD46" i="1"/>
  <c r="AQ39" i="1"/>
  <c r="AQ41" i="1"/>
  <c r="E45" i="1"/>
  <c r="W48" i="1"/>
  <c r="E48" i="1"/>
  <c r="BE50" i="1"/>
  <c r="BG50" i="1" s="1"/>
  <c r="AQ51" i="1"/>
  <c r="W52" i="1"/>
  <c r="E52" i="1"/>
  <c r="BE55" i="1"/>
  <c r="BG55" i="1" s="1"/>
  <c r="W56" i="1"/>
  <c r="X44" i="1"/>
  <c r="Z44" i="1" s="1"/>
  <c r="X45" i="1"/>
  <c r="Z45" i="1" s="1"/>
  <c r="BD49" i="1"/>
  <c r="AL49" i="1"/>
  <c r="BD53" i="1"/>
  <c r="AL53" i="1"/>
  <c r="BG54" i="1"/>
  <c r="BE59" i="1"/>
  <c r="BG59" i="1" s="1"/>
  <c r="BE42" i="1"/>
  <c r="BG42" i="1" s="1"/>
  <c r="BE49" i="1"/>
  <c r="BG49" i="1" s="1"/>
  <c r="W51" i="1"/>
  <c r="E51" i="1"/>
  <c r="BE53" i="1"/>
  <c r="BG53" i="1" s="1"/>
  <c r="W55" i="1"/>
  <c r="E55" i="1"/>
  <c r="W59" i="1"/>
  <c r="J44" i="1"/>
  <c r="Y44" i="1"/>
  <c r="J45" i="1"/>
  <c r="Y45" i="1"/>
  <c r="J46" i="1"/>
  <c r="J47" i="1"/>
  <c r="J48" i="1"/>
  <c r="BD48" i="1"/>
  <c r="AL48" i="1"/>
  <c r="X51" i="1"/>
  <c r="Z51" i="1" s="1"/>
  <c r="J52" i="1"/>
  <c r="BD52" i="1"/>
  <c r="AL52" i="1"/>
  <c r="X56" i="1"/>
  <c r="Z56" i="1" s="1"/>
  <c r="BD56" i="1"/>
  <c r="AQ40" i="1"/>
  <c r="AQ42" i="1"/>
  <c r="BF42" i="1"/>
  <c r="BE43" i="1"/>
  <c r="BG43" i="1" s="1"/>
  <c r="AL44" i="1"/>
  <c r="BE48" i="1"/>
  <c r="BG48" i="1" s="1"/>
  <c r="AQ49" i="1"/>
  <c r="W50" i="1"/>
  <c r="E50" i="1"/>
  <c r="BE52" i="1"/>
  <c r="BG52" i="1" s="1"/>
  <c r="AQ53" i="1"/>
  <c r="W54" i="1"/>
  <c r="E54" i="1"/>
  <c r="X55" i="1"/>
  <c r="Z55" i="1" s="1"/>
  <c r="BE57" i="1"/>
  <c r="BG57" i="1" s="1"/>
  <c r="W58" i="1"/>
  <c r="BD59" i="1"/>
  <c r="W40" i="1"/>
  <c r="W42" i="1"/>
  <c r="BE44" i="1"/>
  <c r="BG44" i="1" s="1"/>
  <c r="BE45" i="1"/>
  <c r="BG45" i="1" s="1"/>
  <c r="BE46" i="1"/>
  <c r="BG46" i="1" s="1"/>
  <c r="BE47" i="1"/>
  <c r="BG47" i="1" s="1"/>
  <c r="X50" i="1"/>
  <c r="Z50" i="1" s="1"/>
  <c r="J51" i="1"/>
  <c r="BD51" i="1"/>
  <c r="AL51" i="1"/>
  <c r="X54" i="1"/>
  <c r="Z54" i="1" s="1"/>
  <c r="J55" i="1"/>
  <c r="BD55" i="1"/>
  <c r="J59" i="1"/>
  <c r="BF59" i="1"/>
  <c r="J40" i="1"/>
  <c r="J42" i="1"/>
  <c r="W49" i="1"/>
  <c r="E49" i="1"/>
  <c r="BE51" i="1"/>
  <c r="BG51" i="1" s="1"/>
  <c r="W53" i="1"/>
  <c r="E53" i="1"/>
  <c r="BE56" i="1"/>
  <c r="BG56" i="1" s="1"/>
  <c r="AQ55" i="1"/>
  <c r="J56" i="1"/>
  <c r="AQ56" i="1"/>
  <c r="J57" i="1"/>
  <c r="AQ57" i="1"/>
  <c r="J58" i="1"/>
  <c r="AQ58" i="1"/>
  <c r="AL55" i="1"/>
  <c r="E56" i="1"/>
  <c r="AL56" i="1"/>
  <c r="E57" i="1"/>
  <c r="AL57" i="1"/>
  <c r="E58" i="1"/>
  <c r="AL58" i="1"/>
  <c r="E59" i="1"/>
  <c r="AL59" i="1"/>
  <c r="BF60" i="1" l="1"/>
  <c r="AQ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ED390DE6-C9DB-4D01-89AD-6E7AA30C631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<sst xmlns="http://schemas.openxmlformats.org/spreadsheetml/2006/main" count="197" uniqueCount="180">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</sst>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94400249-8140-4F69-95D7-14CD50CE5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90-4AB0-94AC-A14F11A5A03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90-4AB0-94AC-A14F11A5A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41794-E518-4E0D-A474-A7472A02A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44813</v>
          </cell>
        </row>
        <row r="3">
          <cell r="C3">
            <v>1</v>
          </cell>
          <cell r="D3" t="str">
            <v>Own Gen i/c Patikari &amp;  Micros (IPPs)</v>
          </cell>
          <cell r="G3">
            <v>181.91366300000001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76.55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8.5399999999999991</v>
          </cell>
        </row>
        <row r="8">
          <cell r="C8">
            <v>6</v>
          </cell>
          <cell r="D8" t="str">
            <v>Bilateral  Share (Khara, Shanan &amp; RSD)</v>
          </cell>
          <cell r="G8">
            <v>25.905600000000014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140.71165000000005</v>
          </cell>
        </row>
        <row r="10">
          <cell r="D10" t="str">
            <v>Total Availability with HPSEBL (1+2+3+4+5+6)</v>
          </cell>
          <cell r="G10">
            <v>529.67725000000007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369.15725000000009</v>
          </cell>
        </row>
        <row r="29">
          <cell r="K29" t="str">
            <v xml:space="preserve">Demand of the State </v>
          </cell>
          <cell r="O29">
            <v>350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350</v>
          </cell>
        </row>
        <row r="32">
          <cell r="K32" t="str">
            <v xml:space="preserve">Gross Surplus/Deficit (+/-) </v>
          </cell>
          <cell r="O32">
            <v>19.15725000000009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19.15725000000009</v>
          </cell>
        </row>
        <row r="35">
          <cell r="D35" t="str">
            <v>Total Availability with HPSEBL (7+8)</v>
          </cell>
          <cell r="G35">
            <v>529.67725000000007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426.54302307840004</v>
          </cell>
          <cell r="G5">
            <v>614.91000000000008</v>
          </cell>
          <cell r="H5">
            <v>0</v>
          </cell>
        </row>
        <row r="6">
          <cell r="F6">
            <v>426.54302307840004</v>
          </cell>
          <cell r="G6">
            <v>614.91000000000008</v>
          </cell>
          <cell r="H6">
            <v>0</v>
          </cell>
        </row>
        <row r="7">
          <cell r="F7">
            <v>426.54302307840004</v>
          </cell>
          <cell r="G7">
            <v>614.91000000000008</v>
          </cell>
          <cell r="H7">
            <v>0</v>
          </cell>
        </row>
        <row r="8">
          <cell r="F8">
            <v>426.54302307840004</v>
          </cell>
          <cell r="G8">
            <v>614.91000000000008</v>
          </cell>
          <cell r="H8">
            <v>0</v>
          </cell>
        </row>
        <row r="9">
          <cell r="F9">
            <v>440.04302307839998</v>
          </cell>
          <cell r="G9">
            <v>615.61</v>
          </cell>
          <cell r="H9">
            <v>0</v>
          </cell>
        </row>
        <row r="10">
          <cell r="F10">
            <v>440.04302307839998</v>
          </cell>
          <cell r="G10">
            <v>615.61</v>
          </cell>
          <cell r="H10">
            <v>0</v>
          </cell>
        </row>
        <row r="11">
          <cell r="F11">
            <v>440.04302307839998</v>
          </cell>
          <cell r="G11">
            <v>615.61</v>
          </cell>
          <cell r="H11">
            <v>0</v>
          </cell>
        </row>
        <row r="12">
          <cell r="F12">
            <v>440.04302307839998</v>
          </cell>
          <cell r="G12">
            <v>615.61</v>
          </cell>
          <cell r="H12">
            <v>0</v>
          </cell>
        </row>
        <row r="13">
          <cell r="F13">
            <v>391.54302307839998</v>
          </cell>
          <cell r="G13">
            <v>579.81000000000006</v>
          </cell>
          <cell r="H13">
            <v>0</v>
          </cell>
        </row>
        <row r="14">
          <cell r="F14">
            <v>381.54302307839998</v>
          </cell>
          <cell r="G14">
            <v>568.21</v>
          </cell>
          <cell r="H14">
            <v>0</v>
          </cell>
        </row>
        <row r="15">
          <cell r="F15">
            <v>371.24302307839997</v>
          </cell>
          <cell r="G15">
            <v>556.31000000000006</v>
          </cell>
          <cell r="H15">
            <v>0</v>
          </cell>
        </row>
        <row r="16">
          <cell r="F16">
            <v>361.94302307839996</v>
          </cell>
          <cell r="G16">
            <v>556.31000000000006</v>
          </cell>
          <cell r="H16">
            <v>0</v>
          </cell>
        </row>
        <row r="17">
          <cell r="F17">
            <v>351.64302307839995</v>
          </cell>
          <cell r="G17">
            <v>556.31000000000006</v>
          </cell>
          <cell r="H17">
            <v>0</v>
          </cell>
        </row>
        <row r="18">
          <cell r="F18">
            <v>351.64302307839995</v>
          </cell>
          <cell r="G18">
            <v>556.31000000000006</v>
          </cell>
          <cell r="H18">
            <v>0</v>
          </cell>
        </row>
        <row r="19">
          <cell r="F19">
            <v>351.64302307839995</v>
          </cell>
          <cell r="G19">
            <v>556.31000000000006</v>
          </cell>
          <cell r="H19">
            <v>0</v>
          </cell>
        </row>
        <row r="20">
          <cell r="F20">
            <v>351.64302307839995</v>
          </cell>
          <cell r="G20">
            <v>556.31000000000006</v>
          </cell>
          <cell r="H20">
            <v>0</v>
          </cell>
        </row>
        <row r="21">
          <cell r="F21">
            <v>351.54302307839998</v>
          </cell>
          <cell r="G21">
            <v>556.31000000000006</v>
          </cell>
          <cell r="H21">
            <v>0</v>
          </cell>
        </row>
        <row r="22">
          <cell r="F22">
            <v>350.54302307839998</v>
          </cell>
          <cell r="G22">
            <v>556.11</v>
          </cell>
          <cell r="H22">
            <v>0</v>
          </cell>
        </row>
        <row r="23">
          <cell r="F23">
            <v>348.44302307839996</v>
          </cell>
          <cell r="G23">
            <v>555.61</v>
          </cell>
          <cell r="H23">
            <v>0</v>
          </cell>
        </row>
        <row r="24">
          <cell r="F24">
            <v>348.44302307839996</v>
          </cell>
          <cell r="G24">
            <v>555.61</v>
          </cell>
          <cell r="H24">
            <v>0</v>
          </cell>
        </row>
        <row r="25">
          <cell r="F25">
            <v>356.24302307839997</v>
          </cell>
          <cell r="G25">
            <v>561.71</v>
          </cell>
          <cell r="H25">
            <v>0</v>
          </cell>
        </row>
        <row r="26">
          <cell r="F26">
            <v>361.94302307839996</v>
          </cell>
          <cell r="G26">
            <v>568.21</v>
          </cell>
          <cell r="H26">
            <v>0</v>
          </cell>
        </row>
        <row r="27">
          <cell r="F27">
            <v>381.94302307840002</v>
          </cell>
          <cell r="G27">
            <v>573.11</v>
          </cell>
          <cell r="H27">
            <v>0</v>
          </cell>
        </row>
        <row r="28">
          <cell r="F28">
            <v>398.84302307840005</v>
          </cell>
          <cell r="G28">
            <v>589.21</v>
          </cell>
          <cell r="H28">
            <v>0</v>
          </cell>
        </row>
        <row r="29">
          <cell r="F29">
            <v>446.64302307840001</v>
          </cell>
          <cell r="G29">
            <v>597.41</v>
          </cell>
          <cell r="H29">
            <v>0</v>
          </cell>
        </row>
        <row r="30">
          <cell r="F30">
            <v>496.04302307839998</v>
          </cell>
          <cell r="G30">
            <v>597.41</v>
          </cell>
          <cell r="H30">
            <v>1.1368683772161603E-13</v>
          </cell>
        </row>
        <row r="31">
          <cell r="F31">
            <v>496.04302307839998</v>
          </cell>
          <cell r="G31">
            <v>597.41</v>
          </cell>
          <cell r="H31">
            <v>0</v>
          </cell>
        </row>
        <row r="32">
          <cell r="F32">
            <v>496.04302307839998</v>
          </cell>
          <cell r="G32">
            <v>597.41</v>
          </cell>
          <cell r="H32">
            <v>0</v>
          </cell>
        </row>
        <row r="33">
          <cell r="F33">
            <v>469.22151153920004</v>
          </cell>
          <cell r="G33">
            <v>592.61</v>
          </cell>
          <cell r="H33">
            <v>0</v>
          </cell>
        </row>
        <row r="34">
          <cell r="F34">
            <v>457.72151153920004</v>
          </cell>
          <cell r="G34">
            <v>579.30999999999995</v>
          </cell>
          <cell r="H34">
            <v>0</v>
          </cell>
        </row>
        <row r="35">
          <cell r="F35">
            <v>413.92151153919997</v>
          </cell>
          <cell r="G35">
            <v>556.31000000000006</v>
          </cell>
          <cell r="H35">
            <v>0</v>
          </cell>
        </row>
        <row r="36">
          <cell r="F36">
            <v>346.42151153920003</v>
          </cell>
          <cell r="G36">
            <v>554.21</v>
          </cell>
          <cell r="H36">
            <v>0</v>
          </cell>
        </row>
        <row r="37">
          <cell r="F37">
            <v>324.8215115392</v>
          </cell>
          <cell r="G37">
            <v>551.51</v>
          </cell>
          <cell r="H37">
            <v>0</v>
          </cell>
        </row>
        <row r="38">
          <cell r="F38">
            <v>324.8215115392</v>
          </cell>
          <cell r="G38">
            <v>551.51</v>
          </cell>
          <cell r="H38">
            <v>0</v>
          </cell>
        </row>
        <row r="39">
          <cell r="F39">
            <v>324.8215115392</v>
          </cell>
          <cell r="G39">
            <v>551.51</v>
          </cell>
          <cell r="H39">
            <v>0</v>
          </cell>
        </row>
        <row r="40">
          <cell r="F40">
            <v>324.8215115392</v>
          </cell>
          <cell r="G40">
            <v>551.51</v>
          </cell>
          <cell r="H40">
            <v>0</v>
          </cell>
        </row>
        <row r="41">
          <cell r="F41">
            <v>324.8215115392</v>
          </cell>
          <cell r="G41">
            <v>551.51</v>
          </cell>
          <cell r="H41">
            <v>0</v>
          </cell>
        </row>
        <row r="42">
          <cell r="F42">
            <v>324.8215115392</v>
          </cell>
          <cell r="G42">
            <v>551.51</v>
          </cell>
          <cell r="H42">
            <v>0</v>
          </cell>
        </row>
        <row r="43">
          <cell r="F43">
            <v>313.62151153919996</v>
          </cell>
          <cell r="G43">
            <v>548.11</v>
          </cell>
          <cell r="H43">
            <v>0</v>
          </cell>
        </row>
        <row r="44">
          <cell r="F44">
            <v>313.62151153919996</v>
          </cell>
          <cell r="G44">
            <v>548.11</v>
          </cell>
          <cell r="H44">
            <v>0</v>
          </cell>
        </row>
        <row r="45">
          <cell r="F45">
            <v>323.92151153919997</v>
          </cell>
          <cell r="G45">
            <v>548.11</v>
          </cell>
          <cell r="H45">
            <v>0</v>
          </cell>
        </row>
        <row r="46">
          <cell r="F46">
            <v>323.92151153919997</v>
          </cell>
          <cell r="G46">
            <v>548.11</v>
          </cell>
          <cell r="H46">
            <v>0</v>
          </cell>
        </row>
        <row r="47">
          <cell r="F47">
            <v>323.92151153919997</v>
          </cell>
          <cell r="G47">
            <v>548.11</v>
          </cell>
          <cell r="H47">
            <v>0</v>
          </cell>
        </row>
        <row r="48">
          <cell r="F48">
            <v>323.92151153919997</v>
          </cell>
          <cell r="G48">
            <v>548.11</v>
          </cell>
          <cell r="H48">
            <v>0</v>
          </cell>
        </row>
        <row r="49">
          <cell r="F49">
            <v>323.92151153919997</v>
          </cell>
          <cell r="G49">
            <v>548.11</v>
          </cell>
          <cell r="H49">
            <v>0</v>
          </cell>
        </row>
        <row r="50">
          <cell r="F50">
            <v>323.92151153919997</v>
          </cell>
          <cell r="G50">
            <v>548.11</v>
          </cell>
          <cell r="H50">
            <v>0</v>
          </cell>
        </row>
        <row r="51">
          <cell r="F51">
            <v>323.92151153919997</v>
          </cell>
          <cell r="G51">
            <v>548.11</v>
          </cell>
          <cell r="H51">
            <v>0</v>
          </cell>
        </row>
        <row r="52">
          <cell r="F52">
            <v>323.92151153919997</v>
          </cell>
          <cell r="G52">
            <v>548.11</v>
          </cell>
          <cell r="H52">
            <v>0</v>
          </cell>
        </row>
        <row r="53">
          <cell r="F53">
            <v>323.92151153919997</v>
          </cell>
          <cell r="G53">
            <v>548.11</v>
          </cell>
          <cell r="H53">
            <v>0</v>
          </cell>
        </row>
        <row r="54">
          <cell r="F54">
            <v>323.92151153919997</v>
          </cell>
          <cell r="G54">
            <v>548.11</v>
          </cell>
          <cell r="H54">
            <v>0</v>
          </cell>
        </row>
        <row r="55">
          <cell r="F55">
            <v>323.92151153919997</v>
          </cell>
          <cell r="G55">
            <v>548.11</v>
          </cell>
          <cell r="H55">
            <v>0</v>
          </cell>
        </row>
        <row r="56">
          <cell r="F56">
            <v>323.92151153919997</v>
          </cell>
          <cell r="G56">
            <v>548.11</v>
          </cell>
          <cell r="H56">
            <v>0</v>
          </cell>
        </row>
        <row r="57">
          <cell r="F57">
            <v>335.12151153920001</v>
          </cell>
          <cell r="G57">
            <v>551.51</v>
          </cell>
          <cell r="H57">
            <v>0</v>
          </cell>
        </row>
        <row r="58">
          <cell r="F58">
            <v>335.12151153920001</v>
          </cell>
          <cell r="G58">
            <v>551.51</v>
          </cell>
          <cell r="H58">
            <v>0</v>
          </cell>
        </row>
        <row r="59">
          <cell r="F59">
            <v>335.12151153920001</v>
          </cell>
          <cell r="G59">
            <v>551.51</v>
          </cell>
          <cell r="H59">
            <v>0</v>
          </cell>
        </row>
        <row r="60">
          <cell r="F60">
            <v>335.12151153920001</v>
          </cell>
          <cell r="G60">
            <v>551.51</v>
          </cell>
          <cell r="H60">
            <v>0</v>
          </cell>
        </row>
        <row r="61">
          <cell r="F61">
            <v>335.12151153920001</v>
          </cell>
          <cell r="G61">
            <v>551.51</v>
          </cell>
          <cell r="H61">
            <v>0</v>
          </cell>
        </row>
        <row r="62">
          <cell r="F62">
            <v>335.12151153920001</v>
          </cell>
          <cell r="G62">
            <v>551.51</v>
          </cell>
          <cell r="H62">
            <v>0</v>
          </cell>
        </row>
        <row r="63">
          <cell r="F63">
            <v>335.12151153920001</v>
          </cell>
          <cell r="G63">
            <v>551.51</v>
          </cell>
          <cell r="H63">
            <v>0</v>
          </cell>
        </row>
        <row r="64">
          <cell r="F64">
            <v>335.12151153920001</v>
          </cell>
          <cell r="G64">
            <v>551.51</v>
          </cell>
          <cell r="H64">
            <v>0</v>
          </cell>
        </row>
        <row r="65">
          <cell r="F65">
            <v>368.62151153920001</v>
          </cell>
          <cell r="G65">
            <v>579.51</v>
          </cell>
          <cell r="H65">
            <v>0</v>
          </cell>
        </row>
        <row r="66">
          <cell r="F66">
            <v>377.92151153919997</v>
          </cell>
          <cell r="G66">
            <v>579.51</v>
          </cell>
          <cell r="H66">
            <v>0</v>
          </cell>
        </row>
        <row r="67">
          <cell r="F67">
            <v>384.64302307840001</v>
          </cell>
          <cell r="G67">
            <v>579.51</v>
          </cell>
          <cell r="H67">
            <v>0</v>
          </cell>
        </row>
        <row r="68">
          <cell r="F68">
            <v>384.64302307840001</v>
          </cell>
          <cell r="G68">
            <v>579.51</v>
          </cell>
          <cell r="H68">
            <v>0</v>
          </cell>
        </row>
        <row r="69">
          <cell r="F69">
            <v>384.64302307840001</v>
          </cell>
          <cell r="G69">
            <v>579.51</v>
          </cell>
          <cell r="H69">
            <v>0</v>
          </cell>
        </row>
        <row r="70">
          <cell r="F70">
            <v>384.64302307840001</v>
          </cell>
          <cell r="G70">
            <v>579.51</v>
          </cell>
          <cell r="H70">
            <v>0</v>
          </cell>
        </row>
        <row r="71">
          <cell r="F71">
            <v>413.04302307839998</v>
          </cell>
          <cell r="G71">
            <v>608.71</v>
          </cell>
          <cell r="H71">
            <v>0</v>
          </cell>
        </row>
        <row r="72">
          <cell r="F72">
            <v>431.24302307839997</v>
          </cell>
          <cell r="G72">
            <v>613.51</v>
          </cell>
          <cell r="H72">
            <v>0</v>
          </cell>
        </row>
        <row r="73">
          <cell r="F73">
            <v>439.84302307839999</v>
          </cell>
          <cell r="G73">
            <v>615.61</v>
          </cell>
          <cell r="H73">
            <v>0</v>
          </cell>
        </row>
        <row r="74">
          <cell r="F74">
            <v>460.04302307839993</v>
          </cell>
          <cell r="G74">
            <v>620.51</v>
          </cell>
          <cell r="H74">
            <v>0</v>
          </cell>
        </row>
        <row r="75">
          <cell r="F75">
            <v>460.04302307839993</v>
          </cell>
          <cell r="G75">
            <v>620.51</v>
          </cell>
          <cell r="H75">
            <v>0</v>
          </cell>
        </row>
        <row r="76">
          <cell r="F76">
            <v>464.60525771839997</v>
          </cell>
          <cell r="G76">
            <v>620.51</v>
          </cell>
          <cell r="H76">
            <v>0</v>
          </cell>
        </row>
        <row r="77">
          <cell r="F77">
            <v>471.40525771839998</v>
          </cell>
          <cell r="G77">
            <v>622.11</v>
          </cell>
          <cell r="H77">
            <v>0</v>
          </cell>
        </row>
        <row r="78">
          <cell r="F78">
            <v>486.86453461759993</v>
          </cell>
          <cell r="G78">
            <v>625.31000000000006</v>
          </cell>
          <cell r="H78">
            <v>0</v>
          </cell>
        </row>
        <row r="79">
          <cell r="F79">
            <v>486.86453461759993</v>
          </cell>
          <cell r="G79">
            <v>625.31000000000006</v>
          </cell>
          <cell r="H79">
            <v>0</v>
          </cell>
        </row>
        <row r="80">
          <cell r="F80">
            <v>486.86453461759993</v>
          </cell>
          <cell r="G80">
            <v>625.31000000000006</v>
          </cell>
          <cell r="H80">
            <v>0</v>
          </cell>
        </row>
        <row r="81">
          <cell r="F81">
            <v>493.70453461760002</v>
          </cell>
          <cell r="G81">
            <v>634.76</v>
          </cell>
          <cell r="H81">
            <v>0</v>
          </cell>
        </row>
        <row r="82">
          <cell r="F82">
            <v>543.10453461760005</v>
          </cell>
          <cell r="G82">
            <v>634.76</v>
          </cell>
          <cell r="H82">
            <v>1.1368683772161603E-13</v>
          </cell>
        </row>
        <row r="83">
          <cell r="F83">
            <v>543.10453461760005</v>
          </cell>
          <cell r="G83">
            <v>634.76</v>
          </cell>
          <cell r="H83">
            <v>1.1368683772161603E-13</v>
          </cell>
        </row>
        <row r="84">
          <cell r="F84">
            <v>543.10453461760005</v>
          </cell>
          <cell r="G84">
            <v>634.76</v>
          </cell>
          <cell r="H84">
            <v>1.1368683772161603E-13</v>
          </cell>
        </row>
        <row r="85">
          <cell r="F85">
            <v>543.10453461760005</v>
          </cell>
          <cell r="G85">
            <v>634.76</v>
          </cell>
          <cell r="H85">
            <v>1.1368683772161603E-13</v>
          </cell>
        </row>
        <row r="86">
          <cell r="F86">
            <v>543.10453461760005</v>
          </cell>
          <cell r="G86">
            <v>634.76</v>
          </cell>
          <cell r="H86">
            <v>1.1368683772161603E-13</v>
          </cell>
        </row>
        <row r="87">
          <cell r="F87">
            <v>543.10453461760005</v>
          </cell>
          <cell r="G87">
            <v>634.76</v>
          </cell>
          <cell r="H87">
            <v>1.1368683772161603E-13</v>
          </cell>
        </row>
        <row r="88">
          <cell r="F88">
            <v>493.70453461760002</v>
          </cell>
          <cell r="G88">
            <v>634.76</v>
          </cell>
          <cell r="H88">
            <v>0</v>
          </cell>
        </row>
        <row r="89">
          <cell r="F89">
            <v>488.16453461759994</v>
          </cell>
          <cell r="G89">
            <v>625.31000000000006</v>
          </cell>
          <cell r="H89">
            <v>1.1368683772161603E-13</v>
          </cell>
        </row>
        <row r="90">
          <cell r="F90">
            <v>488.16453461759994</v>
          </cell>
          <cell r="G90">
            <v>625.31000000000006</v>
          </cell>
          <cell r="H90">
            <v>1.1368683772161603E-13</v>
          </cell>
        </row>
        <row r="91">
          <cell r="F91">
            <v>488.16453461759994</v>
          </cell>
          <cell r="G91">
            <v>625.31000000000006</v>
          </cell>
          <cell r="H91">
            <v>1.1368683772161603E-13</v>
          </cell>
        </row>
        <row r="92">
          <cell r="F92">
            <v>488.16453461759994</v>
          </cell>
          <cell r="G92">
            <v>625.31000000000006</v>
          </cell>
          <cell r="H92">
            <v>1.1368683772161603E-13</v>
          </cell>
        </row>
        <row r="93">
          <cell r="F93">
            <v>495.00453461760003</v>
          </cell>
          <cell r="G93">
            <v>634.76</v>
          </cell>
          <cell r="H93">
            <v>0</v>
          </cell>
        </row>
        <row r="94">
          <cell r="F94">
            <v>495.00453461760003</v>
          </cell>
          <cell r="G94">
            <v>634.76</v>
          </cell>
          <cell r="H94">
            <v>0</v>
          </cell>
        </row>
        <row r="95">
          <cell r="F95">
            <v>495.00453461760003</v>
          </cell>
          <cell r="G95">
            <v>634.76</v>
          </cell>
          <cell r="H95">
            <v>0</v>
          </cell>
        </row>
        <row r="96">
          <cell r="F96">
            <v>495.00453461760003</v>
          </cell>
          <cell r="G96">
            <v>634.76</v>
          </cell>
          <cell r="H96">
            <v>0</v>
          </cell>
        </row>
        <row r="97">
          <cell r="F97">
            <v>488.16453461759994</v>
          </cell>
          <cell r="G97">
            <v>625.31000000000006</v>
          </cell>
          <cell r="H97">
            <v>1.1368683772161603E-13</v>
          </cell>
        </row>
        <row r="98">
          <cell r="F98">
            <v>488.16453461759994</v>
          </cell>
          <cell r="G98">
            <v>625.31000000000006</v>
          </cell>
          <cell r="H98">
            <v>1.1368683772161603E-13</v>
          </cell>
        </row>
        <row r="99">
          <cell r="F99">
            <v>488.16453461759994</v>
          </cell>
          <cell r="G99">
            <v>625.31000000000006</v>
          </cell>
          <cell r="H99">
            <v>1.1368683772161603E-13</v>
          </cell>
        </row>
        <row r="100">
          <cell r="F100">
            <v>488.16453461759994</v>
          </cell>
          <cell r="G100">
            <v>625.31000000000006</v>
          </cell>
          <cell r="H100">
            <v>1.1368683772161603E-13</v>
          </cell>
        </row>
      </sheetData>
      <sheetData sheetId="14"/>
      <sheetData sheetId="15">
        <row r="9">
          <cell r="BW9">
            <v>1352.562551</v>
          </cell>
        </row>
        <row r="10">
          <cell r="BW10">
            <v>1352.562551</v>
          </cell>
        </row>
        <row r="11">
          <cell r="BW11">
            <v>1345.174585</v>
          </cell>
        </row>
        <row r="12">
          <cell r="BW12">
            <v>1345.174585</v>
          </cell>
        </row>
        <row r="13">
          <cell r="BW13">
            <v>1359.910721</v>
          </cell>
        </row>
        <row r="14">
          <cell r="BW14">
            <v>1359.910721</v>
          </cell>
        </row>
        <row r="15">
          <cell r="BW15">
            <v>1360.747001</v>
          </cell>
        </row>
        <row r="16">
          <cell r="BW16">
            <v>1359.8817300000001</v>
          </cell>
        </row>
        <row r="17">
          <cell r="BW17">
            <v>1272.848534</v>
          </cell>
        </row>
        <row r="18">
          <cell r="BW18">
            <v>1250.5865180000001</v>
          </cell>
        </row>
        <row r="19">
          <cell r="BW19">
            <v>1232.117092</v>
          </cell>
        </row>
        <row r="20">
          <cell r="BW20">
            <v>1222.531534</v>
          </cell>
        </row>
        <row r="21">
          <cell r="BW21">
            <v>1207.0723290000001</v>
          </cell>
        </row>
        <row r="22">
          <cell r="BW22">
            <v>1207.9086090000001</v>
          </cell>
        </row>
        <row r="23">
          <cell r="BW23">
            <v>1207.0723290000001</v>
          </cell>
        </row>
        <row r="24">
          <cell r="BW24">
            <v>1207.0723290000001</v>
          </cell>
        </row>
        <row r="25">
          <cell r="BW25">
            <v>1206.9509740000001</v>
          </cell>
        </row>
        <row r="26">
          <cell r="BW26">
            <v>1205.65074</v>
          </cell>
        </row>
        <row r="27">
          <cell r="BW27">
            <v>1210.4382390000001</v>
          </cell>
        </row>
        <row r="28">
          <cell r="BW28">
            <v>1210.4382390000001</v>
          </cell>
        </row>
        <row r="29">
          <cell r="BW29">
            <v>1225.6131190000001</v>
          </cell>
        </row>
        <row r="30">
          <cell r="BW30">
            <v>1237.2652870000002</v>
          </cell>
        </row>
        <row r="31">
          <cell r="BW31">
            <v>1262.9519930000001</v>
          </cell>
        </row>
        <row r="32">
          <cell r="BW32">
            <v>1297.0528250000002</v>
          </cell>
        </row>
        <row r="33">
          <cell r="BW33">
            <v>1355.008184</v>
          </cell>
        </row>
        <row r="34">
          <cell r="BW34">
            <v>1406.2015759999999</v>
          </cell>
        </row>
        <row r="35">
          <cell r="BW35">
            <v>1407.0267410000001</v>
          </cell>
        </row>
        <row r="36">
          <cell r="BW36">
            <v>1408.3330210000001</v>
          </cell>
        </row>
        <row r="37">
          <cell r="BW37">
            <v>1375.4518730000004</v>
          </cell>
        </row>
        <row r="38">
          <cell r="BW38">
            <v>1350.5520010000002</v>
          </cell>
        </row>
        <row r="39">
          <cell r="BW39">
            <v>1282.2833250000003</v>
          </cell>
        </row>
        <row r="40">
          <cell r="BW40">
            <v>1211.2858020000003</v>
          </cell>
        </row>
        <row r="41">
          <cell r="BW41">
            <v>1186.7595170000002</v>
          </cell>
        </row>
        <row r="42">
          <cell r="BW42">
            <v>1188.0083340000001</v>
          </cell>
        </row>
        <row r="43">
          <cell r="BW43">
            <v>1189.674614</v>
          </cell>
        </row>
        <row r="44">
          <cell r="BW44">
            <v>1189.668334</v>
          </cell>
        </row>
        <row r="45">
          <cell r="BW45">
            <v>1190.4683340000001</v>
          </cell>
        </row>
        <row r="46">
          <cell r="BW46">
            <v>1191.7883340000001</v>
          </cell>
        </row>
        <row r="47">
          <cell r="BW47">
            <v>1177.4670250000001</v>
          </cell>
        </row>
        <row r="48">
          <cell r="BW48">
            <v>1178.107025</v>
          </cell>
        </row>
        <row r="49">
          <cell r="BW49">
            <v>1187.0480750000002</v>
          </cell>
        </row>
        <row r="50">
          <cell r="BW50">
            <v>1186.1170160000001</v>
          </cell>
        </row>
        <row r="51">
          <cell r="BW51">
            <v>1190.006302</v>
          </cell>
        </row>
        <row r="52">
          <cell r="BW52">
            <v>1190.2959960000001</v>
          </cell>
        </row>
        <row r="53">
          <cell r="BW53">
            <v>1187.9663930000002</v>
          </cell>
        </row>
        <row r="54">
          <cell r="BW54">
            <v>1188.2863930000001</v>
          </cell>
        </row>
        <row r="55">
          <cell r="BW55">
            <v>1190.9898660000001</v>
          </cell>
        </row>
        <row r="56">
          <cell r="BW56">
            <v>1191.1498660000002</v>
          </cell>
        </row>
        <row r="57">
          <cell r="BW57">
            <v>1190.9951000000001</v>
          </cell>
        </row>
        <row r="58">
          <cell r="BW58">
            <v>1190.2100029999999</v>
          </cell>
        </row>
        <row r="59">
          <cell r="BW59">
            <v>1190.2400029999999</v>
          </cell>
        </row>
        <row r="60">
          <cell r="BW60">
            <v>1190.160003</v>
          </cell>
        </row>
        <row r="61">
          <cell r="BW61">
            <v>1205.0613119999998</v>
          </cell>
        </row>
        <row r="62">
          <cell r="BW62">
            <v>1204.861312</v>
          </cell>
        </row>
        <row r="63">
          <cell r="BW63">
            <v>1204.7013119999999</v>
          </cell>
        </row>
        <row r="64">
          <cell r="BW64">
            <v>1205.447592</v>
          </cell>
        </row>
        <row r="65">
          <cell r="BW65">
            <v>1203.9813119999999</v>
          </cell>
        </row>
        <row r="66">
          <cell r="BW66">
            <v>1203.581312</v>
          </cell>
        </row>
        <row r="67">
          <cell r="BW67">
            <v>1203.0313119999998</v>
          </cell>
        </row>
        <row r="68">
          <cell r="BW68">
            <v>1203.8977479999999</v>
          </cell>
        </row>
        <row r="69">
          <cell r="BW69">
            <v>1269.1093589999998</v>
          </cell>
        </row>
        <row r="70">
          <cell r="BW70">
            <v>1280.5110279999999</v>
          </cell>
        </row>
        <row r="71">
          <cell r="BW71">
            <v>1287.69956</v>
          </cell>
        </row>
        <row r="72">
          <cell r="BW72">
            <v>1286.09328</v>
          </cell>
        </row>
        <row r="73">
          <cell r="BW73">
            <v>1285.4191900000001</v>
          </cell>
        </row>
        <row r="74">
          <cell r="BW74">
            <v>1284.51919</v>
          </cell>
        </row>
        <row r="75">
          <cell r="BW75">
            <v>1344.1172780000002</v>
          </cell>
        </row>
        <row r="76">
          <cell r="BW76">
            <v>1366.9532080000001</v>
          </cell>
        </row>
        <row r="77">
          <cell r="BW77">
            <v>1376.0119119999999</v>
          </cell>
        </row>
        <row r="78">
          <cell r="BW78">
            <v>1401.7666340000001</v>
          </cell>
        </row>
        <row r="79">
          <cell r="BW79">
            <v>1399.9303540000001</v>
          </cell>
        </row>
        <row r="80">
          <cell r="BW80">
            <v>1403.785629</v>
          </cell>
        </row>
        <row r="81">
          <cell r="BW81">
            <v>1412.7911290000002</v>
          </cell>
        </row>
        <row r="82">
          <cell r="BW82">
            <v>1431.326268</v>
          </cell>
        </row>
        <row r="83">
          <cell r="BW83">
            <v>1428.485222</v>
          </cell>
        </row>
        <row r="84">
          <cell r="BW84">
            <v>1437.705404</v>
          </cell>
        </row>
        <row r="85">
          <cell r="BW85">
            <v>1475.8761200000001</v>
          </cell>
        </row>
        <row r="86">
          <cell r="BW86">
            <v>1525.6844719999999</v>
          </cell>
        </row>
        <row r="87">
          <cell r="BW87">
            <v>1525.6844719999999</v>
          </cell>
        </row>
        <row r="88">
          <cell r="BW88">
            <v>1525.6832890000001</v>
          </cell>
        </row>
        <row r="89">
          <cell r="BW89">
            <v>1525.6832890000001</v>
          </cell>
        </row>
        <row r="90">
          <cell r="BW90">
            <v>1525.6832890000001</v>
          </cell>
        </row>
        <row r="91">
          <cell r="BW91">
            <v>1525.3281239999999</v>
          </cell>
        </row>
        <row r="92">
          <cell r="BW92">
            <v>1475.5197719999999</v>
          </cell>
        </row>
        <row r="93">
          <cell r="BW93">
            <v>1458.9179710000001</v>
          </cell>
        </row>
        <row r="94">
          <cell r="BW94">
            <v>1458.9179710000001</v>
          </cell>
        </row>
        <row r="95">
          <cell r="BW95">
            <v>1458.9179710000001</v>
          </cell>
        </row>
        <row r="96">
          <cell r="BW96">
            <v>1458.9173800000001</v>
          </cell>
        </row>
        <row r="97">
          <cell r="BW97">
            <v>1475.6646209999999</v>
          </cell>
        </row>
        <row r="98">
          <cell r="BW98">
            <v>1475.6646209999999</v>
          </cell>
        </row>
        <row r="99">
          <cell r="BW99">
            <v>1476.7796609999998</v>
          </cell>
        </row>
        <row r="100">
          <cell r="BW100">
            <v>1475.6646209999999</v>
          </cell>
        </row>
        <row r="101">
          <cell r="BW101">
            <v>1438.964111</v>
          </cell>
        </row>
        <row r="102">
          <cell r="BW102">
            <v>1429.7439280000001</v>
          </cell>
        </row>
        <row r="103">
          <cell r="BW103">
            <v>1429.7439280000001</v>
          </cell>
        </row>
        <row r="104">
          <cell r="BW104">
            <v>1429.7439280000001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49.4</v>
          </cell>
          <cell r="O18">
            <v>73.11</v>
          </cell>
          <cell r="P18">
            <v>5.62</v>
          </cell>
          <cell r="T18">
            <v>330</v>
          </cell>
          <cell r="U18">
            <v>91.55</v>
          </cell>
          <cell r="V18">
            <v>7.01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83.9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49.4</v>
          </cell>
          <cell r="O19">
            <v>73.11</v>
          </cell>
          <cell r="P19">
            <v>5.62</v>
          </cell>
          <cell r="T19">
            <v>330</v>
          </cell>
          <cell r="U19">
            <v>91.55</v>
          </cell>
          <cell r="V19">
            <v>7.01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83.9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49.4</v>
          </cell>
          <cell r="O20">
            <v>73.11</v>
          </cell>
          <cell r="P20">
            <v>5.62</v>
          </cell>
          <cell r="T20">
            <v>330</v>
          </cell>
          <cell r="U20">
            <v>91.55</v>
          </cell>
          <cell r="V20">
            <v>7.01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83.9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49.4</v>
          </cell>
          <cell r="O21">
            <v>73.11</v>
          </cell>
          <cell r="P21">
            <v>5.62</v>
          </cell>
          <cell r="T21">
            <v>330</v>
          </cell>
          <cell r="U21">
            <v>91.55</v>
          </cell>
          <cell r="V21">
            <v>7.01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83.9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49.4</v>
          </cell>
          <cell r="O22">
            <v>73.11</v>
          </cell>
          <cell r="P22">
            <v>5.62</v>
          </cell>
          <cell r="T22">
            <v>330</v>
          </cell>
          <cell r="U22">
            <v>91.55</v>
          </cell>
          <cell r="V22">
            <v>8.18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83.9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49.4</v>
          </cell>
          <cell r="O23">
            <v>73.11</v>
          </cell>
          <cell r="P23">
            <v>5.62</v>
          </cell>
          <cell r="T23">
            <v>330</v>
          </cell>
          <cell r="U23">
            <v>91.55</v>
          </cell>
          <cell r="V23">
            <v>8.18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83.9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0</v>
          </cell>
          <cell r="O24">
            <v>73.11</v>
          </cell>
          <cell r="P24">
            <v>5.62</v>
          </cell>
          <cell r="T24">
            <v>330</v>
          </cell>
          <cell r="U24">
            <v>91.55</v>
          </cell>
          <cell r="V24">
            <v>8.18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83.9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0</v>
          </cell>
          <cell r="O25">
            <v>73.11</v>
          </cell>
          <cell r="P25">
            <v>5.62</v>
          </cell>
          <cell r="T25">
            <v>330</v>
          </cell>
          <cell r="U25">
            <v>91.55</v>
          </cell>
          <cell r="V25">
            <v>8.18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83.9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0</v>
          </cell>
          <cell r="O26">
            <v>73.11</v>
          </cell>
          <cell r="P26">
            <v>5.62</v>
          </cell>
          <cell r="T26">
            <v>330</v>
          </cell>
          <cell r="U26">
            <v>28.77</v>
          </cell>
          <cell r="V26">
            <v>9.35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83.9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0</v>
          </cell>
          <cell r="O27">
            <v>73.11</v>
          </cell>
          <cell r="P27">
            <v>5.62</v>
          </cell>
          <cell r="T27">
            <v>330</v>
          </cell>
          <cell r="U27">
            <v>28.77</v>
          </cell>
          <cell r="V27">
            <v>9.35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83.9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0</v>
          </cell>
          <cell r="O28">
            <v>73.11</v>
          </cell>
          <cell r="P28">
            <v>5.62</v>
          </cell>
          <cell r="T28">
            <v>330</v>
          </cell>
          <cell r="U28">
            <v>28.77</v>
          </cell>
          <cell r="V28">
            <v>9.35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83.9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0</v>
          </cell>
          <cell r="O29">
            <v>73.11</v>
          </cell>
          <cell r="P29">
            <v>5.62</v>
          </cell>
          <cell r="T29">
            <v>330</v>
          </cell>
          <cell r="U29">
            <v>28.77</v>
          </cell>
          <cell r="V29">
            <v>9.35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83.9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73.11</v>
          </cell>
          <cell r="P30">
            <v>5.62</v>
          </cell>
          <cell r="T30">
            <v>330</v>
          </cell>
          <cell r="U30">
            <v>28.77</v>
          </cell>
          <cell r="V30">
            <v>10.51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83.9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73.11</v>
          </cell>
          <cell r="P31">
            <v>5.62</v>
          </cell>
          <cell r="T31">
            <v>330</v>
          </cell>
          <cell r="U31">
            <v>28.77</v>
          </cell>
          <cell r="V31">
            <v>10.51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83.9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73.11</v>
          </cell>
          <cell r="P32">
            <v>5.62</v>
          </cell>
          <cell r="T32">
            <v>330</v>
          </cell>
          <cell r="U32">
            <v>28.77</v>
          </cell>
          <cell r="V32">
            <v>10.51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83.9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73.11</v>
          </cell>
          <cell r="P33">
            <v>5.62</v>
          </cell>
          <cell r="T33">
            <v>330</v>
          </cell>
          <cell r="U33">
            <v>28.77</v>
          </cell>
          <cell r="V33">
            <v>10.51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83.9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73.11</v>
          </cell>
          <cell r="P34">
            <v>5.62</v>
          </cell>
          <cell r="T34">
            <v>330</v>
          </cell>
          <cell r="U34">
            <v>28.77</v>
          </cell>
          <cell r="V34">
            <v>10.51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83.9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73.11</v>
          </cell>
          <cell r="P35">
            <v>5.62</v>
          </cell>
          <cell r="T35">
            <v>330</v>
          </cell>
          <cell r="U35">
            <v>28.77</v>
          </cell>
          <cell r="V35">
            <v>10.51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83.9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59.28</v>
          </cell>
          <cell r="O36">
            <v>73.11</v>
          </cell>
          <cell r="P36">
            <v>5.62</v>
          </cell>
          <cell r="T36">
            <v>330</v>
          </cell>
          <cell r="U36">
            <v>28.77</v>
          </cell>
          <cell r="V36">
            <v>10.51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83.9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59.28</v>
          </cell>
          <cell r="O37">
            <v>73.11</v>
          </cell>
          <cell r="P37">
            <v>5.62</v>
          </cell>
          <cell r="T37">
            <v>330</v>
          </cell>
          <cell r="U37">
            <v>28.77</v>
          </cell>
          <cell r="V37">
            <v>10.51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83.9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59.28</v>
          </cell>
          <cell r="O38">
            <v>73.11</v>
          </cell>
          <cell r="P38">
            <v>5.62</v>
          </cell>
          <cell r="T38">
            <v>330</v>
          </cell>
          <cell r="U38">
            <v>78.47</v>
          </cell>
          <cell r="V38">
            <v>9.85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83.9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59.28</v>
          </cell>
          <cell r="O39">
            <v>73.11</v>
          </cell>
          <cell r="P39">
            <v>5.62</v>
          </cell>
          <cell r="T39">
            <v>330</v>
          </cell>
          <cell r="U39">
            <v>78.47</v>
          </cell>
          <cell r="V39">
            <v>9.85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83.9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59.28</v>
          </cell>
          <cell r="O40">
            <v>73.11</v>
          </cell>
          <cell r="P40">
            <v>5.62</v>
          </cell>
          <cell r="T40">
            <v>330</v>
          </cell>
          <cell r="U40">
            <v>78.47</v>
          </cell>
          <cell r="V40">
            <v>9.85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83.9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59.28</v>
          </cell>
          <cell r="O41">
            <v>73.11</v>
          </cell>
          <cell r="P41">
            <v>5.62</v>
          </cell>
          <cell r="T41">
            <v>330</v>
          </cell>
          <cell r="U41">
            <v>78.47</v>
          </cell>
          <cell r="V41">
            <v>9.85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83.9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59.28</v>
          </cell>
          <cell r="O42">
            <v>36.56</v>
          </cell>
          <cell r="P42">
            <v>5.62</v>
          </cell>
          <cell r="T42">
            <v>330</v>
          </cell>
          <cell r="U42">
            <v>78.47</v>
          </cell>
          <cell r="V42">
            <v>8.69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83.9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59.28</v>
          </cell>
          <cell r="O43">
            <v>36.56</v>
          </cell>
          <cell r="P43">
            <v>5.62</v>
          </cell>
          <cell r="T43">
            <v>330</v>
          </cell>
          <cell r="U43">
            <v>78.47</v>
          </cell>
          <cell r="V43">
            <v>8.69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83.9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59.28</v>
          </cell>
          <cell r="O44">
            <v>36.56</v>
          </cell>
          <cell r="P44">
            <v>5.62</v>
          </cell>
          <cell r="T44">
            <v>330</v>
          </cell>
          <cell r="U44">
            <v>78.47</v>
          </cell>
          <cell r="V44">
            <v>8.69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83.9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59.28</v>
          </cell>
          <cell r="O45">
            <v>36.56</v>
          </cell>
          <cell r="P45">
            <v>5.62</v>
          </cell>
          <cell r="T45">
            <v>330</v>
          </cell>
          <cell r="U45">
            <v>78.47</v>
          </cell>
          <cell r="V45">
            <v>8.69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83.9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59.28</v>
          </cell>
          <cell r="O46">
            <v>36.56</v>
          </cell>
          <cell r="P46">
            <v>5.62</v>
          </cell>
          <cell r="T46">
            <v>330</v>
          </cell>
          <cell r="U46">
            <v>78.47</v>
          </cell>
          <cell r="V46">
            <v>9.85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83.9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59.28</v>
          </cell>
          <cell r="O47">
            <v>36.56</v>
          </cell>
          <cell r="P47">
            <v>5.62</v>
          </cell>
          <cell r="T47">
            <v>330</v>
          </cell>
          <cell r="U47">
            <v>78.47</v>
          </cell>
          <cell r="V47">
            <v>9.85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83.9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59.28</v>
          </cell>
          <cell r="O48">
            <v>36.56</v>
          </cell>
          <cell r="P48">
            <v>5.62</v>
          </cell>
          <cell r="T48">
            <v>330</v>
          </cell>
          <cell r="U48">
            <v>78.47</v>
          </cell>
          <cell r="V48">
            <v>9.85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83.9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59.28</v>
          </cell>
          <cell r="O49">
            <v>36.56</v>
          </cell>
          <cell r="P49">
            <v>5.62</v>
          </cell>
          <cell r="T49">
            <v>330</v>
          </cell>
          <cell r="U49">
            <v>78.47</v>
          </cell>
          <cell r="V49">
            <v>9.85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83.9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0</v>
          </cell>
          <cell r="O50">
            <v>36.56</v>
          </cell>
          <cell r="P50">
            <v>5.62</v>
          </cell>
          <cell r="T50">
            <v>330</v>
          </cell>
          <cell r="U50">
            <v>32.69</v>
          </cell>
          <cell r="V50">
            <v>11.58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0</v>
          </cell>
          <cell r="O51">
            <v>36.56</v>
          </cell>
          <cell r="P51">
            <v>5.62</v>
          </cell>
          <cell r="T51">
            <v>330</v>
          </cell>
          <cell r="U51">
            <v>32.69</v>
          </cell>
          <cell r="V51">
            <v>11.58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0</v>
          </cell>
          <cell r="O52">
            <v>36.56</v>
          </cell>
          <cell r="P52">
            <v>5.62</v>
          </cell>
          <cell r="T52">
            <v>330</v>
          </cell>
          <cell r="U52">
            <v>32.69</v>
          </cell>
          <cell r="V52">
            <v>11.58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0</v>
          </cell>
          <cell r="O53">
            <v>36.56</v>
          </cell>
          <cell r="P53">
            <v>5.62</v>
          </cell>
          <cell r="T53">
            <v>330</v>
          </cell>
          <cell r="U53">
            <v>32.69</v>
          </cell>
          <cell r="V53">
            <v>11.58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0</v>
          </cell>
          <cell r="O54">
            <v>36.56</v>
          </cell>
          <cell r="P54">
            <v>5.62</v>
          </cell>
          <cell r="T54">
            <v>330</v>
          </cell>
          <cell r="U54">
            <v>32.69</v>
          </cell>
          <cell r="V54">
            <v>11.39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0</v>
          </cell>
          <cell r="O55">
            <v>36.56</v>
          </cell>
          <cell r="P55">
            <v>5.62</v>
          </cell>
          <cell r="T55">
            <v>330</v>
          </cell>
          <cell r="U55">
            <v>32.69</v>
          </cell>
          <cell r="V55">
            <v>11.39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0</v>
          </cell>
          <cell r="O56">
            <v>36.56</v>
          </cell>
          <cell r="P56">
            <v>5.62</v>
          </cell>
          <cell r="T56">
            <v>330</v>
          </cell>
          <cell r="U56">
            <v>32.69</v>
          </cell>
          <cell r="V56">
            <v>11.39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0</v>
          </cell>
          <cell r="O57">
            <v>36.56</v>
          </cell>
          <cell r="P57">
            <v>5.62</v>
          </cell>
          <cell r="T57">
            <v>330</v>
          </cell>
          <cell r="U57">
            <v>32.69</v>
          </cell>
          <cell r="V57">
            <v>11.39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36.56</v>
          </cell>
          <cell r="P58">
            <v>5.62</v>
          </cell>
          <cell r="T58">
            <v>330</v>
          </cell>
          <cell r="U58">
            <v>32.69</v>
          </cell>
          <cell r="V58">
            <v>11.39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36.56</v>
          </cell>
          <cell r="P59">
            <v>5.62</v>
          </cell>
          <cell r="T59">
            <v>330</v>
          </cell>
          <cell r="U59">
            <v>32.69</v>
          </cell>
          <cell r="V59">
            <v>11.39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36.56</v>
          </cell>
          <cell r="P60">
            <v>5.62</v>
          </cell>
          <cell r="T60">
            <v>330</v>
          </cell>
          <cell r="U60">
            <v>32.69</v>
          </cell>
          <cell r="V60">
            <v>11.39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36.56</v>
          </cell>
          <cell r="P61">
            <v>5.62</v>
          </cell>
          <cell r="T61">
            <v>330</v>
          </cell>
          <cell r="U61">
            <v>32.69</v>
          </cell>
          <cell r="V61">
            <v>11.39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36.56</v>
          </cell>
          <cell r="P62">
            <v>5.62</v>
          </cell>
          <cell r="T62">
            <v>330</v>
          </cell>
          <cell r="U62">
            <v>32.69</v>
          </cell>
          <cell r="V62">
            <v>11.39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36.56</v>
          </cell>
          <cell r="P63">
            <v>5.62</v>
          </cell>
          <cell r="T63">
            <v>330</v>
          </cell>
          <cell r="U63">
            <v>32.69</v>
          </cell>
          <cell r="V63">
            <v>11.39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49.4</v>
          </cell>
          <cell r="O64">
            <v>36.56</v>
          </cell>
          <cell r="P64">
            <v>5.62</v>
          </cell>
          <cell r="T64">
            <v>330</v>
          </cell>
          <cell r="U64">
            <v>32.69</v>
          </cell>
          <cell r="V64">
            <v>11.39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49.4</v>
          </cell>
          <cell r="O65">
            <v>36.56</v>
          </cell>
          <cell r="P65">
            <v>5.62</v>
          </cell>
          <cell r="T65">
            <v>330</v>
          </cell>
          <cell r="U65">
            <v>32.69</v>
          </cell>
          <cell r="V65">
            <v>11.39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49.4</v>
          </cell>
          <cell r="O66">
            <v>36.56</v>
          </cell>
          <cell r="P66">
            <v>5.62</v>
          </cell>
          <cell r="T66">
            <v>330</v>
          </cell>
          <cell r="U66">
            <v>32.69</v>
          </cell>
          <cell r="V66">
            <v>11.39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49.4</v>
          </cell>
          <cell r="O67">
            <v>36.56</v>
          </cell>
          <cell r="P67">
            <v>5.62</v>
          </cell>
          <cell r="T67">
            <v>330</v>
          </cell>
          <cell r="U67">
            <v>32.69</v>
          </cell>
          <cell r="V67">
            <v>11.39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49.4</v>
          </cell>
          <cell r="O68">
            <v>36.56</v>
          </cell>
          <cell r="P68">
            <v>5.62</v>
          </cell>
          <cell r="T68">
            <v>330</v>
          </cell>
          <cell r="U68">
            <v>32.69</v>
          </cell>
          <cell r="V68">
            <v>11.39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49.4</v>
          </cell>
          <cell r="O69">
            <v>36.56</v>
          </cell>
          <cell r="P69">
            <v>5.62</v>
          </cell>
          <cell r="T69">
            <v>330</v>
          </cell>
          <cell r="U69">
            <v>32.69</v>
          </cell>
          <cell r="V69">
            <v>11.39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49.4</v>
          </cell>
          <cell r="O70">
            <v>36.56</v>
          </cell>
          <cell r="P70">
            <v>5.62</v>
          </cell>
          <cell r="T70">
            <v>330</v>
          </cell>
          <cell r="U70">
            <v>32.69</v>
          </cell>
          <cell r="V70">
            <v>11.39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49.4</v>
          </cell>
          <cell r="O71">
            <v>36.56</v>
          </cell>
          <cell r="P71">
            <v>5.62</v>
          </cell>
          <cell r="T71">
            <v>330</v>
          </cell>
          <cell r="U71">
            <v>32.69</v>
          </cell>
          <cell r="V71">
            <v>11.39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49.4</v>
          </cell>
          <cell r="O72">
            <v>36.56</v>
          </cell>
          <cell r="P72">
            <v>5.62</v>
          </cell>
          <cell r="T72">
            <v>330</v>
          </cell>
          <cell r="U72">
            <v>32.69</v>
          </cell>
          <cell r="V72">
            <v>11.39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49.4</v>
          </cell>
          <cell r="O73">
            <v>36.56</v>
          </cell>
          <cell r="P73">
            <v>5.62</v>
          </cell>
          <cell r="T73">
            <v>330</v>
          </cell>
          <cell r="U73">
            <v>32.69</v>
          </cell>
          <cell r="V73">
            <v>11.39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49.4</v>
          </cell>
          <cell r="O74">
            <v>36.56</v>
          </cell>
          <cell r="P74">
            <v>5.62</v>
          </cell>
          <cell r="T74">
            <v>330</v>
          </cell>
          <cell r="U74">
            <v>45.77</v>
          </cell>
          <cell r="V74">
            <v>11.39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99.68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49.4</v>
          </cell>
          <cell r="O75">
            <v>36.56</v>
          </cell>
          <cell r="P75">
            <v>5.62</v>
          </cell>
          <cell r="T75">
            <v>330</v>
          </cell>
          <cell r="U75">
            <v>45.77</v>
          </cell>
          <cell r="V75">
            <v>11.39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99.68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49.4</v>
          </cell>
          <cell r="O76">
            <v>36.56</v>
          </cell>
          <cell r="P76">
            <v>5.62</v>
          </cell>
          <cell r="T76">
            <v>330</v>
          </cell>
          <cell r="U76">
            <v>45.77</v>
          </cell>
          <cell r="V76">
            <v>11.39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99.68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49.4</v>
          </cell>
          <cell r="O77">
            <v>36.56</v>
          </cell>
          <cell r="P77">
            <v>5.62</v>
          </cell>
          <cell r="T77">
            <v>330</v>
          </cell>
          <cell r="U77">
            <v>45.77</v>
          </cell>
          <cell r="V77">
            <v>11.39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99.68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49.4</v>
          </cell>
          <cell r="O78">
            <v>36.56</v>
          </cell>
          <cell r="P78">
            <v>5.62</v>
          </cell>
          <cell r="T78">
            <v>330</v>
          </cell>
          <cell r="U78">
            <v>45.77</v>
          </cell>
          <cell r="V78">
            <v>11.39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99.68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49.4</v>
          </cell>
          <cell r="O79">
            <v>36.56</v>
          </cell>
          <cell r="P79">
            <v>5.62</v>
          </cell>
          <cell r="T79">
            <v>330</v>
          </cell>
          <cell r="U79">
            <v>45.77</v>
          </cell>
          <cell r="V79">
            <v>11.39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99.68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330</v>
          </cell>
          <cell r="U80">
            <v>45.77</v>
          </cell>
          <cell r="V80">
            <v>11.39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99.68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330</v>
          </cell>
          <cell r="U81">
            <v>45.77</v>
          </cell>
          <cell r="V81">
            <v>11.39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99.68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330</v>
          </cell>
          <cell r="U82">
            <v>45.77</v>
          </cell>
          <cell r="V82">
            <v>11.39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99.68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330</v>
          </cell>
          <cell r="U83">
            <v>45.77</v>
          </cell>
          <cell r="V83">
            <v>11.39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99.68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330</v>
          </cell>
          <cell r="U84">
            <v>45.77</v>
          </cell>
          <cell r="V84">
            <v>11.39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99.68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330</v>
          </cell>
          <cell r="U85">
            <v>45.77</v>
          </cell>
          <cell r="V85">
            <v>11.39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99.68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330</v>
          </cell>
          <cell r="U86">
            <v>45.77</v>
          </cell>
          <cell r="V86">
            <v>9.11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99.68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330</v>
          </cell>
          <cell r="U87">
            <v>45.77</v>
          </cell>
          <cell r="V87">
            <v>9.11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99.68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36.56</v>
          </cell>
          <cell r="P88">
            <v>5.62</v>
          </cell>
          <cell r="T88">
            <v>330</v>
          </cell>
          <cell r="U88">
            <v>45.77</v>
          </cell>
          <cell r="V88">
            <v>9.11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99.68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36.56</v>
          </cell>
          <cell r="P89">
            <v>5.62</v>
          </cell>
          <cell r="T89">
            <v>330</v>
          </cell>
          <cell r="U89">
            <v>45.77</v>
          </cell>
          <cell r="V89">
            <v>9.11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99.68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59.28</v>
          </cell>
          <cell r="O90">
            <v>36.56</v>
          </cell>
          <cell r="P90">
            <v>5.62</v>
          </cell>
          <cell r="T90">
            <v>330</v>
          </cell>
          <cell r="U90">
            <v>91.55</v>
          </cell>
          <cell r="V90">
            <v>7.97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99.68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59.28</v>
          </cell>
          <cell r="O91">
            <v>36.56</v>
          </cell>
          <cell r="P91">
            <v>5.62</v>
          </cell>
          <cell r="T91">
            <v>330</v>
          </cell>
          <cell r="U91">
            <v>91.55</v>
          </cell>
          <cell r="V91">
            <v>7.97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99.68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59.28</v>
          </cell>
          <cell r="O92">
            <v>36.56</v>
          </cell>
          <cell r="P92">
            <v>5.62</v>
          </cell>
          <cell r="T92">
            <v>330</v>
          </cell>
          <cell r="U92">
            <v>91.55</v>
          </cell>
          <cell r="V92">
            <v>7.97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99.68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59.28</v>
          </cell>
          <cell r="O93">
            <v>36.56</v>
          </cell>
          <cell r="P93">
            <v>5.62</v>
          </cell>
          <cell r="T93">
            <v>330</v>
          </cell>
          <cell r="U93">
            <v>91.55</v>
          </cell>
          <cell r="V93">
            <v>7.97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99.68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59.28</v>
          </cell>
          <cell r="O94">
            <v>36.56</v>
          </cell>
          <cell r="P94">
            <v>5.62</v>
          </cell>
          <cell r="T94">
            <v>330</v>
          </cell>
          <cell r="U94">
            <v>91.55</v>
          </cell>
          <cell r="V94">
            <v>5.69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59.28</v>
          </cell>
          <cell r="O95">
            <v>36.56</v>
          </cell>
          <cell r="P95">
            <v>5.62</v>
          </cell>
          <cell r="T95">
            <v>330</v>
          </cell>
          <cell r="U95">
            <v>91.55</v>
          </cell>
          <cell r="V95">
            <v>5.69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59.28</v>
          </cell>
          <cell r="O96">
            <v>36.56</v>
          </cell>
          <cell r="P96">
            <v>5.62</v>
          </cell>
          <cell r="T96">
            <v>330</v>
          </cell>
          <cell r="U96">
            <v>91.55</v>
          </cell>
          <cell r="V96">
            <v>5.69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59.28</v>
          </cell>
          <cell r="O97">
            <v>36.56</v>
          </cell>
          <cell r="P97">
            <v>5.62</v>
          </cell>
          <cell r="T97">
            <v>330</v>
          </cell>
          <cell r="U97">
            <v>91.55</v>
          </cell>
          <cell r="V97">
            <v>5.69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59.28</v>
          </cell>
          <cell r="O98">
            <v>36.56</v>
          </cell>
          <cell r="P98">
            <v>5.62</v>
          </cell>
          <cell r="T98">
            <v>330</v>
          </cell>
          <cell r="U98">
            <v>91.55</v>
          </cell>
          <cell r="V98">
            <v>5.69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59.28</v>
          </cell>
          <cell r="O99">
            <v>36.56</v>
          </cell>
          <cell r="P99">
            <v>5.62</v>
          </cell>
          <cell r="T99">
            <v>330</v>
          </cell>
          <cell r="U99">
            <v>91.55</v>
          </cell>
          <cell r="V99">
            <v>5.69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59.28</v>
          </cell>
          <cell r="O100">
            <v>36.56</v>
          </cell>
          <cell r="P100">
            <v>5.62</v>
          </cell>
          <cell r="T100">
            <v>330</v>
          </cell>
          <cell r="U100">
            <v>91.55</v>
          </cell>
          <cell r="V100">
            <v>5.69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59.28</v>
          </cell>
          <cell r="O101">
            <v>36.56</v>
          </cell>
          <cell r="P101">
            <v>5.62</v>
          </cell>
          <cell r="T101">
            <v>330</v>
          </cell>
          <cell r="U101">
            <v>91.55</v>
          </cell>
          <cell r="V101">
            <v>5.69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49.4</v>
          </cell>
          <cell r="O102">
            <v>73.11</v>
          </cell>
          <cell r="P102">
            <v>5.62</v>
          </cell>
          <cell r="T102">
            <v>330</v>
          </cell>
          <cell r="U102">
            <v>91.55</v>
          </cell>
          <cell r="V102">
            <v>5.69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49.4</v>
          </cell>
          <cell r="O103">
            <v>73.11</v>
          </cell>
          <cell r="P103">
            <v>5.62</v>
          </cell>
          <cell r="T103">
            <v>330</v>
          </cell>
          <cell r="U103">
            <v>91.55</v>
          </cell>
          <cell r="V103">
            <v>5.69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49.4</v>
          </cell>
          <cell r="O104">
            <v>73.11</v>
          </cell>
          <cell r="P104">
            <v>5.62</v>
          </cell>
          <cell r="T104">
            <v>330</v>
          </cell>
          <cell r="U104">
            <v>91.55</v>
          </cell>
          <cell r="V104">
            <v>5.69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49.4</v>
          </cell>
          <cell r="O105">
            <v>73.11</v>
          </cell>
          <cell r="P105">
            <v>5.62</v>
          </cell>
          <cell r="T105">
            <v>330</v>
          </cell>
          <cell r="U105">
            <v>91.55</v>
          </cell>
          <cell r="V105">
            <v>5.69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49.4</v>
          </cell>
          <cell r="O106">
            <v>73.11</v>
          </cell>
          <cell r="P106">
            <v>5.62</v>
          </cell>
          <cell r="T106">
            <v>330</v>
          </cell>
          <cell r="U106">
            <v>91.55</v>
          </cell>
          <cell r="V106">
            <v>5.69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99.68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49.4</v>
          </cell>
          <cell r="O107">
            <v>73.11</v>
          </cell>
          <cell r="P107">
            <v>5.62</v>
          </cell>
          <cell r="T107">
            <v>330</v>
          </cell>
          <cell r="U107">
            <v>91.55</v>
          </cell>
          <cell r="V107">
            <v>5.69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99.68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0</v>
          </cell>
          <cell r="O108">
            <v>73.11</v>
          </cell>
          <cell r="P108">
            <v>5.62</v>
          </cell>
          <cell r="T108">
            <v>330</v>
          </cell>
          <cell r="U108">
            <v>91.55</v>
          </cell>
          <cell r="V108">
            <v>5.69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99.68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0</v>
          </cell>
          <cell r="O109">
            <v>73.11</v>
          </cell>
          <cell r="P109">
            <v>5.62</v>
          </cell>
          <cell r="T109">
            <v>330</v>
          </cell>
          <cell r="U109">
            <v>91.55</v>
          </cell>
          <cell r="V109">
            <v>5.69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99.68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0</v>
          </cell>
          <cell r="O110">
            <v>73.11</v>
          </cell>
          <cell r="P110">
            <v>5.62</v>
          </cell>
          <cell r="T110">
            <v>330</v>
          </cell>
          <cell r="U110">
            <v>91.55</v>
          </cell>
          <cell r="V110">
            <v>5.69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99.68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0</v>
          </cell>
          <cell r="O111">
            <v>73.11</v>
          </cell>
          <cell r="P111">
            <v>5.62</v>
          </cell>
          <cell r="T111">
            <v>330</v>
          </cell>
          <cell r="U111">
            <v>91.55</v>
          </cell>
          <cell r="V111">
            <v>5.69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99.68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0</v>
          </cell>
          <cell r="O112">
            <v>73.11</v>
          </cell>
          <cell r="P112">
            <v>5.62</v>
          </cell>
          <cell r="T112">
            <v>330</v>
          </cell>
          <cell r="U112">
            <v>91.55</v>
          </cell>
          <cell r="V112">
            <v>5.69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99.68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0</v>
          </cell>
          <cell r="O113">
            <v>73.11</v>
          </cell>
          <cell r="P113">
            <v>5.62</v>
          </cell>
          <cell r="T113">
            <v>330</v>
          </cell>
          <cell r="U113">
            <v>91.55</v>
          </cell>
          <cell r="V113">
            <v>5.69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99.68</v>
          </cell>
          <cell r="AD113">
            <v>27.24</v>
          </cell>
        </row>
      </sheetData>
      <sheetData sheetId="24"/>
      <sheetData sheetId="25">
        <row r="12">
          <cell r="C12">
            <v>1291</v>
          </cell>
          <cell r="F12">
            <v>0</v>
          </cell>
        </row>
        <row r="13">
          <cell r="C13">
            <v>1292</v>
          </cell>
          <cell r="F13">
            <v>0</v>
          </cell>
        </row>
        <row r="14">
          <cell r="C14">
            <v>1277</v>
          </cell>
          <cell r="F14">
            <v>0</v>
          </cell>
        </row>
        <row r="15">
          <cell r="C15">
            <v>1271</v>
          </cell>
        </row>
        <row r="16">
          <cell r="C16">
            <v>1253</v>
          </cell>
          <cell r="F16">
            <v>0</v>
          </cell>
        </row>
        <row r="17">
          <cell r="C17">
            <v>1254</v>
          </cell>
          <cell r="F17">
            <v>0</v>
          </cell>
        </row>
        <row r="18">
          <cell r="C18">
            <v>1264</v>
          </cell>
          <cell r="F18">
            <v>0</v>
          </cell>
        </row>
        <row r="19">
          <cell r="C19">
            <v>1271</v>
          </cell>
          <cell r="F19">
            <v>0</v>
          </cell>
        </row>
        <row r="20">
          <cell r="C20">
            <v>1256</v>
          </cell>
          <cell r="F20">
            <v>0</v>
          </cell>
        </row>
        <row r="21">
          <cell r="C21">
            <v>1233</v>
          </cell>
          <cell r="F21">
            <v>0</v>
          </cell>
        </row>
        <row r="22">
          <cell r="C22">
            <v>1248</v>
          </cell>
          <cell r="F22">
            <v>0</v>
          </cell>
        </row>
        <row r="23">
          <cell r="C23">
            <v>1242</v>
          </cell>
          <cell r="F23">
            <v>0</v>
          </cell>
        </row>
        <row r="24">
          <cell r="C24">
            <v>1234</v>
          </cell>
          <cell r="F24">
            <v>0</v>
          </cell>
        </row>
        <row r="25">
          <cell r="C25">
            <v>1219</v>
          </cell>
          <cell r="F25">
            <v>0</v>
          </cell>
        </row>
        <row r="26">
          <cell r="C26">
            <v>1217</v>
          </cell>
          <cell r="F26">
            <v>0</v>
          </cell>
        </row>
        <row r="27">
          <cell r="C27">
            <v>1198</v>
          </cell>
          <cell r="F27">
            <v>0</v>
          </cell>
        </row>
        <row r="28">
          <cell r="C28">
            <v>1179</v>
          </cell>
          <cell r="F28">
            <v>0</v>
          </cell>
        </row>
        <row r="29">
          <cell r="C29">
            <v>1212</v>
          </cell>
          <cell r="F29">
            <v>0</v>
          </cell>
        </row>
        <row r="30">
          <cell r="C30">
            <v>1220</v>
          </cell>
          <cell r="F30">
            <v>0</v>
          </cell>
        </row>
        <row r="31">
          <cell r="C31">
            <v>1227</v>
          </cell>
          <cell r="F31">
            <v>0</v>
          </cell>
        </row>
        <row r="32">
          <cell r="C32">
            <v>1247</v>
          </cell>
          <cell r="F32">
            <v>0</v>
          </cell>
        </row>
        <row r="33">
          <cell r="C33">
            <v>1291</v>
          </cell>
          <cell r="F33">
            <v>0</v>
          </cell>
        </row>
        <row r="34">
          <cell r="C34">
            <v>1343</v>
          </cell>
          <cell r="F34">
            <v>0</v>
          </cell>
        </row>
        <row r="35">
          <cell r="C35">
            <v>1406</v>
          </cell>
          <cell r="F35">
            <v>0</v>
          </cell>
        </row>
        <row r="36">
          <cell r="C36">
            <v>1480</v>
          </cell>
          <cell r="F36">
            <v>0</v>
          </cell>
        </row>
        <row r="37">
          <cell r="C37">
            <v>1562</v>
          </cell>
          <cell r="F37">
            <v>0</v>
          </cell>
        </row>
        <row r="38">
          <cell r="C38">
            <v>1623</v>
          </cell>
          <cell r="F38">
            <v>0</v>
          </cell>
        </row>
        <row r="39">
          <cell r="C39">
            <v>1652</v>
          </cell>
          <cell r="F39">
            <v>0</v>
          </cell>
        </row>
        <row r="40">
          <cell r="C40">
            <v>1688</v>
          </cell>
          <cell r="F40">
            <v>0</v>
          </cell>
        </row>
        <row r="41">
          <cell r="C41">
            <v>1725</v>
          </cell>
          <cell r="F41">
            <v>0</v>
          </cell>
        </row>
        <row r="42">
          <cell r="C42">
            <v>1712</v>
          </cell>
          <cell r="F42">
            <v>0</v>
          </cell>
        </row>
        <row r="43">
          <cell r="C43">
            <v>1699</v>
          </cell>
          <cell r="F43">
            <v>0</v>
          </cell>
        </row>
        <row r="44">
          <cell r="C44">
            <v>1661</v>
          </cell>
          <cell r="F44">
            <v>0</v>
          </cell>
        </row>
        <row r="45">
          <cell r="C45">
            <v>1629</v>
          </cell>
          <cell r="F45">
            <v>0</v>
          </cell>
        </row>
        <row r="46">
          <cell r="C46">
            <v>1632</v>
          </cell>
          <cell r="F46">
            <v>0</v>
          </cell>
        </row>
        <row r="47">
          <cell r="C47">
            <v>1677</v>
          </cell>
          <cell r="F47">
            <v>0</v>
          </cell>
        </row>
        <row r="48">
          <cell r="C48">
            <v>1627</v>
          </cell>
          <cell r="F48">
            <v>0</v>
          </cell>
        </row>
        <row r="49">
          <cell r="C49">
            <v>1613</v>
          </cell>
          <cell r="F49">
            <v>0</v>
          </cell>
        </row>
        <row r="50">
          <cell r="C50">
            <v>1614</v>
          </cell>
          <cell r="F50">
            <v>0</v>
          </cell>
        </row>
        <row r="51">
          <cell r="C51">
            <v>1611</v>
          </cell>
          <cell r="F51">
            <v>0</v>
          </cell>
        </row>
        <row r="52">
          <cell r="C52">
            <v>1604</v>
          </cell>
          <cell r="F52">
            <v>0</v>
          </cell>
        </row>
        <row r="53">
          <cell r="C53">
            <v>1594</v>
          </cell>
          <cell r="F53">
            <v>0</v>
          </cell>
        </row>
        <row r="54">
          <cell r="C54">
            <v>1593</v>
          </cell>
          <cell r="F54">
            <v>0</v>
          </cell>
        </row>
        <row r="55">
          <cell r="C55">
            <v>1581</v>
          </cell>
          <cell r="F55">
            <v>0</v>
          </cell>
        </row>
        <row r="56">
          <cell r="C56">
            <v>1601</v>
          </cell>
          <cell r="F56">
            <v>0</v>
          </cell>
        </row>
        <row r="57">
          <cell r="C57">
            <v>1616</v>
          </cell>
          <cell r="F57">
            <v>0</v>
          </cell>
        </row>
        <row r="58">
          <cell r="C58">
            <v>1575</v>
          </cell>
          <cell r="F58">
            <v>0</v>
          </cell>
        </row>
        <row r="59">
          <cell r="C59">
            <v>1565</v>
          </cell>
          <cell r="F59">
            <v>0</v>
          </cell>
        </row>
        <row r="60">
          <cell r="C60">
            <v>1583</v>
          </cell>
          <cell r="F60">
            <v>0</v>
          </cell>
        </row>
        <row r="61">
          <cell r="C61">
            <v>1587</v>
          </cell>
          <cell r="F61">
            <v>0</v>
          </cell>
        </row>
        <row r="62">
          <cell r="C62">
            <v>1578</v>
          </cell>
          <cell r="F62">
            <v>0</v>
          </cell>
        </row>
        <row r="63">
          <cell r="C63">
            <v>1558</v>
          </cell>
          <cell r="F63">
            <v>0</v>
          </cell>
        </row>
        <row r="64">
          <cell r="C64">
            <v>1525</v>
          </cell>
          <cell r="F64">
            <v>0</v>
          </cell>
        </row>
        <row r="65">
          <cell r="C65">
            <v>1511</v>
          </cell>
          <cell r="F65">
            <v>0</v>
          </cell>
        </row>
        <row r="66">
          <cell r="C66">
            <v>1523</v>
          </cell>
          <cell r="F66">
            <v>0</v>
          </cell>
        </row>
        <row r="67">
          <cell r="C67">
            <v>1503</v>
          </cell>
          <cell r="F67">
            <v>0</v>
          </cell>
        </row>
        <row r="68">
          <cell r="C68">
            <v>1553</v>
          </cell>
          <cell r="F68">
            <v>0</v>
          </cell>
        </row>
        <row r="69">
          <cell r="C69">
            <v>1554</v>
          </cell>
          <cell r="F69">
            <v>0</v>
          </cell>
        </row>
        <row r="70">
          <cell r="C70">
            <v>1549</v>
          </cell>
          <cell r="F70">
            <v>0</v>
          </cell>
        </row>
        <row r="71">
          <cell r="C71">
            <v>1547</v>
          </cell>
          <cell r="F71">
            <v>0</v>
          </cell>
        </row>
        <row r="72">
          <cell r="C72">
            <v>1559</v>
          </cell>
          <cell r="F72">
            <v>0</v>
          </cell>
        </row>
        <row r="73">
          <cell r="C73">
            <v>1583</v>
          </cell>
          <cell r="F73">
            <v>0</v>
          </cell>
        </row>
        <row r="74">
          <cell r="C74">
            <v>1593</v>
          </cell>
          <cell r="F74">
            <v>0</v>
          </cell>
        </row>
        <row r="75">
          <cell r="C75">
            <v>1544</v>
          </cell>
          <cell r="F75">
            <v>0</v>
          </cell>
        </row>
        <row r="76">
          <cell r="C76">
            <v>1463</v>
          </cell>
          <cell r="F76">
            <v>0</v>
          </cell>
        </row>
        <row r="77">
          <cell r="C77">
            <v>1499</v>
          </cell>
          <cell r="F77">
            <v>0</v>
          </cell>
        </row>
        <row r="78">
          <cell r="C78">
            <v>1518</v>
          </cell>
          <cell r="F78">
            <v>0</v>
          </cell>
        </row>
        <row r="79">
          <cell r="C79">
            <v>1529</v>
          </cell>
          <cell r="F79">
            <v>0</v>
          </cell>
        </row>
        <row r="80">
          <cell r="C80">
            <v>1517</v>
          </cell>
          <cell r="F80">
            <v>0</v>
          </cell>
        </row>
        <row r="81">
          <cell r="C81">
            <v>1500</v>
          </cell>
          <cell r="F81">
            <v>0</v>
          </cell>
        </row>
        <row r="82">
          <cell r="C82">
            <v>1481</v>
          </cell>
          <cell r="F82">
            <v>0</v>
          </cell>
        </row>
        <row r="83">
          <cell r="C83">
            <v>1474</v>
          </cell>
          <cell r="F83">
            <v>0</v>
          </cell>
        </row>
        <row r="84">
          <cell r="C84">
            <v>1471</v>
          </cell>
          <cell r="F84">
            <v>0</v>
          </cell>
        </row>
        <row r="85">
          <cell r="C85">
            <v>1450</v>
          </cell>
          <cell r="F85">
            <v>0</v>
          </cell>
        </row>
        <row r="86">
          <cell r="C86">
            <v>1443</v>
          </cell>
          <cell r="F86">
            <v>0</v>
          </cell>
        </row>
        <row r="87">
          <cell r="C87">
            <v>1461</v>
          </cell>
          <cell r="F87">
            <v>0</v>
          </cell>
        </row>
        <row r="88">
          <cell r="C88">
            <v>1504</v>
          </cell>
          <cell r="F88">
            <v>0</v>
          </cell>
        </row>
        <row r="89">
          <cell r="C89">
            <v>1554</v>
          </cell>
          <cell r="F89">
            <v>0</v>
          </cell>
        </row>
        <row r="90">
          <cell r="C90">
            <v>1542</v>
          </cell>
          <cell r="F90">
            <v>0</v>
          </cell>
        </row>
        <row r="91">
          <cell r="C91">
            <v>1551</v>
          </cell>
          <cell r="F91">
            <v>0</v>
          </cell>
        </row>
        <row r="92">
          <cell r="C92">
            <v>1499</v>
          </cell>
          <cell r="F92">
            <v>0</v>
          </cell>
        </row>
        <row r="93">
          <cell r="C93">
            <v>1477</v>
          </cell>
          <cell r="F93">
            <v>0</v>
          </cell>
        </row>
        <row r="94">
          <cell r="C94">
            <v>1450</v>
          </cell>
          <cell r="F94">
            <v>0</v>
          </cell>
        </row>
        <row r="95">
          <cell r="C95">
            <v>1443</v>
          </cell>
          <cell r="F95">
            <v>0</v>
          </cell>
        </row>
        <row r="96">
          <cell r="C96">
            <v>1421</v>
          </cell>
          <cell r="F96">
            <v>0</v>
          </cell>
        </row>
        <row r="97">
          <cell r="C97">
            <v>1406</v>
          </cell>
          <cell r="F97">
            <v>0</v>
          </cell>
        </row>
        <row r="98">
          <cell r="C98">
            <v>1396</v>
          </cell>
          <cell r="F98">
            <v>0</v>
          </cell>
        </row>
        <row r="99">
          <cell r="C99">
            <v>1371</v>
          </cell>
          <cell r="F99">
            <v>0</v>
          </cell>
        </row>
        <row r="100">
          <cell r="C100">
            <v>1363</v>
          </cell>
          <cell r="F100">
            <v>0</v>
          </cell>
        </row>
        <row r="101">
          <cell r="C101">
            <v>1380</v>
          </cell>
          <cell r="F101">
            <v>0</v>
          </cell>
        </row>
        <row r="102">
          <cell r="C102">
            <v>1367</v>
          </cell>
          <cell r="F102">
            <v>0</v>
          </cell>
        </row>
        <row r="103">
          <cell r="C103">
            <v>1357</v>
          </cell>
          <cell r="F103">
            <v>0</v>
          </cell>
        </row>
        <row r="104">
          <cell r="C104">
            <v>1334</v>
          </cell>
          <cell r="F104">
            <v>0</v>
          </cell>
        </row>
        <row r="105">
          <cell r="C105">
            <v>1320</v>
          </cell>
          <cell r="F105">
            <v>0</v>
          </cell>
        </row>
        <row r="106">
          <cell r="C106">
            <v>1313</v>
          </cell>
          <cell r="F106">
            <v>0</v>
          </cell>
        </row>
        <row r="107">
          <cell r="C107">
            <v>1303</v>
          </cell>
          <cell r="F107">
            <v>0</v>
          </cell>
        </row>
      </sheetData>
      <sheetData sheetId="26">
        <row r="13">
          <cell r="N13">
            <v>107.94</v>
          </cell>
        </row>
        <row r="14">
          <cell r="N14">
            <v>107.94</v>
          </cell>
        </row>
        <row r="15">
          <cell r="N15">
            <v>107.94</v>
          </cell>
        </row>
        <row r="16">
          <cell r="N16">
            <v>107.94</v>
          </cell>
        </row>
        <row r="17">
          <cell r="N17">
            <v>107.94</v>
          </cell>
        </row>
        <row r="18">
          <cell r="N18">
            <v>107.94</v>
          </cell>
        </row>
        <row r="19">
          <cell r="N19">
            <v>107.94</v>
          </cell>
        </row>
        <row r="20">
          <cell r="N20">
            <v>107.94</v>
          </cell>
        </row>
        <row r="21">
          <cell r="N21">
            <v>107.94</v>
          </cell>
        </row>
        <row r="22">
          <cell r="N22">
            <v>107.94</v>
          </cell>
        </row>
        <row r="23">
          <cell r="N23">
            <v>107.94</v>
          </cell>
        </row>
        <row r="24">
          <cell r="N24">
            <v>107.94</v>
          </cell>
        </row>
        <row r="25">
          <cell r="N25">
            <v>107.94</v>
          </cell>
        </row>
        <row r="26">
          <cell r="N26">
            <v>107.94</v>
          </cell>
        </row>
        <row r="27">
          <cell r="N27">
            <v>107.94</v>
          </cell>
        </row>
        <row r="28">
          <cell r="N28">
            <v>107.94</v>
          </cell>
        </row>
        <row r="29">
          <cell r="N29">
            <v>107.94</v>
          </cell>
        </row>
        <row r="30">
          <cell r="N30">
            <v>107.94</v>
          </cell>
        </row>
        <row r="31">
          <cell r="N31">
            <v>107.94</v>
          </cell>
        </row>
        <row r="32">
          <cell r="N32">
            <v>107.94</v>
          </cell>
        </row>
        <row r="33">
          <cell r="N33">
            <v>107.94</v>
          </cell>
        </row>
        <row r="34">
          <cell r="N34">
            <v>107.94</v>
          </cell>
        </row>
        <row r="35">
          <cell r="N35">
            <v>107.94</v>
          </cell>
        </row>
        <row r="36">
          <cell r="N36">
            <v>107.94</v>
          </cell>
        </row>
        <row r="37">
          <cell r="N37">
            <v>107.94</v>
          </cell>
        </row>
        <row r="38">
          <cell r="N38">
            <v>107.94</v>
          </cell>
        </row>
        <row r="39">
          <cell r="N39">
            <v>107.94</v>
          </cell>
        </row>
        <row r="40">
          <cell r="N40">
            <v>107.94</v>
          </cell>
        </row>
        <row r="41">
          <cell r="N41">
            <v>107.94</v>
          </cell>
        </row>
        <row r="42">
          <cell r="N42">
            <v>107.94</v>
          </cell>
        </row>
        <row r="43">
          <cell r="N43">
            <v>107.94</v>
          </cell>
        </row>
        <row r="44">
          <cell r="N44">
            <v>107.94</v>
          </cell>
        </row>
        <row r="45">
          <cell r="N45">
            <v>107.94</v>
          </cell>
        </row>
        <row r="46">
          <cell r="N46">
            <v>107.94</v>
          </cell>
        </row>
        <row r="47">
          <cell r="N47">
            <v>107.94</v>
          </cell>
        </row>
        <row r="48">
          <cell r="N48">
            <v>107.94</v>
          </cell>
        </row>
        <row r="49">
          <cell r="N49">
            <v>107.94</v>
          </cell>
        </row>
        <row r="50">
          <cell r="N50">
            <v>107.94</v>
          </cell>
        </row>
        <row r="51">
          <cell r="N51">
            <v>107.94</v>
          </cell>
        </row>
        <row r="52">
          <cell r="N52">
            <v>107.94</v>
          </cell>
        </row>
        <row r="53">
          <cell r="N53">
            <v>107.94</v>
          </cell>
        </row>
        <row r="54">
          <cell r="N54">
            <v>107.94</v>
          </cell>
        </row>
        <row r="55">
          <cell r="N55">
            <v>107.94</v>
          </cell>
        </row>
        <row r="56">
          <cell r="N56">
            <v>107.94</v>
          </cell>
        </row>
        <row r="57">
          <cell r="N57">
            <v>107.94</v>
          </cell>
        </row>
        <row r="58">
          <cell r="N58">
            <v>107.94</v>
          </cell>
        </row>
        <row r="59">
          <cell r="N59">
            <v>107.94</v>
          </cell>
        </row>
        <row r="60">
          <cell r="N60">
            <v>107.94</v>
          </cell>
        </row>
        <row r="61">
          <cell r="N61">
            <v>107.94</v>
          </cell>
        </row>
        <row r="62">
          <cell r="N62">
            <v>107.94</v>
          </cell>
        </row>
        <row r="63">
          <cell r="N63">
            <v>107.94</v>
          </cell>
        </row>
        <row r="64">
          <cell r="N64">
            <v>107.94</v>
          </cell>
        </row>
        <row r="65">
          <cell r="N65">
            <v>107.94</v>
          </cell>
        </row>
        <row r="66">
          <cell r="N66">
            <v>107.94</v>
          </cell>
        </row>
        <row r="67">
          <cell r="N67">
            <v>107.94</v>
          </cell>
        </row>
        <row r="68">
          <cell r="N68">
            <v>107.94</v>
          </cell>
        </row>
        <row r="69">
          <cell r="N69">
            <v>107.94</v>
          </cell>
        </row>
        <row r="70">
          <cell r="N70">
            <v>107.94</v>
          </cell>
        </row>
        <row r="71">
          <cell r="N71">
            <v>107.94</v>
          </cell>
        </row>
        <row r="72">
          <cell r="N72">
            <v>107.94</v>
          </cell>
        </row>
        <row r="73">
          <cell r="N73">
            <v>107.94</v>
          </cell>
        </row>
        <row r="74">
          <cell r="N74">
            <v>107.94</v>
          </cell>
        </row>
        <row r="75">
          <cell r="N75">
            <v>107.94</v>
          </cell>
        </row>
        <row r="76">
          <cell r="N76">
            <v>107.94</v>
          </cell>
        </row>
        <row r="77">
          <cell r="N77">
            <v>107.94</v>
          </cell>
        </row>
        <row r="78">
          <cell r="N78">
            <v>107.94</v>
          </cell>
        </row>
        <row r="79">
          <cell r="N79">
            <v>107.94</v>
          </cell>
        </row>
        <row r="80">
          <cell r="N80">
            <v>107.94</v>
          </cell>
        </row>
        <row r="81">
          <cell r="N81">
            <v>107.94</v>
          </cell>
        </row>
        <row r="82">
          <cell r="N82">
            <v>107.94</v>
          </cell>
        </row>
        <row r="83">
          <cell r="N83">
            <v>107.94</v>
          </cell>
        </row>
        <row r="84">
          <cell r="N84">
            <v>107.94</v>
          </cell>
        </row>
        <row r="85">
          <cell r="N85">
            <v>107.94</v>
          </cell>
        </row>
        <row r="86">
          <cell r="N86">
            <v>107.94</v>
          </cell>
        </row>
        <row r="87">
          <cell r="N87">
            <v>107.94</v>
          </cell>
        </row>
        <row r="88">
          <cell r="N88">
            <v>107.94</v>
          </cell>
        </row>
        <row r="89">
          <cell r="N89">
            <v>107.94</v>
          </cell>
        </row>
        <row r="90">
          <cell r="N90">
            <v>107.94</v>
          </cell>
        </row>
        <row r="91">
          <cell r="N91">
            <v>107.94</v>
          </cell>
        </row>
        <row r="92">
          <cell r="N92">
            <v>107.94</v>
          </cell>
        </row>
        <row r="93">
          <cell r="N93">
            <v>107.94</v>
          </cell>
        </row>
        <row r="94">
          <cell r="N94">
            <v>107.94</v>
          </cell>
        </row>
        <row r="95">
          <cell r="N95">
            <v>107.94</v>
          </cell>
        </row>
        <row r="96">
          <cell r="N96">
            <v>107.94</v>
          </cell>
        </row>
        <row r="97">
          <cell r="N97">
            <v>107.94</v>
          </cell>
        </row>
        <row r="98">
          <cell r="N98">
            <v>107.94</v>
          </cell>
        </row>
        <row r="99">
          <cell r="N99">
            <v>107.94</v>
          </cell>
        </row>
        <row r="100">
          <cell r="N100">
            <v>107.94</v>
          </cell>
        </row>
        <row r="101">
          <cell r="N101">
            <v>107.94</v>
          </cell>
        </row>
        <row r="102">
          <cell r="N102">
            <v>107.94</v>
          </cell>
        </row>
        <row r="103">
          <cell r="N103">
            <v>107.94</v>
          </cell>
        </row>
        <row r="104">
          <cell r="N104">
            <v>107.94</v>
          </cell>
        </row>
        <row r="105">
          <cell r="N105">
            <v>107.94</v>
          </cell>
        </row>
        <row r="106">
          <cell r="N106">
            <v>107.94</v>
          </cell>
        </row>
        <row r="107">
          <cell r="N107">
            <v>107.94</v>
          </cell>
        </row>
        <row r="108">
          <cell r="N108">
            <v>107.94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9769-0419-4084-8916-F8A13CC7A227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44813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1291</v>
      </c>
      <c r="D12" s="44">
        <f>'[1]Frm-3 DEMAND'!F12</f>
        <v>0</v>
      </c>
      <c r="E12" s="45">
        <f>C12-D12</f>
        <v>1291</v>
      </c>
      <c r="F12" s="44">
        <f>'[1]Frm-1 Anticipated Gen.'!T18</f>
        <v>330</v>
      </c>
      <c r="G12" s="44">
        <f>'[1]Frm-1 Anticipated Gen.'!B18</f>
        <v>135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599.70369999999991</v>
      </c>
      <c r="J12" s="45">
        <f>G12+H12+I12</f>
        <v>864.70369999999991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251.95470410000001</v>
      </c>
      <c r="L12" s="45">
        <f>'[1]Frm-4 Shared Projects'!N13</f>
        <v>107.94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45.468295899999994</v>
      </c>
      <c r="R12" s="45">
        <f>'[1]GoHP POWER'!G5+'[1]GoHP POWER'!H5</f>
        <v>614.91000000000008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311.10952792159986</v>
      </c>
      <c r="W12" s="45">
        <f>C12-(F12+G12+H12+I12+Q12+D12)</f>
        <v>50.828004100000044</v>
      </c>
      <c r="X12" s="45">
        <f>V12+F12+G12+H12+I12+M12+N12+O12+P12+Q12+R12-(S12+T12+U12)+L12</f>
        <v>1406.6315238215998</v>
      </c>
      <c r="Y12" s="45">
        <f>V12+M12+N12+P12+O12+R12-(S12+T12+U12)+L12</f>
        <v>166.4595279216</v>
      </c>
      <c r="Z12" s="45">
        <f t="shared" ref="Z12:Z59" si="0">X12-C12+D12</f>
        <v>115.63152382159979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1583</v>
      </c>
      <c r="AK12" s="44">
        <f>'[1]Frm-3 DEMAND'!F60</f>
        <v>0</v>
      </c>
      <c r="AL12" s="45">
        <f>AJ12-AK12</f>
        <v>1583</v>
      </c>
      <c r="AM12" s="44">
        <f>'[1]Frm-1 Anticipated Gen.'!T66</f>
        <v>330</v>
      </c>
      <c r="AN12" s="44">
        <f>'[1]Frm-1 Anticipated Gen.'!B66</f>
        <v>135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567.90519999999992</v>
      </c>
      <c r="AQ12" s="45">
        <f>AN12+AO12+AP12</f>
        <v>832.90519999999992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180.87180410000002</v>
      </c>
      <c r="AS12" s="45">
        <f>'[1]Frm-4 Shared Projects'!N61</f>
        <v>107.94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28.081195900000001</v>
      </c>
      <c r="AY12" s="45">
        <f>'[1]GoHP POWER'!G53+'[1]GoHP POWER'!H53</f>
        <v>548.11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318.96358846080011</v>
      </c>
      <c r="BD12" s="45">
        <f>AJ12-(AM12+AN12+AO12+AP12+AX12+AK12)</f>
        <v>392.01360410000007</v>
      </c>
      <c r="BE12" s="45">
        <f>BC12+AM12+AN12+AO12+AP12+AT12+AU12+AV12+AW12+AX12+AY12-(AZ12+BA12+BB12)+AS12</f>
        <v>1596.4999843608002</v>
      </c>
      <c r="BF12" s="45">
        <f>BC12+AT12+AU12+AW12+AU12+AY12-(AZ12+BA12+BB12)+AS12</f>
        <v>405.51358846080012</v>
      </c>
      <c r="BG12" s="45">
        <f t="shared" ref="BG12:BG59" si="1">BE12-AJ12+AK12</f>
        <v>13.499984360800227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1292</v>
      </c>
      <c r="D13" s="44">
        <f>'[1]Frm-3 DEMAND'!F13</f>
        <v>0</v>
      </c>
      <c r="E13" s="45">
        <f t="shared" ref="E13:E59" si="2">C13-D13</f>
        <v>1292</v>
      </c>
      <c r="F13" s="44">
        <f>'[1]Frm-1 Anticipated Gen.'!T19</f>
        <v>330</v>
      </c>
      <c r="G13" s="44">
        <f>'[1]Frm-1 Anticipated Gen.'!B19</f>
        <v>135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599.70369999999991</v>
      </c>
      <c r="J13" s="45">
        <f t="shared" ref="J13:J59" si="3">G13+H13+I13</f>
        <v>864.70369999999991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251.95470410000001</v>
      </c>
      <c r="L13" s="45">
        <f>'[1]Frm-4 Shared Projects'!N14</f>
        <v>107.94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45.468295899999994</v>
      </c>
      <c r="R13" s="45">
        <f>'[1]GoHP POWER'!G6+'[1]GoHP POWER'!H6</f>
        <v>614.91000000000008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311.10952792159986</v>
      </c>
      <c r="W13" s="45">
        <f t="shared" ref="W13:W59" si="4">C13-(F13+G13+H13+I13+Q13+D13)</f>
        <v>51.828004100000044</v>
      </c>
      <c r="X13" s="45">
        <f t="shared" ref="X13:X59" si="5">V13+F13+G13+H13+I13+M13+N13+O13+P13+Q13+R13-(S13+T13+U13)+L13</f>
        <v>1406.6315238215998</v>
      </c>
      <c r="Y13" s="45">
        <f t="shared" ref="Y13:Y59" si="6">V13+M13+N13+P13+O13+R13-(S13+T13+U13)+L13</f>
        <v>166.4595279216</v>
      </c>
      <c r="Z13" s="45">
        <f t="shared" si="0"/>
        <v>114.63152382159979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1587</v>
      </c>
      <c r="AK13" s="44">
        <f>'[1]Frm-3 DEMAND'!F61</f>
        <v>0</v>
      </c>
      <c r="AL13" s="45">
        <f t="shared" ref="AL13:AL59" si="7">AJ13-AK13</f>
        <v>1587</v>
      </c>
      <c r="AM13" s="44">
        <f>'[1]Frm-1 Anticipated Gen.'!T67</f>
        <v>330</v>
      </c>
      <c r="AN13" s="44">
        <f>'[1]Frm-1 Anticipated Gen.'!B67</f>
        <v>135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567.90519999999992</v>
      </c>
      <c r="AQ13" s="45">
        <f t="shared" ref="AQ13:AQ58" si="8">AN13+AO13+AP13</f>
        <v>832.90519999999992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180.87180410000002</v>
      </c>
      <c r="AS13" s="45">
        <f>'[1]Frm-4 Shared Projects'!N62</f>
        <v>107.94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28.081195900000001</v>
      </c>
      <c r="AY13" s="45">
        <f>'[1]GoHP POWER'!G54+'[1]GoHP POWER'!H54</f>
        <v>548.11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318.17849146079993</v>
      </c>
      <c r="BD13" s="45">
        <f t="shared" ref="BD13:BD59" si="9">AJ13-(AM13+AN13+AO13+AP13+AX13+AK13)</f>
        <v>396.01360410000007</v>
      </c>
      <c r="BE13" s="45">
        <f t="shared" ref="BE13:BE59" si="10">BC13+AM13+AN13+AO13+AP13+AT13+AU13+AV13+AW13+AX13+AY13-(AZ13+BA13+BB13)+AS13</f>
        <v>1595.7148873607998</v>
      </c>
      <c r="BF13" s="45">
        <f t="shared" ref="BF13:BF59" si="11">BC13+AT13+AU13+AW13+AU13+AY13-(AZ13+BA13+BB13)+AS13</f>
        <v>404.72849146079994</v>
      </c>
      <c r="BG13" s="45">
        <f t="shared" si="1"/>
        <v>8.7148873607998212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1277</v>
      </c>
      <c r="D14" s="44">
        <f>'[1]Frm-3 DEMAND'!F14</f>
        <v>0</v>
      </c>
      <c r="E14" s="45">
        <f t="shared" si="2"/>
        <v>1277</v>
      </c>
      <c r="F14" s="44">
        <f>'[1]Frm-1 Anticipated Gen.'!T20</f>
        <v>330</v>
      </c>
      <c r="G14" s="44">
        <f>'[1]Frm-1 Anticipated Gen.'!B20</f>
        <v>135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599.70369999999991</v>
      </c>
      <c r="J14" s="45">
        <f t="shared" si="3"/>
        <v>864.70369999999991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251.95470410000001</v>
      </c>
      <c r="L14" s="45">
        <f>'[1]Frm-4 Shared Projects'!N15</f>
        <v>107.94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45.468295899999994</v>
      </c>
      <c r="R14" s="45">
        <f>'[1]GoHP POWER'!G7+'[1]GoHP POWER'!H7</f>
        <v>614.91000000000008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303.72156192159986</v>
      </c>
      <c r="W14" s="45">
        <f t="shared" si="4"/>
        <v>36.828004100000044</v>
      </c>
      <c r="X14" s="45">
        <f t="shared" si="5"/>
        <v>1399.2435578216</v>
      </c>
      <c r="Y14" s="45">
        <f t="shared" si="6"/>
        <v>159.07156192159999</v>
      </c>
      <c r="Z14" s="45">
        <f t="shared" si="0"/>
        <v>122.24355782160001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1578</v>
      </c>
      <c r="AK14" s="44">
        <f>'[1]Frm-3 DEMAND'!F62</f>
        <v>0</v>
      </c>
      <c r="AL14" s="45">
        <f t="shared" si="7"/>
        <v>1578</v>
      </c>
      <c r="AM14" s="44">
        <f>'[1]Frm-1 Anticipated Gen.'!T68</f>
        <v>330</v>
      </c>
      <c r="AN14" s="44">
        <f>'[1]Frm-1 Anticipated Gen.'!B68</f>
        <v>135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567.90519999999992</v>
      </c>
      <c r="AQ14" s="45">
        <f t="shared" si="8"/>
        <v>832.90519999999992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180.87180410000002</v>
      </c>
      <c r="AS14" s="45">
        <f>'[1]Frm-4 Shared Projects'!N63</f>
        <v>107.94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28.081195900000001</v>
      </c>
      <c r="AY14" s="45">
        <f>'[1]GoHP POWER'!G55+'[1]GoHP POWER'!H55</f>
        <v>548.11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318.20849146079991</v>
      </c>
      <c r="BD14" s="45">
        <f t="shared" si="9"/>
        <v>387.01360410000007</v>
      </c>
      <c r="BE14" s="45">
        <f t="shared" si="10"/>
        <v>1595.7448873608</v>
      </c>
      <c r="BF14" s="45">
        <f t="shared" si="11"/>
        <v>404.75849146079992</v>
      </c>
      <c r="BG14" s="45">
        <f t="shared" si="1"/>
        <v>17.744887360800021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1271</v>
      </c>
      <c r="D15" s="44">
        <f>'[1]Frm-3 DEMAND'!F14</f>
        <v>0</v>
      </c>
      <c r="E15" s="45">
        <f t="shared" si="2"/>
        <v>1271</v>
      </c>
      <c r="F15" s="44">
        <f>'[1]Frm-1 Anticipated Gen.'!T21</f>
        <v>330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599.70369999999991</v>
      </c>
      <c r="J15" s="45">
        <f t="shared" si="3"/>
        <v>864.70369999999991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251.95470410000001</v>
      </c>
      <c r="L15" s="45">
        <f>'[1]Frm-4 Shared Projects'!N16</f>
        <v>107.94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45.468295899999994</v>
      </c>
      <c r="R15" s="45">
        <f>'[1]GoHP POWER'!G8+'[1]GoHP POWER'!H8</f>
        <v>614.91000000000008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303.72156192159986</v>
      </c>
      <c r="W15" s="45">
        <f t="shared" si="4"/>
        <v>30.828004100000044</v>
      </c>
      <c r="X15" s="45">
        <f t="shared" si="5"/>
        <v>1399.2435578216</v>
      </c>
      <c r="Y15" s="45">
        <f t="shared" si="6"/>
        <v>159.07156192159999</v>
      </c>
      <c r="Z15" s="45">
        <f t="shared" si="0"/>
        <v>128.24355782160001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1558</v>
      </c>
      <c r="AK15" s="44">
        <f>'[1]Frm-3 DEMAND'!F63</f>
        <v>0</v>
      </c>
      <c r="AL15" s="45">
        <f t="shared" si="7"/>
        <v>1558</v>
      </c>
      <c r="AM15" s="44">
        <f>'[1]Frm-1 Anticipated Gen.'!T69</f>
        <v>330</v>
      </c>
      <c r="AN15" s="44">
        <f>'[1]Frm-1 Anticipated Gen.'!B69</f>
        <v>135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567.90519999999992</v>
      </c>
      <c r="AQ15" s="45">
        <f t="shared" si="8"/>
        <v>832.90519999999992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180.87180410000002</v>
      </c>
      <c r="AS15" s="45">
        <f>'[1]Frm-4 Shared Projects'!N64</f>
        <v>107.94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28.081195900000001</v>
      </c>
      <c r="AY15" s="45">
        <f>'[1]GoHP POWER'!G56+'[1]GoHP POWER'!H56</f>
        <v>548.11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318.12849146079998</v>
      </c>
      <c r="BD15" s="45">
        <f t="shared" si="9"/>
        <v>367.01360410000007</v>
      </c>
      <c r="BE15" s="45">
        <f t="shared" si="10"/>
        <v>1595.6648873608001</v>
      </c>
      <c r="BF15" s="45">
        <f t="shared" si="11"/>
        <v>404.67849146079999</v>
      </c>
      <c r="BG15" s="45">
        <f t="shared" si="1"/>
        <v>37.664887360800094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1253</v>
      </c>
      <c r="D16" s="44">
        <f>'[1]Frm-3 DEMAND'!F16</f>
        <v>0</v>
      </c>
      <c r="E16" s="45">
        <f t="shared" si="2"/>
        <v>1253</v>
      </c>
      <c r="F16" s="44">
        <f>'[1]Frm-1 Anticipated Gen.'!T22</f>
        <v>330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599.70369999999991</v>
      </c>
      <c r="J16" s="45">
        <f t="shared" si="3"/>
        <v>864.70369999999991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251.95470410000001</v>
      </c>
      <c r="L16" s="45">
        <f>'[1]Frm-4 Shared Projects'!N17</f>
        <v>107.94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45.468295899999994</v>
      </c>
      <c r="R16" s="45">
        <f>'[1]GoHP POWER'!G9+'[1]GoHP POWER'!H9</f>
        <v>615.61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304.25769792159997</v>
      </c>
      <c r="W16" s="45">
        <f t="shared" si="4"/>
        <v>12.828004100000044</v>
      </c>
      <c r="X16" s="45">
        <f t="shared" si="5"/>
        <v>1400.4796938216</v>
      </c>
      <c r="Y16" s="45">
        <f t="shared" si="6"/>
        <v>160.30769792159998</v>
      </c>
      <c r="Z16" s="45">
        <f t="shared" si="0"/>
        <v>147.47969382159999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1525</v>
      </c>
      <c r="AK16" s="44">
        <f>'[1]Frm-3 DEMAND'!F64</f>
        <v>0</v>
      </c>
      <c r="AL16" s="45">
        <f t="shared" si="7"/>
        <v>1525</v>
      </c>
      <c r="AM16" s="44">
        <f>'[1]Frm-1 Anticipated Gen.'!T70</f>
        <v>330</v>
      </c>
      <c r="AN16" s="44">
        <f>'[1]Frm-1 Anticipated Gen.'!B70</f>
        <v>135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567.90519999999992</v>
      </c>
      <c r="AQ16" s="45">
        <f t="shared" si="8"/>
        <v>832.90519999999992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180.87180410000002</v>
      </c>
      <c r="AS16" s="45">
        <f>'[1]Frm-4 Shared Projects'!N65</f>
        <v>107.94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28.081195900000001</v>
      </c>
      <c r="AY16" s="45">
        <f>'[1]GoHP POWER'!G57+'[1]GoHP POWER'!H57</f>
        <v>551.51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318.42980046079981</v>
      </c>
      <c r="BD16" s="45">
        <f t="shared" si="9"/>
        <v>334.01360410000007</v>
      </c>
      <c r="BE16" s="45">
        <f t="shared" si="10"/>
        <v>1599.3661963607997</v>
      </c>
      <c r="BF16" s="45">
        <f t="shared" si="11"/>
        <v>408.3798004607998</v>
      </c>
      <c r="BG16" s="45">
        <f t="shared" si="1"/>
        <v>74.366196360799677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1254</v>
      </c>
      <c r="D17" s="44">
        <f>'[1]Frm-3 DEMAND'!F17</f>
        <v>0</v>
      </c>
      <c r="E17" s="45">
        <f t="shared" si="2"/>
        <v>1254</v>
      </c>
      <c r="F17" s="44">
        <f>'[1]Frm-1 Anticipated Gen.'!T23</f>
        <v>330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599.70369999999991</v>
      </c>
      <c r="J17" s="45">
        <f t="shared" si="3"/>
        <v>864.70369999999991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251.95470410000001</v>
      </c>
      <c r="L17" s="45">
        <f>'[1]Frm-4 Shared Projects'!N18</f>
        <v>107.94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45.468295899999994</v>
      </c>
      <c r="R17" s="45">
        <f>'[1]GoHP POWER'!G10+'[1]GoHP POWER'!H10</f>
        <v>615.61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304.25769792159997</v>
      </c>
      <c r="W17" s="45">
        <f t="shared" si="4"/>
        <v>13.828004100000044</v>
      </c>
      <c r="X17" s="45">
        <f t="shared" si="5"/>
        <v>1400.4796938216</v>
      </c>
      <c r="Y17" s="45">
        <f t="shared" si="6"/>
        <v>160.30769792159998</v>
      </c>
      <c r="Z17" s="45">
        <f t="shared" si="0"/>
        <v>146.47969382159999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1511</v>
      </c>
      <c r="AK17" s="44">
        <f>'[1]Frm-3 DEMAND'!F65</f>
        <v>0</v>
      </c>
      <c r="AL17" s="45">
        <f t="shared" si="7"/>
        <v>1511</v>
      </c>
      <c r="AM17" s="44">
        <f>'[1]Frm-1 Anticipated Gen.'!T71</f>
        <v>330</v>
      </c>
      <c r="AN17" s="44">
        <f>'[1]Frm-1 Anticipated Gen.'!B71</f>
        <v>135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567.90519999999992</v>
      </c>
      <c r="AQ17" s="45">
        <f t="shared" si="8"/>
        <v>832.90519999999992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180.87180410000002</v>
      </c>
      <c r="AS17" s="45">
        <f>'[1]Frm-4 Shared Projects'!N66</f>
        <v>107.94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28.081195900000001</v>
      </c>
      <c r="AY17" s="45">
        <f>'[1]GoHP POWER'!G58+'[1]GoHP POWER'!H58</f>
        <v>551.51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318.22980046079999</v>
      </c>
      <c r="BD17" s="45">
        <f t="shared" si="9"/>
        <v>320.01360410000007</v>
      </c>
      <c r="BE17" s="45">
        <f t="shared" si="10"/>
        <v>1599.1661963607999</v>
      </c>
      <c r="BF17" s="45">
        <f t="shared" si="11"/>
        <v>408.17980046079998</v>
      </c>
      <c r="BG17" s="45">
        <f t="shared" si="1"/>
        <v>88.166196360799859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1264</v>
      </c>
      <c r="D18" s="44">
        <f>'[1]Frm-3 DEMAND'!F18</f>
        <v>0</v>
      </c>
      <c r="E18" s="45">
        <f t="shared" si="2"/>
        <v>1264</v>
      </c>
      <c r="F18" s="44">
        <f>'[1]Frm-1 Anticipated Gen.'!T24</f>
        <v>330</v>
      </c>
      <c r="G18" s="44">
        <f>'[1]Frm-1 Anticipated Gen.'!B24</f>
        <v>135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556.72569999999996</v>
      </c>
      <c r="J18" s="45">
        <f t="shared" si="3"/>
        <v>821.72569999999996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208.97670410000001</v>
      </c>
      <c r="L18" s="45">
        <f>'[1]Frm-4 Shared Projects'!N19</f>
        <v>107.94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39.046295899999997</v>
      </c>
      <c r="R18" s="45">
        <f>'[1]GoHP POWER'!G11+'[1]GoHP POWER'!H11</f>
        <v>615.61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305.09397792159996</v>
      </c>
      <c r="W18" s="45">
        <f t="shared" si="4"/>
        <v>73.228004100000135</v>
      </c>
      <c r="X18" s="45">
        <f t="shared" si="5"/>
        <v>1351.9159738215999</v>
      </c>
      <c r="Y18" s="45">
        <f t="shared" si="6"/>
        <v>161.14397792159997</v>
      </c>
      <c r="Z18" s="45">
        <f t="shared" si="0"/>
        <v>87.915973821599891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1523</v>
      </c>
      <c r="AK18" s="44">
        <f>'[1]Frm-3 DEMAND'!F66</f>
        <v>0</v>
      </c>
      <c r="AL18" s="45">
        <f t="shared" si="7"/>
        <v>1523</v>
      </c>
      <c r="AM18" s="44">
        <f>'[1]Frm-1 Anticipated Gen.'!T72</f>
        <v>330</v>
      </c>
      <c r="AN18" s="44">
        <f>'[1]Frm-1 Anticipated Gen.'!B72</f>
        <v>135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567.90519999999992</v>
      </c>
      <c r="AQ18" s="45">
        <f t="shared" si="8"/>
        <v>832.90519999999992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180.87180410000002</v>
      </c>
      <c r="AS18" s="45">
        <f>'[1]Frm-4 Shared Projects'!N67</f>
        <v>107.94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28.081195900000001</v>
      </c>
      <c r="AY18" s="45">
        <f>'[1]GoHP POWER'!G59+'[1]GoHP POWER'!H59</f>
        <v>551.51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318.06980046079991</v>
      </c>
      <c r="BD18" s="45">
        <f t="shared" si="9"/>
        <v>332.01360410000007</v>
      </c>
      <c r="BE18" s="45">
        <f t="shared" si="10"/>
        <v>1599.0061963608</v>
      </c>
      <c r="BF18" s="45">
        <f t="shared" si="11"/>
        <v>408.0198004607999</v>
      </c>
      <c r="BG18" s="45">
        <f t="shared" si="1"/>
        <v>76.006196360800004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1271</v>
      </c>
      <c r="D19" s="44">
        <f>'[1]Frm-3 DEMAND'!F19</f>
        <v>0</v>
      </c>
      <c r="E19" s="45">
        <f t="shared" si="2"/>
        <v>1271</v>
      </c>
      <c r="F19" s="44">
        <f>'[1]Frm-1 Anticipated Gen.'!T25</f>
        <v>330</v>
      </c>
      <c r="G19" s="44">
        <f>'[1]Frm-1 Anticipated Gen.'!B25</f>
        <v>135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556.72569999999996</v>
      </c>
      <c r="J19" s="45">
        <f t="shared" si="3"/>
        <v>821.72569999999996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208.97670410000001</v>
      </c>
      <c r="L19" s="45">
        <f>'[1]Frm-4 Shared Projects'!N20</f>
        <v>107.94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39.046295899999997</v>
      </c>
      <c r="R19" s="45">
        <f>'[1]GoHP POWER'!G12+'[1]GoHP POWER'!H12</f>
        <v>615.61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304.22870692160006</v>
      </c>
      <c r="W19" s="45">
        <f t="shared" si="4"/>
        <v>80.228004100000135</v>
      </c>
      <c r="X19" s="45">
        <f t="shared" si="5"/>
        <v>1351.0507028215998</v>
      </c>
      <c r="Y19" s="45">
        <f t="shared" si="6"/>
        <v>160.27870692160008</v>
      </c>
      <c r="Z19" s="45">
        <f t="shared" si="0"/>
        <v>80.050702821599771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1503</v>
      </c>
      <c r="AK19" s="44">
        <f>'[1]Frm-3 DEMAND'!F67</f>
        <v>0</v>
      </c>
      <c r="AL19" s="45">
        <f t="shared" si="7"/>
        <v>1503</v>
      </c>
      <c r="AM19" s="44">
        <f>'[1]Frm-1 Anticipated Gen.'!T73</f>
        <v>330</v>
      </c>
      <c r="AN19" s="44">
        <f>'[1]Frm-1 Anticipated Gen.'!B73</f>
        <v>135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567.90519999999992</v>
      </c>
      <c r="AQ19" s="45">
        <f t="shared" si="8"/>
        <v>832.90519999999992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180.87180410000002</v>
      </c>
      <c r="AS19" s="45">
        <f>'[1]Frm-4 Shared Projects'!N68</f>
        <v>107.94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28.081195900000001</v>
      </c>
      <c r="AY19" s="45">
        <f>'[1]GoHP POWER'!G60+'[1]GoHP POWER'!H60</f>
        <v>551.51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318.81608046079998</v>
      </c>
      <c r="BD19" s="45">
        <f t="shared" si="9"/>
        <v>312.01360410000007</v>
      </c>
      <c r="BE19" s="45">
        <f t="shared" si="10"/>
        <v>1599.7524763607998</v>
      </c>
      <c r="BF19" s="45">
        <f t="shared" si="11"/>
        <v>408.76608046079997</v>
      </c>
      <c r="BG19" s="45">
        <f t="shared" si="1"/>
        <v>96.752476360799847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1256</v>
      </c>
      <c r="D20" s="44">
        <f>'[1]Frm-3 DEMAND'!F20</f>
        <v>0</v>
      </c>
      <c r="E20" s="45">
        <f t="shared" si="2"/>
        <v>1256</v>
      </c>
      <c r="F20" s="44">
        <f>'[1]Frm-1 Anticipated Gen.'!T26</f>
        <v>330</v>
      </c>
      <c r="G20" s="44">
        <f>'[1]Frm-1 Anticipated Gen.'!B26</f>
        <v>135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556.72569999999996</v>
      </c>
      <c r="J20" s="45">
        <f t="shared" si="3"/>
        <v>821.72569999999996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160.63610410000001</v>
      </c>
      <c r="L20" s="45">
        <f>'[1]Frm-4 Shared Projects'!N21</f>
        <v>107.94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24.606895900000001</v>
      </c>
      <c r="R20" s="45">
        <f>'[1]GoHP POWER'!G13+'[1]GoHP POWER'!H13</f>
        <v>579.81000000000006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301.49551092159993</v>
      </c>
      <c r="W20" s="45">
        <f t="shared" si="4"/>
        <v>79.667404100000113</v>
      </c>
      <c r="X20" s="45">
        <f t="shared" si="5"/>
        <v>1298.0781068215997</v>
      </c>
      <c r="Y20" s="45">
        <f t="shared" si="6"/>
        <v>121.74551092159999</v>
      </c>
      <c r="Z20" s="45">
        <f t="shared" si="0"/>
        <v>42.078106821599704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1553</v>
      </c>
      <c r="AK20" s="44">
        <f>'[1]Frm-3 DEMAND'!F68</f>
        <v>0</v>
      </c>
      <c r="AL20" s="45">
        <f t="shared" si="7"/>
        <v>1553</v>
      </c>
      <c r="AM20" s="44">
        <f>'[1]Frm-1 Anticipated Gen.'!T74</f>
        <v>330</v>
      </c>
      <c r="AN20" s="44">
        <f>'[1]Frm-1 Anticipated Gen.'!B74</f>
        <v>135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567.90519999999992</v>
      </c>
      <c r="AQ20" s="45">
        <f t="shared" si="8"/>
        <v>832.90519999999992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230.43270410000002</v>
      </c>
      <c r="AS20" s="45">
        <f>'[1]Frm-4 Shared Projects'!N69</f>
        <v>107.94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36.9902959</v>
      </c>
      <c r="AY20" s="45">
        <f>'[1]GoHP POWER'!G61+'[1]GoHP POWER'!H61</f>
        <v>551.51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317.34980046079988</v>
      </c>
      <c r="BD20" s="45">
        <f t="shared" si="9"/>
        <v>353.10450409999999</v>
      </c>
      <c r="BE20" s="45">
        <f t="shared" si="10"/>
        <v>1607.1952963607996</v>
      </c>
      <c r="BF20" s="45">
        <f t="shared" si="11"/>
        <v>407.29980046079987</v>
      </c>
      <c r="BG20" s="45">
        <f t="shared" si="1"/>
        <v>54.195296360799603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1233</v>
      </c>
      <c r="D21" s="44">
        <f>'[1]Frm-3 DEMAND'!F21</f>
        <v>0</v>
      </c>
      <c r="E21" s="45">
        <f t="shared" si="2"/>
        <v>1233</v>
      </c>
      <c r="F21" s="44">
        <f>'[1]Frm-1 Anticipated Gen.'!T27</f>
        <v>330</v>
      </c>
      <c r="G21" s="44">
        <f>'[1]Frm-1 Anticipated Gen.'!B27</f>
        <v>135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556.72569999999996</v>
      </c>
      <c r="J21" s="45">
        <f t="shared" si="3"/>
        <v>821.72569999999996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160.63610410000001</v>
      </c>
      <c r="L21" s="45">
        <f>'[1]Frm-4 Shared Projects'!N22</f>
        <v>107.94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24.606895900000001</v>
      </c>
      <c r="R21" s="45">
        <f>'[1]GoHP POWER'!G14+'[1]GoHP POWER'!H14</f>
        <v>568.21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300.83349492160005</v>
      </c>
      <c r="W21" s="45">
        <f t="shared" si="4"/>
        <v>56.667404100000113</v>
      </c>
      <c r="X21" s="45">
        <f t="shared" si="5"/>
        <v>1285.8160908216</v>
      </c>
      <c r="Y21" s="45">
        <f t="shared" si="6"/>
        <v>109.48349492160008</v>
      </c>
      <c r="Z21" s="45">
        <f t="shared" si="0"/>
        <v>52.816090821600028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1554</v>
      </c>
      <c r="AK21" s="44">
        <f>'[1]Frm-3 DEMAND'!F69</f>
        <v>0</v>
      </c>
      <c r="AL21" s="45">
        <f t="shared" si="7"/>
        <v>1554</v>
      </c>
      <c r="AM21" s="44">
        <f>'[1]Frm-1 Anticipated Gen.'!T75</f>
        <v>330</v>
      </c>
      <c r="AN21" s="44">
        <f>'[1]Frm-1 Anticipated Gen.'!B75</f>
        <v>135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567.90519999999992</v>
      </c>
      <c r="AQ21" s="45">
        <f t="shared" si="8"/>
        <v>832.90519999999992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230.43270410000002</v>
      </c>
      <c r="AS21" s="45">
        <f>'[1]Frm-4 Shared Projects'!N70</f>
        <v>107.94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36.9902959</v>
      </c>
      <c r="AY21" s="45">
        <f>'[1]GoHP POWER'!G62+'[1]GoHP POWER'!H62</f>
        <v>551.51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316.94980046080002</v>
      </c>
      <c r="BD21" s="45">
        <f t="shared" si="9"/>
        <v>354.10450409999999</v>
      </c>
      <c r="BE21" s="45">
        <f t="shared" si="10"/>
        <v>1606.7952963608</v>
      </c>
      <c r="BF21" s="45">
        <f t="shared" si="11"/>
        <v>406.89980046080001</v>
      </c>
      <c r="BG21" s="45">
        <f t="shared" si="1"/>
        <v>52.795296360799966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1248</v>
      </c>
      <c r="D22" s="44">
        <f>'[1]Frm-3 DEMAND'!F22</f>
        <v>0</v>
      </c>
      <c r="E22" s="45">
        <f t="shared" si="2"/>
        <v>1248</v>
      </c>
      <c r="F22" s="44">
        <f>'[1]Frm-1 Anticipated Gen.'!T28</f>
        <v>330</v>
      </c>
      <c r="G22" s="44">
        <f>'[1]Frm-1 Anticipated Gen.'!B28</f>
        <v>135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556.72569999999996</v>
      </c>
      <c r="J22" s="45">
        <f t="shared" si="3"/>
        <v>821.72569999999996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160.63610410000001</v>
      </c>
      <c r="L22" s="45">
        <f>'[1]Frm-4 Shared Projects'!N23</f>
        <v>107.94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24.606895900000001</v>
      </c>
      <c r="R22" s="45">
        <f>'[1]GoHP POWER'!G15+'[1]GoHP POWER'!H15</f>
        <v>556.31000000000006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304.56406892159993</v>
      </c>
      <c r="W22" s="45">
        <f t="shared" si="4"/>
        <v>71.667404100000113</v>
      </c>
      <c r="X22" s="45">
        <f t="shared" si="5"/>
        <v>1277.6466648216001</v>
      </c>
      <c r="Y22" s="45">
        <f t="shared" si="6"/>
        <v>101.31406892159993</v>
      </c>
      <c r="Z22" s="45">
        <f t="shared" si="0"/>
        <v>29.646664821600098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1549</v>
      </c>
      <c r="AK22" s="44">
        <f>'[1]Frm-3 DEMAND'!F70</f>
        <v>0</v>
      </c>
      <c r="AL22" s="45">
        <f t="shared" si="7"/>
        <v>1549</v>
      </c>
      <c r="AM22" s="44">
        <f>'[1]Frm-1 Anticipated Gen.'!T76</f>
        <v>330</v>
      </c>
      <c r="AN22" s="44">
        <f>'[1]Frm-1 Anticipated Gen.'!B76</f>
        <v>135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567.90519999999992</v>
      </c>
      <c r="AQ22" s="45">
        <f t="shared" si="8"/>
        <v>832.90519999999992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230.43270410000002</v>
      </c>
      <c r="AS22" s="45">
        <f>'[1]Frm-4 Shared Projects'!N71</f>
        <v>107.94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36.9902959</v>
      </c>
      <c r="AY22" s="45">
        <f>'[1]GoHP POWER'!G63+'[1]GoHP POWER'!H63</f>
        <v>551.51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316.39980046079984</v>
      </c>
      <c r="BD22" s="45">
        <f t="shared" si="9"/>
        <v>349.10450409999999</v>
      </c>
      <c r="BE22" s="45">
        <f t="shared" si="10"/>
        <v>1606.2452963607998</v>
      </c>
      <c r="BF22" s="45">
        <f t="shared" si="11"/>
        <v>406.34980046079983</v>
      </c>
      <c r="BG22" s="45">
        <f t="shared" si="1"/>
        <v>57.245296360799784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1242</v>
      </c>
      <c r="D23" s="44">
        <f>'[1]Frm-3 DEMAND'!F23</f>
        <v>0</v>
      </c>
      <c r="E23" s="45">
        <f t="shared" si="2"/>
        <v>1242</v>
      </c>
      <c r="F23" s="44">
        <f>'[1]Frm-1 Anticipated Gen.'!T29</f>
        <v>330</v>
      </c>
      <c r="G23" s="44">
        <f>'[1]Frm-1 Anticipated Gen.'!B29</f>
        <v>135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556.72569999999996</v>
      </c>
      <c r="J23" s="45">
        <f t="shared" si="3"/>
        <v>821.72569999999996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160.63610410000001</v>
      </c>
      <c r="L23" s="45">
        <f>'[1]Frm-4 Shared Projects'!N24</f>
        <v>107.94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24.606895900000001</v>
      </c>
      <c r="R23" s="45">
        <f>'[1]GoHP POWER'!G16+'[1]GoHP POWER'!H16</f>
        <v>556.31000000000006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304.27851092159995</v>
      </c>
      <c r="W23" s="45">
        <f t="shared" si="4"/>
        <v>65.667404100000113</v>
      </c>
      <c r="X23" s="45">
        <f t="shared" si="5"/>
        <v>1277.3611068216001</v>
      </c>
      <c r="Y23" s="45">
        <f t="shared" si="6"/>
        <v>101.0285109216</v>
      </c>
      <c r="Z23" s="45">
        <f t="shared" si="0"/>
        <v>35.36110682160006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1547</v>
      </c>
      <c r="AK23" s="44">
        <f>'[1]Frm-3 DEMAND'!F71</f>
        <v>0</v>
      </c>
      <c r="AL23" s="45">
        <f t="shared" si="7"/>
        <v>1547</v>
      </c>
      <c r="AM23" s="44">
        <f>'[1]Frm-1 Anticipated Gen.'!T77</f>
        <v>330</v>
      </c>
      <c r="AN23" s="44">
        <f>'[1]Frm-1 Anticipated Gen.'!B77</f>
        <v>135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567.90519999999992</v>
      </c>
      <c r="AQ23" s="45">
        <f t="shared" si="8"/>
        <v>832.90519999999992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230.43270410000002</v>
      </c>
      <c r="AS23" s="45">
        <f>'[1]Frm-4 Shared Projects'!N72</f>
        <v>107.94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36.9902959</v>
      </c>
      <c r="AY23" s="45">
        <f>'[1]GoHP POWER'!G64+'[1]GoHP POWER'!H64</f>
        <v>551.51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317.26623646079986</v>
      </c>
      <c r="BD23" s="45">
        <f t="shared" si="9"/>
        <v>347.10450409999999</v>
      </c>
      <c r="BE23" s="45">
        <f t="shared" si="10"/>
        <v>1607.1117323608</v>
      </c>
      <c r="BF23" s="45">
        <f t="shared" si="11"/>
        <v>407.21623646079985</v>
      </c>
      <c r="BG23" s="45">
        <f t="shared" si="1"/>
        <v>60.111732360800033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1234</v>
      </c>
      <c r="D24" s="44">
        <f>'[1]Frm-3 DEMAND'!F24</f>
        <v>0</v>
      </c>
      <c r="E24" s="45">
        <f t="shared" si="2"/>
        <v>1234</v>
      </c>
      <c r="F24" s="44">
        <f>'[1]Frm-1 Anticipated Gen.'!T30</f>
        <v>330</v>
      </c>
      <c r="G24" s="44">
        <f>'[1]Frm-1 Anticipated Gen.'!B30</f>
        <v>135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556.72569999999996</v>
      </c>
      <c r="J24" s="45">
        <f t="shared" si="3"/>
        <v>821.72569999999996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160.63610410000001</v>
      </c>
      <c r="L24" s="45">
        <f>'[1]Frm-4 Shared Projects'!N25</f>
        <v>107.94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24.606895900000001</v>
      </c>
      <c r="R24" s="45">
        <f>'[1]GoHP POWER'!G17+'[1]GoHP POWER'!H17</f>
        <v>556.31000000000006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299.11930592160007</v>
      </c>
      <c r="W24" s="45">
        <f t="shared" si="4"/>
        <v>57.667404100000113</v>
      </c>
      <c r="X24" s="45">
        <f t="shared" si="5"/>
        <v>1272.2019018216001</v>
      </c>
      <c r="Y24" s="45">
        <f t="shared" si="6"/>
        <v>95.869305921600187</v>
      </c>
      <c r="Z24" s="45">
        <f t="shared" si="0"/>
        <v>38.201901821600131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1559</v>
      </c>
      <c r="AK24" s="44">
        <f>'[1]Frm-3 DEMAND'!F72</f>
        <v>0</v>
      </c>
      <c r="AL24" s="45">
        <f t="shared" si="7"/>
        <v>1559</v>
      </c>
      <c r="AM24" s="44">
        <f>'[1]Frm-1 Anticipated Gen.'!T78</f>
        <v>330</v>
      </c>
      <c r="AN24" s="44">
        <f>'[1]Frm-1 Anticipated Gen.'!B78</f>
        <v>135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567.90519999999992</v>
      </c>
      <c r="AQ24" s="45">
        <f t="shared" si="8"/>
        <v>832.90519999999992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230.43270410000002</v>
      </c>
      <c r="AS24" s="45">
        <f>'[1]Frm-4 Shared Projects'!N73</f>
        <v>107.94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36.9902959</v>
      </c>
      <c r="AY24" s="45">
        <f>'[1]GoHP POWER'!G65+'[1]GoHP POWER'!H65</f>
        <v>579.51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320.97784746079981</v>
      </c>
      <c r="BD24" s="45">
        <f t="shared" si="9"/>
        <v>359.10450409999999</v>
      </c>
      <c r="BE24" s="45">
        <f t="shared" si="10"/>
        <v>1638.8233433607998</v>
      </c>
      <c r="BF24" s="45">
        <f t="shared" si="11"/>
        <v>438.9278474607998</v>
      </c>
      <c r="BG24" s="45">
        <f t="shared" si="1"/>
        <v>79.823343360799754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1219</v>
      </c>
      <c r="D25" s="44">
        <f>'[1]Frm-3 DEMAND'!F25</f>
        <v>0</v>
      </c>
      <c r="E25" s="45">
        <f t="shared" si="2"/>
        <v>1219</v>
      </c>
      <c r="F25" s="44">
        <f>'[1]Frm-1 Anticipated Gen.'!T31</f>
        <v>330</v>
      </c>
      <c r="G25" s="44">
        <f>'[1]Frm-1 Anticipated Gen.'!B31</f>
        <v>135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556.72569999999996</v>
      </c>
      <c r="J25" s="45">
        <f t="shared" si="3"/>
        <v>821.72569999999996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160.63610410000001</v>
      </c>
      <c r="L25" s="45">
        <f>'[1]Frm-4 Shared Projects'!N26</f>
        <v>107.94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24.606895900000001</v>
      </c>
      <c r="R25" s="45">
        <f>'[1]GoHP POWER'!G18+'[1]GoHP POWER'!H18</f>
        <v>556.31000000000006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299.95558592160006</v>
      </c>
      <c r="W25" s="45">
        <f t="shared" si="4"/>
        <v>42.667404100000113</v>
      </c>
      <c r="X25" s="45">
        <f t="shared" si="5"/>
        <v>1273.0381818216001</v>
      </c>
      <c r="Y25" s="45">
        <f t="shared" si="6"/>
        <v>96.705585921600175</v>
      </c>
      <c r="Z25" s="45">
        <f t="shared" si="0"/>
        <v>54.038181821600119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1583</v>
      </c>
      <c r="AK25" s="44">
        <f>'[1]Frm-3 DEMAND'!F73</f>
        <v>0</v>
      </c>
      <c r="AL25" s="45">
        <f t="shared" si="7"/>
        <v>1583</v>
      </c>
      <c r="AM25" s="44">
        <f>'[1]Frm-1 Anticipated Gen.'!T79</f>
        <v>330</v>
      </c>
      <c r="AN25" s="44">
        <f>'[1]Frm-1 Anticipated Gen.'!B79</f>
        <v>135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567.90519999999992</v>
      </c>
      <c r="AQ25" s="45">
        <f t="shared" si="8"/>
        <v>832.90519999999992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230.43270410000002</v>
      </c>
      <c r="AS25" s="45">
        <f>'[1]Frm-4 Shared Projects'!N74</f>
        <v>107.94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36.9902959</v>
      </c>
      <c r="AY25" s="45">
        <f>'[1]GoHP POWER'!G66+'[1]GoHP POWER'!H66</f>
        <v>579.51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323.07951646079994</v>
      </c>
      <c r="BD25" s="45">
        <f t="shared" si="9"/>
        <v>383.10450409999999</v>
      </c>
      <c r="BE25" s="45">
        <f t="shared" si="10"/>
        <v>1640.9250123608003</v>
      </c>
      <c r="BF25" s="45">
        <f t="shared" si="11"/>
        <v>441.02951646079993</v>
      </c>
      <c r="BG25" s="45">
        <f t="shared" si="1"/>
        <v>57.925012360800338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1217</v>
      </c>
      <c r="D26" s="44">
        <f>'[1]Frm-3 DEMAND'!F26</f>
        <v>0</v>
      </c>
      <c r="E26" s="45">
        <f t="shared" si="2"/>
        <v>1217</v>
      </c>
      <c r="F26" s="44">
        <f>'[1]Frm-1 Anticipated Gen.'!T32</f>
        <v>330</v>
      </c>
      <c r="G26" s="44">
        <f>'[1]Frm-1 Anticipated Gen.'!B32</f>
        <v>135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556.72569999999996</v>
      </c>
      <c r="J26" s="45">
        <f t="shared" si="3"/>
        <v>821.72569999999996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160.63610410000001</v>
      </c>
      <c r="L26" s="45">
        <f>'[1]Frm-4 Shared Projects'!N27</f>
        <v>107.94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24.606895900000001</v>
      </c>
      <c r="R26" s="45">
        <f>'[1]GoHP POWER'!G19+'[1]GoHP POWER'!H19</f>
        <v>556.31000000000006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299.11930592160007</v>
      </c>
      <c r="W26" s="45">
        <f t="shared" si="4"/>
        <v>40.667404100000113</v>
      </c>
      <c r="X26" s="45">
        <f t="shared" si="5"/>
        <v>1272.2019018216001</v>
      </c>
      <c r="Y26" s="45">
        <f t="shared" si="6"/>
        <v>95.869305921600187</v>
      </c>
      <c r="Z26" s="45">
        <f t="shared" si="0"/>
        <v>55.201901821600131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1593</v>
      </c>
      <c r="AK26" s="44">
        <f>'[1]Frm-3 DEMAND'!F74</f>
        <v>0</v>
      </c>
      <c r="AL26" s="45">
        <f t="shared" si="7"/>
        <v>1593</v>
      </c>
      <c r="AM26" s="44">
        <f>'[1]Frm-1 Anticipated Gen.'!T80</f>
        <v>330</v>
      </c>
      <c r="AN26" s="44">
        <f>'[1]Frm-1 Anticipated Gen.'!B80</f>
        <v>135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524.92719999999997</v>
      </c>
      <c r="AQ26" s="45">
        <f t="shared" si="8"/>
        <v>789.92719999999997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187.45470410000001</v>
      </c>
      <c r="AS26" s="45">
        <f>'[1]Frm-4 Shared Projects'!N75</f>
        <v>107.94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30.568295899999999</v>
      </c>
      <c r="AY26" s="45">
        <f>'[1]GoHP POWER'!G67+'[1]GoHP POWER'!H67</f>
        <v>579.51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323.54653692160002</v>
      </c>
      <c r="BD26" s="45">
        <f t="shared" si="9"/>
        <v>442.50450409999985</v>
      </c>
      <c r="BE26" s="45">
        <f t="shared" si="10"/>
        <v>1591.9920328215999</v>
      </c>
      <c r="BF26" s="45">
        <f t="shared" si="11"/>
        <v>441.49653692160001</v>
      </c>
      <c r="BG26" s="45">
        <f t="shared" si="1"/>
        <v>-1.0079671784001221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1198</v>
      </c>
      <c r="D27" s="44">
        <f>'[1]Frm-3 DEMAND'!F27</f>
        <v>0</v>
      </c>
      <c r="E27" s="45">
        <f t="shared" si="2"/>
        <v>1198</v>
      </c>
      <c r="F27" s="44">
        <f>'[1]Frm-1 Anticipated Gen.'!T33</f>
        <v>330</v>
      </c>
      <c r="G27" s="44">
        <f>'[1]Frm-1 Anticipated Gen.'!B33</f>
        <v>135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556.72569999999996</v>
      </c>
      <c r="J27" s="45">
        <f t="shared" si="3"/>
        <v>821.72569999999996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160.63610410000001</v>
      </c>
      <c r="L27" s="45">
        <f>'[1]Frm-4 Shared Projects'!N28</f>
        <v>107.94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24.606895900000001</v>
      </c>
      <c r="R27" s="45">
        <f>'[1]GoHP POWER'!G20+'[1]GoHP POWER'!H20</f>
        <v>556.31000000000006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299.11930592160007</v>
      </c>
      <c r="W27" s="45">
        <f t="shared" si="4"/>
        <v>21.667404100000113</v>
      </c>
      <c r="X27" s="45">
        <f t="shared" si="5"/>
        <v>1272.2019018216001</v>
      </c>
      <c r="Y27" s="45">
        <f t="shared" si="6"/>
        <v>95.869305921600187</v>
      </c>
      <c r="Z27" s="45">
        <f t="shared" si="0"/>
        <v>74.201901821600131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1544</v>
      </c>
      <c r="AK27" s="44">
        <f>'[1]Frm-3 DEMAND'!F75</f>
        <v>0</v>
      </c>
      <c r="AL27" s="45">
        <f t="shared" si="7"/>
        <v>1544</v>
      </c>
      <c r="AM27" s="44">
        <f>'[1]Frm-1 Anticipated Gen.'!T81</f>
        <v>330</v>
      </c>
      <c r="AN27" s="44">
        <f>'[1]Frm-1 Anticipated Gen.'!B81</f>
        <v>135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524.92719999999997</v>
      </c>
      <c r="AQ27" s="45">
        <f t="shared" si="8"/>
        <v>789.92719999999997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187.45470410000001</v>
      </c>
      <c r="AS27" s="45">
        <f>'[1]Frm-4 Shared Projects'!N76</f>
        <v>107.94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30.568295899999999</v>
      </c>
      <c r="AY27" s="45">
        <f>'[1]GoHP POWER'!G68+'[1]GoHP POWER'!H68</f>
        <v>579.51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321.94025692160005</v>
      </c>
      <c r="BD27" s="45">
        <f t="shared" si="9"/>
        <v>393.50450409999985</v>
      </c>
      <c r="BE27" s="45">
        <f t="shared" si="10"/>
        <v>1590.3857528215999</v>
      </c>
      <c r="BF27" s="45">
        <f t="shared" si="11"/>
        <v>439.89025692160004</v>
      </c>
      <c r="BG27" s="45">
        <f t="shared" si="1"/>
        <v>46.385752821599908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1179</v>
      </c>
      <c r="D28" s="44">
        <f>'[1]Frm-3 DEMAND'!F28</f>
        <v>0</v>
      </c>
      <c r="E28" s="45">
        <f t="shared" si="2"/>
        <v>1179</v>
      </c>
      <c r="F28" s="44">
        <f>'[1]Frm-1 Anticipated Gen.'!T34</f>
        <v>330</v>
      </c>
      <c r="G28" s="44">
        <f>'[1]Frm-1 Anticipated Gen.'!B34</f>
        <v>135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556.72569999999996</v>
      </c>
      <c r="J28" s="45">
        <f t="shared" si="3"/>
        <v>821.72569999999996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160.63610410000001</v>
      </c>
      <c r="L28" s="45">
        <f>'[1]Frm-4 Shared Projects'!N29</f>
        <v>107.94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24.606895900000001</v>
      </c>
      <c r="R28" s="45">
        <f>'[1]GoHP POWER'!G21+'[1]GoHP POWER'!H21</f>
        <v>556.31000000000006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299.09795092160005</v>
      </c>
      <c r="W28" s="45">
        <f t="shared" si="4"/>
        <v>2.6674041000001125</v>
      </c>
      <c r="X28" s="45">
        <f t="shared" si="5"/>
        <v>1272.1805468215998</v>
      </c>
      <c r="Y28" s="45">
        <f t="shared" si="6"/>
        <v>95.847950921600102</v>
      </c>
      <c r="Z28" s="45">
        <f t="shared" si="0"/>
        <v>93.180546821599819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1463</v>
      </c>
      <c r="AK28" s="44">
        <f>'[1]Frm-3 DEMAND'!F76</f>
        <v>0</v>
      </c>
      <c r="AL28" s="45">
        <f t="shared" si="7"/>
        <v>1463</v>
      </c>
      <c r="AM28" s="44">
        <f>'[1]Frm-1 Anticipated Gen.'!T82</f>
        <v>330</v>
      </c>
      <c r="AN28" s="44">
        <f>'[1]Frm-1 Anticipated Gen.'!B82</f>
        <v>135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524.92719999999997</v>
      </c>
      <c r="AQ28" s="45">
        <f t="shared" si="8"/>
        <v>789.92719999999997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187.45470410000001</v>
      </c>
      <c r="AS28" s="45">
        <f>'[1]Frm-4 Shared Projects'!N77</f>
        <v>107.94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30.568295899999999</v>
      </c>
      <c r="AY28" s="45">
        <f>'[1]GoHP POWER'!G69+'[1]GoHP POWER'!H69</f>
        <v>579.51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321.26616692160007</v>
      </c>
      <c r="BD28" s="45">
        <f t="shared" si="9"/>
        <v>312.50450409999985</v>
      </c>
      <c r="BE28" s="45">
        <f t="shared" si="10"/>
        <v>1589.7116628216004</v>
      </c>
      <c r="BF28" s="45">
        <f t="shared" si="11"/>
        <v>439.21616692160006</v>
      </c>
      <c r="BG28" s="45">
        <f t="shared" si="1"/>
        <v>126.71166282160038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1212</v>
      </c>
      <c r="D29" s="44">
        <f>'[1]Frm-3 DEMAND'!F29</f>
        <v>0</v>
      </c>
      <c r="E29" s="45">
        <f t="shared" si="2"/>
        <v>1212</v>
      </c>
      <c r="F29" s="44">
        <f>'[1]Frm-1 Anticipated Gen.'!T35</f>
        <v>330</v>
      </c>
      <c r="G29" s="44">
        <f>'[1]Frm-1 Anticipated Gen.'!B35</f>
        <v>135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556.72569999999996</v>
      </c>
      <c r="J29" s="45">
        <f t="shared" si="3"/>
        <v>821.72569999999996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160.63610410000001</v>
      </c>
      <c r="L29" s="45">
        <f>'[1]Frm-4 Shared Projects'!N30</f>
        <v>107.94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24.606895900000001</v>
      </c>
      <c r="R29" s="45">
        <f>'[1]GoHP POWER'!G22+'[1]GoHP POWER'!H22</f>
        <v>556.11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298.99771692160004</v>
      </c>
      <c r="W29" s="45">
        <f t="shared" si="4"/>
        <v>35.667404100000113</v>
      </c>
      <c r="X29" s="45">
        <f t="shared" si="5"/>
        <v>1271.8803128216</v>
      </c>
      <c r="Y29" s="45">
        <f t="shared" si="6"/>
        <v>95.547716921600056</v>
      </c>
      <c r="Z29" s="45">
        <f t="shared" si="0"/>
        <v>59.8803128216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1499</v>
      </c>
      <c r="AK29" s="44">
        <f>'[1]Frm-3 DEMAND'!F77</f>
        <v>0</v>
      </c>
      <c r="AL29" s="45">
        <f t="shared" si="7"/>
        <v>1499</v>
      </c>
      <c r="AM29" s="44">
        <f>'[1]Frm-1 Anticipated Gen.'!T83</f>
        <v>330</v>
      </c>
      <c r="AN29" s="44">
        <f>'[1]Frm-1 Anticipated Gen.'!B83</f>
        <v>135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524.92719999999997</v>
      </c>
      <c r="AQ29" s="45">
        <f t="shared" si="8"/>
        <v>789.92719999999997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187.45470410000001</v>
      </c>
      <c r="AS29" s="45">
        <f>'[1]Frm-4 Shared Projects'!N78</f>
        <v>107.94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30.568295899999999</v>
      </c>
      <c r="AY29" s="45">
        <f>'[1]GoHP POWER'!G70+'[1]GoHP POWER'!H70</f>
        <v>579.51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320.36616692159998</v>
      </c>
      <c r="BD29" s="45">
        <f t="shared" si="9"/>
        <v>348.50450409999985</v>
      </c>
      <c r="BE29" s="45">
        <f t="shared" si="10"/>
        <v>1588.8116628215998</v>
      </c>
      <c r="BF29" s="45">
        <f t="shared" si="11"/>
        <v>438.31616692159997</v>
      </c>
      <c r="BG29" s="45">
        <f t="shared" si="1"/>
        <v>89.811662821599839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1220</v>
      </c>
      <c r="D30" s="44">
        <f>'[1]Frm-3 DEMAND'!F30</f>
        <v>0</v>
      </c>
      <c r="E30" s="45">
        <f t="shared" si="2"/>
        <v>1220</v>
      </c>
      <c r="F30" s="44">
        <f>'[1]Frm-1 Anticipated Gen.'!T36</f>
        <v>330</v>
      </c>
      <c r="G30" s="44">
        <f>'[1]Frm-1 Anticipated Gen.'!B36</f>
        <v>135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608.29930000000002</v>
      </c>
      <c r="J30" s="45">
        <f t="shared" si="3"/>
        <v>873.29930000000002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212.20970410000001</v>
      </c>
      <c r="L30" s="45">
        <f>'[1]Frm-4 Shared Projects'!N31</f>
        <v>107.94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32.3132959</v>
      </c>
      <c r="R30" s="45">
        <f>'[1]GoHP POWER'!G23+'[1]GoHP POWER'!H23</f>
        <v>555.61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306.38521592160009</v>
      </c>
      <c r="W30" s="45">
        <f t="shared" si="4"/>
        <v>-15.612595900000088</v>
      </c>
      <c r="X30" s="45">
        <f t="shared" si="5"/>
        <v>1338.0478118216001</v>
      </c>
      <c r="Y30" s="45">
        <f t="shared" si="6"/>
        <v>102.4352159216001</v>
      </c>
      <c r="Z30" s="45">
        <f t="shared" si="0"/>
        <v>118.04781182160013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1518</v>
      </c>
      <c r="AK30" s="44">
        <f>'[1]Frm-3 DEMAND'!F78</f>
        <v>0</v>
      </c>
      <c r="AL30" s="45">
        <f t="shared" si="7"/>
        <v>1518</v>
      </c>
      <c r="AM30" s="44">
        <f>'[1]Frm-1 Anticipated Gen.'!T84</f>
        <v>330</v>
      </c>
      <c r="AN30" s="44">
        <f>'[1]Frm-1 Anticipated Gen.'!B84</f>
        <v>135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524.92719999999997</v>
      </c>
      <c r="AQ30" s="45">
        <f t="shared" si="8"/>
        <v>789.92719999999997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187.45470410000001</v>
      </c>
      <c r="AS30" s="45">
        <f>'[1]Frm-4 Shared Projects'!N79</f>
        <v>107.94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30.568295899999999</v>
      </c>
      <c r="AY30" s="45">
        <f>'[1]GoHP POWER'!G71+'[1]GoHP POWER'!H71</f>
        <v>608.71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322.36425492160015</v>
      </c>
      <c r="BD30" s="45">
        <f t="shared" si="9"/>
        <v>367.50450409999985</v>
      </c>
      <c r="BE30" s="45">
        <f t="shared" si="10"/>
        <v>1620.0097508216004</v>
      </c>
      <c r="BF30" s="45">
        <f t="shared" si="11"/>
        <v>469.51425492160018</v>
      </c>
      <c r="BG30" s="45">
        <f t="shared" si="1"/>
        <v>102.00975082160039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1227</v>
      </c>
      <c r="D31" s="44">
        <f>'[1]Frm-3 DEMAND'!F31</f>
        <v>0</v>
      </c>
      <c r="E31" s="45">
        <f t="shared" si="2"/>
        <v>1227</v>
      </c>
      <c r="F31" s="44">
        <f>'[1]Frm-1 Anticipated Gen.'!T37</f>
        <v>330</v>
      </c>
      <c r="G31" s="44">
        <f>'[1]Frm-1 Anticipated Gen.'!B37</f>
        <v>135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608.29930000000002</v>
      </c>
      <c r="J31" s="45">
        <f t="shared" si="3"/>
        <v>873.29930000000002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212.20970410000001</v>
      </c>
      <c r="L31" s="45">
        <f>'[1]Frm-4 Shared Projects'!N32</f>
        <v>107.94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32.3132959</v>
      </c>
      <c r="R31" s="45">
        <f>'[1]GoHP POWER'!G24+'[1]GoHP POWER'!H24</f>
        <v>555.61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306.38521592160009</v>
      </c>
      <c r="W31" s="45">
        <f t="shared" si="4"/>
        <v>-8.6125959000000876</v>
      </c>
      <c r="X31" s="45">
        <f t="shared" si="5"/>
        <v>1338.0478118216001</v>
      </c>
      <c r="Y31" s="45">
        <f t="shared" si="6"/>
        <v>102.4352159216001</v>
      </c>
      <c r="Z31" s="45">
        <f t="shared" si="0"/>
        <v>111.04781182160013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1529</v>
      </c>
      <c r="AK31" s="44">
        <f>'[1]Frm-3 DEMAND'!F79</f>
        <v>0</v>
      </c>
      <c r="AL31" s="45">
        <f t="shared" si="7"/>
        <v>1529</v>
      </c>
      <c r="AM31" s="44">
        <f>'[1]Frm-1 Anticipated Gen.'!T85</f>
        <v>330</v>
      </c>
      <c r="AN31" s="44">
        <f>'[1]Frm-1 Anticipated Gen.'!B85</f>
        <v>135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524.92719999999997</v>
      </c>
      <c r="AQ31" s="45">
        <f t="shared" si="8"/>
        <v>789.92719999999997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187.45470410000001</v>
      </c>
      <c r="AS31" s="45">
        <f>'[1]Frm-4 Shared Projects'!N80</f>
        <v>107.94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30.568295899999999</v>
      </c>
      <c r="AY31" s="45">
        <f>'[1]GoHP POWER'!G72+'[1]GoHP POWER'!H72</f>
        <v>613.51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322.20018492160017</v>
      </c>
      <c r="BD31" s="45">
        <f t="shared" si="9"/>
        <v>378.50450409999985</v>
      </c>
      <c r="BE31" s="45">
        <f t="shared" si="10"/>
        <v>1624.6456808216003</v>
      </c>
      <c r="BF31" s="45">
        <f t="shared" si="11"/>
        <v>474.1501849216001</v>
      </c>
      <c r="BG31" s="45">
        <f t="shared" si="1"/>
        <v>95.645680821600308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1247</v>
      </c>
      <c r="D32" s="44">
        <f>'[1]Frm-3 DEMAND'!F32</f>
        <v>0</v>
      </c>
      <c r="E32" s="45">
        <f t="shared" si="2"/>
        <v>1247</v>
      </c>
      <c r="F32" s="44">
        <f>'[1]Frm-1 Anticipated Gen.'!T38</f>
        <v>330</v>
      </c>
      <c r="G32" s="44">
        <f>'[1]Frm-1 Anticipated Gen.'!B38</f>
        <v>135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608.29930000000002</v>
      </c>
      <c r="J32" s="45">
        <f t="shared" si="3"/>
        <v>873.29930000000002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250.47870410000002</v>
      </c>
      <c r="L32" s="45">
        <f>'[1]Frm-4 Shared Projects'!N33</f>
        <v>107.94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43.744295900000004</v>
      </c>
      <c r="R32" s="45">
        <f>'[1]GoHP POWER'!G25+'[1]GoHP POWER'!H25</f>
        <v>561.71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307.66009592160009</v>
      </c>
      <c r="W32" s="45">
        <f t="shared" si="4"/>
        <v>-4.3595900000127585E-2</v>
      </c>
      <c r="X32" s="45">
        <f t="shared" si="5"/>
        <v>1356.8536918216</v>
      </c>
      <c r="Y32" s="45">
        <f t="shared" si="6"/>
        <v>109.81009592160007</v>
      </c>
      <c r="Z32" s="45">
        <f t="shared" si="0"/>
        <v>109.85369182160002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1517</v>
      </c>
      <c r="AK32" s="44">
        <f>'[1]Frm-3 DEMAND'!F80</f>
        <v>0</v>
      </c>
      <c r="AL32" s="45">
        <f t="shared" si="7"/>
        <v>1517</v>
      </c>
      <c r="AM32" s="44">
        <f>'[1]Frm-1 Anticipated Gen.'!T86</f>
        <v>330</v>
      </c>
      <c r="AN32" s="44">
        <f>'[1]Frm-1 Anticipated Gen.'!B86</f>
        <v>135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524.92719999999997</v>
      </c>
      <c r="AQ32" s="45">
        <f t="shared" si="8"/>
        <v>789.92719999999997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187.45470410000001</v>
      </c>
      <c r="AS32" s="45">
        <f>'[1]Frm-4 Shared Projects'!N81</f>
        <v>107.94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30.568295899999999</v>
      </c>
      <c r="AY32" s="45">
        <f>'[1]GoHP POWER'!G73+'[1]GoHP POWER'!H73</f>
        <v>615.61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320.55888892159993</v>
      </c>
      <c r="BD32" s="45">
        <f t="shared" si="9"/>
        <v>366.50450409999985</v>
      </c>
      <c r="BE32" s="45">
        <f t="shared" si="10"/>
        <v>1625.1043848216</v>
      </c>
      <c r="BF32" s="45">
        <f t="shared" si="11"/>
        <v>474.6088889216</v>
      </c>
      <c r="BG32" s="45">
        <f t="shared" si="1"/>
        <v>108.10438482159998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1291</v>
      </c>
      <c r="D33" s="44">
        <f>'[1]Frm-3 DEMAND'!F33</f>
        <v>0</v>
      </c>
      <c r="E33" s="45">
        <f t="shared" si="2"/>
        <v>1291</v>
      </c>
      <c r="F33" s="44">
        <f>'[1]Frm-1 Anticipated Gen.'!T39</f>
        <v>330</v>
      </c>
      <c r="G33" s="44">
        <f>'[1]Frm-1 Anticipated Gen.'!B39</f>
        <v>135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608.29930000000002</v>
      </c>
      <c r="J33" s="45">
        <f t="shared" si="3"/>
        <v>873.29930000000002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250.47870410000002</v>
      </c>
      <c r="L33" s="45">
        <f>'[1]Frm-4 Shared Projects'!N34</f>
        <v>107.94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43.744295900000004</v>
      </c>
      <c r="R33" s="45">
        <f>'[1]GoHP POWER'!G26+'[1]GoHP POWER'!H26</f>
        <v>568.21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307.11226392160017</v>
      </c>
      <c r="W33" s="45">
        <f t="shared" si="4"/>
        <v>43.956404099999872</v>
      </c>
      <c r="X33" s="45">
        <f t="shared" si="5"/>
        <v>1362.8058598216003</v>
      </c>
      <c r="Y33" s="45">
        <f t="shared" si="6"/>
        <v>115.76226392160021</v>
      </c>
      <c r="Z33" s="45">
        <f t="shared" si="0"/>
        <v>71.805859821600279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1500</v>
      </c>
      <c r="AK33" s="44">
        <f>'[1]Frm-3 DEMAND'!F81</f>
        <v>0</v>
      </c>
      <c r="AL33" s="45">
        <f t="shared" si="7"/>
        <v>1500</v>
      </c>
      <c r="AM33" s="44">
        <f>'[1]Frm-1 Anticipated Gen.'!T87</f>
        <v>330</v>
      </c>
      <c r="AN33" s="44">
        <f>'[1]Frm-1 Anticipated Gen.'!B87</f>
        <v>135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524.92719999999997</v>
      </c>
      <c r="AQ33" s="45">
        <f t="shared" si="8"/>
        <v>789.92719999999997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187.45470410000001</v>
      </c>
      <c r="AS33" s="45">
        <f>'[1]Frm-4 Shared Projects'!N82</f>
        <v>107.94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30.568295899999999</v>
      </c>
      <c r="AY33" s="45">
        <f>'[1]GoHP POWER'!G74+'[1]GoHP POWER'!H74</f>
        <v>620.51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321.21361092160015</v>
      </c>
      <c r="BD33" s="45">
        <f t="shared" si="9"/>
        <v>349.50450409999985</v>
      </c>
      <c r="BE33" s="45">
        <f t="shared" si="10"/>
        <v>1630.6591068215998</v>
      </c>
      <c r="BF33" s="45">
        <f t="shared" si="11"/>
        <v>480.16361092160008</v>
      </c>
      <c r="BG33" s="45">
        <f t="shared" si="1"/>
        <v>130.65910682159983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1343</v>
      </c>
      <c r="D34" s="44">
        <f>'[1]Frm-3 DEMAND'!F34</f>
        <v>0</v>
      </c>
      <c r="E34" s="45">
        <f t="shared" si="2"/>
        <v>1343</v>
      </c>
      <c r="F34" s="44">
        <f>'[1]Frm-1 Anticipated Gen.'!T40</f>
        <v>330</v>
      </c>
      <c r="G34" s="44">
        <f>'[1]Frm-1 Anticipated Gen.'!B40</f>
        <v>135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608.29930000000002</v>
      </c>
      <c r="J34" s="45">
        <f t="shared" si="3"/>
        <v>873.29930000000002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250.47870410000002</v>
      </c>
      <c r="L34" s="45">
        <f>'[1]Frm-4 Shared Projects'!N35</f>
        <v>107.94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43.744295900000004</v>
      </c>
      <c r="R34" s="45">
        <f>'[1]GoHP POWER'!G27+'[1]GoHP POWER'!H27</f>
        <v>573.11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307.8989699216001</v>
      </c>
      <c r="W34" s="45">
        <f t="shared" si="4"/>
        <v>95.956404099999872</v>
      </c>
      <c r="X34" s="45">
        <f t="shared" si="5"/>
        <v>1368.4925658216002</v>
      </c>
      <c r="Y34" s="45">
        <f t="shared" si="6"/>
        <v>121.44896992160005</v>
      </c>
      <c r="Z34" s="45">
        <f t="shared" si="0"/>
        <v>25.492565821600238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1481</v>
      </c>
      <c r="AK34" s="44">
        <f>'[1]Frm-3 DEMAND'!F82</f>
        <v>0</v>
      </c>
      <c r="AL34" s="45">
        <f t="shared" si="7"/>
        <v>1481</v>
      </c>
      <c r="AM34" s="44">
        <f>'[1]Frm-1 Anticipated Gen.'!T88</f>
        <v>330</v>
      </c>
      <c r="AN34" s="44">
        <f>'[1]Frm-1 Anticipated Gen.'!B88</f>
        <v>135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524.92719999999997</v>
      </c>
      <c r="AQ34" s="45">
        <f t="shared" si="8"/>
        <v>789.92719999999997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187.45470410000001</v>
      </c>
      <c r="AS34" s="45">
        <f>'[1]Frm-4 Shared Projects'!N83</f>
        <v>107.94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30.568295899999999</v>
      </c>
      <c r="AY34" s="45">
        <f>'[1]GoHP POWER'!G75+'[1]GoHP POWER'!H75</f>
        <v>620.51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319.37733092160016</v>
      </c>
      <c r="BD34" s="45">
        <f t="shared" si="9"/>
        <v>330.50450409999985</v>
      </c>
      <c r="BE34" s="45">
        <f t="shared" si="10"/>
        <v>1628.8228268216003</v>
      </c>
      <c r="BF34" s="45">
        <f t="shared" si="11"/>
        <v>478.32733092160009</v>
      </c>
      <c r="BG34" s="45">
        <f t="shared" si="1"/>
        <v>147.8228268216003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1406</v>
      </c>
      <c r="D35" s="44">
        <f>'[1]Frm-3 DEMAND'!F35</f>
        <v>0</v>
      </c>
      <c r="E35" s="45">
        <f t="shared" si="2"/>
        <v>1406</v>
      </c>
      <c r="F35" s="44">
        <f>'[1]Frm-1 Anticipated Gen.'!T41</f>
        <v>330</v>
      </c>
      <c r="G35" s="44">
        <f>'[1]Frm-1 Anticipated Gen.'!B41</f>
        <v>135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608.29930000000002</v>
      </c>
      <c r="J35" s="45">
        <f t="shared" si="3"/>
        <v>873.29930000000002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250.47870410000002</v>
      </c>
      <c r="L35" s="45">
        <f>'[1]Frm-4 Shared Projects'!N36</f>
        <v>107.94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43.744295900000004</v>
      </c>
      <c r="R35" s="45">
        <f>'[1]GoHP POWER'!G28+'[1]GoHP POWER'!H28</f>
        <v>589.21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308.99980192160012</v>
      </c>
      <c r="W35" s="45">
        <f t="shared" si="4"/>
        <v>158.95640409999987</v>
      </c>
      <c r="X35" s="45">
        <f t="shared" si="5"/>
        <v>1385.6933978216002</v>
      </c>
      <c r="Y35" s="45">
        <f t="shared" si="6"/>
        <v>138.64980192160016</v>
      </c>
      <c r="Z35" s="45">
        <f t="shared" si="0"/>
        <v>-20.306602178399771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1474</v>
      </c>
      <c r="AK35" s="44">
        <f>'[1]Frm-3 DEMAND'!F83</f>
        <v>0</v>
      </c>
      <c r="AL35" s="45">
        <f t="shared" si="7"/>
        <v>1474</v>
      </c>
      <c r="AM35" s="44">
        <f>'[1]Frm-1 Anticipated Gen.'!T89</f>
        <v>330</v>
      </c>
      <c r="AN35" s="44">
        <f>'[1]Frm-1 Anticipated Gen.'!B89</f>
        <v>135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524.92719999999997</v>
      </c>
      <c r="AQ35" s="45">
        <f t="shared" si="8"/>
        <v>789.92719999999997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187.45470410000001</v>
      </c>
      <c r="AS35" s="45">
        <f>'[1]Frm-4 Shared Projects'!N84</f>
        <v>107.94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30.568295899999999</v>
      </c>
      <c r="AY35" s="45">
        <f>'[1]GoHP POWER'!G76+'[1]GoHP POWER'!H76</f>
        <v>620.51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318.67037128160001</v>
      </c>
      <c r="BD35" s="45">
        <f t="shared" si="9"/>
        <v>323.50450409999985</v>
      </c>
      <c r="BE35" s="45">
        <f t="shared" si="10"/>
        <v>1628.1158671815997</v>
      </c>
      <c r="BF35" s="45">
        <f t="shared" si="11"/>
        <v>477.62037128159994</v>
      </c>
      <c r="BG35" s="45">
        <f t="shared" si="1"/>
        <v>154.1158671815997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1480</v>
      </c>
      <c r="D36" s="44">
        <f>'[1]Frm-3 DEMAND'!F36</f>
        <v>0</v>
      </c>
      <c r="E36" s="45">
        <f t="shared" si="2"/>
        <v>1480</v>
      </c>
      <c r="F36" s="44">
        <f>'[1]Frm-1 Anticipated Gen.'!T42</f>
        <v>330</v>
      </c>
      <c r="G36" s="44">
        <f>'[1]Frm-1 Anticipated Gen.'!B42</f>
        <v>135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576.50080000000003</v>
      </c>
      <c r="J36" s="45">
        <f t="shared" si="3"/>
        <v>841.50080000000003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250.47870410000002</v>
      </c>
      <c r="L36" s="45">
        <f>'[1]Frm-4 Shared Projects'!N37</f>
        <v>107.94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43.744295900000004</v>
      </c>
      <c r="R36" s="45">
        <f>'[1]GoHP POWER'!G29+'[1]GoHP POWER'!H29</f>
        <v>597.41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310.95516092160005</v>
      </c>
      <c r="W36" s="45">
        <f t="shared" si="4"/>
        <v>264.75490409999998</v>
      </c>
      <c r="X36" s="45">
        <f t="shared" si="5"/>
        <v>1662.0502568216002</v>
      </c>
      <c r="Y36" s="45">
        <f t="shared" si="6"/>
        <v>446.80516092160002</v>
      </c>
      <c r="Z36" s="45">
        <f t="shared" si="0"/>
        <v>182.05025682160021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1471</v>
      </c>
      <c r="AK36" s="44">
        <f>'[1]Frm-3 DEMAND'!F84</f>
        <v>0</v>
      </c>
      <c r="AL36" s="45">
        <f t="shared" si="7"/>
        <v>1471</v>
      </c>
      <c r="AM36" s="44">
        <f>'[1]Frm-1 Anticipated Gen.'!T90</f>
        <v>330</v>
      </c>
      <c r="AN36" s="44">
        <f>'[1]Frm-1 Anticipated Gen.'!B90</f>
        <v>135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576.50080000000003</v>
      </c>
      <c r="AQ36" s="45">
        <f t="shared" si="8"/>
        <v>841.50080000000003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274.27890409999998</v>
      </c>
      <c r="AS36" s="45">
        <f>'[1]Frm-4 Shared Projects'!N85</f>
        <v>107.94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48.8040959</v>
      </c>
      <c r="AY36" s="45">
        <f>'[1]GoHP POWER'!G77+'[1]GoHP POWER'!H77</f>
        <v>622.11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319.27587128160019</v>
      </c>
      <c r="BD36" s="45">
        <f t="shared" si="9"/>
        <v>250.69510409999998</v>
      </c>
      <c r="BE36" s="45">
        <f t="shared" si="10"/>
        <v>1700.1307671816003</v>
      </c>
      <c r="BF36" s="45">
        <f t="shared" si="11"/>
        <v>479.8258712816002</v>
      </c>
      <c r="BG36" s="45">
        <f t="shared" si="1"/>
        <v>229.13076718160028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1562</v>
      </c>
      <c r="D37" s="44">
        <f>'[1]Frm-3 DEMAND'!F37</f>
        <v>0</v>
      </c>
      <c r="E37" s="45">
        <f t="shared" si="2"/>
        <v>1562</v>
      </c>
      <c r="F37" s="44">
        <f>'[1]Frm-1 Anticipated Gen.'!T43</f>
        <v>330</v>
      </c>
      <c r="G37" s="44">
        <f>'[1]Frm-1 Anticipated Gen.'!B43</f>
        <v>135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562.80079999999998</v>
      </c>
      <c r="J37" s="45">
        <f t="shared" si="3"/>
        <v>827.80079999999998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250.47870410000002</v>
      </c>
      <c r="L37" s="45">
        <f>'[1]Frm-4 Shared Projects'!N38</f>
        <v>107.94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43.744295900000004</v>
      </c>
      <c r="R37" s="45">
        <f>'[1]GoHP POWER'!G30+'[1]GoHP POWER'!H30</f>
        <v>597.41000000000008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312.74855292159987</v>
      </c>
      <c r="W37" s="45">
        <f t="shared" si="4"/>
        <v>360.45490410000002</v>
      </c>
      <c r="X37" s="45">
        <f t="shared" si="5"/>
        <v>1650.1436488216</v>
      </c>
      <c r="Y37" s="45">
        <f t="shared" si="6"/>
        <v>448.59855292159995</v>
      </c>
      <c r="Z37" s="45">
        <f t="shared" si="0"/>
        <v>88.143648821599982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1450</v>
      </c>
      <c r="AK37" s="44">
        <f>'[1]Frm-3 DEMAND'!F85</f>
        <v>0</v>
      </c>
      <c r="AL37" s="45">
        <f t="shared" si="7"/>
        <v>1450</v>
      </c>
      <c r="AM37" s="44">
        <f>'[1]Frm-1 Anticipated Gen.'!T91</f>
        <v>330</v>
      </c>
      <c r="AN37" s="44">
        <f>'[1]Frm-1 Anticipated Gen.'!B91</f>
        <v>135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576.50080000000003</v>
      </c>
      <c r="AQ37" s="45">
        <f t="shared" si="8"/>
        <v>841.50080000000003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274.27890409999998</v>
      </c>
      <c r="AS37" s="45">
        <f>'[1]Frm-4 Shared Projects'!N86</f>
        <v>107.94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48.8040959</v>
      </c>
      <c r="AY37" s="45">
        <f>'[1]GoHP POWER'!G78+'[1]GoHP POWER'!H78</f>
        <v>625.31000000000006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319.15173338240004</v>
      </c>
      <c r="BD37" s="45">
        <f t="shared" si="9"/>
        <v>229.69510409999998</v>
      </c>
      <c r="BE37" s="45">
        <f t="shared" si="10"/>
        <v>1703.2066292824002</v>
      </c>
      <c r="BF37" s="45">
        <f t="shared" si="11"/>
        <v>482.9017333824001</v>
      </c>
      <c r="BG37" s="45">
        <f t="shared" si="1"/>
        <v>253.20662928240017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1623</v>
      </c>
      <c r="D38" s="44">
        <f>'[1]Frm-3 DEMAND'!F38</f>
        <v>0</v>
      </c>
      <c r="E38" s="45">
        <f t="shared" si="2"/>
        <v>1623</v>
      </c>
      <c r="F38" s="44">
        <f>'[1]Frm-1 Anticipated Gen.'!T44</f>
        <v>330</v>
      </c>
      <c r="G38" s="44">
        <f>'[1]Frm-1 Anticipated Gen.'!B44</f>
        <v>135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576.50080000000003</v>
      </c>
      <c r="J38" s="45">
        <f t="shared" si="3"/>
        <v>841.50080000000003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250.47870410000002</v>
      </c>
      <c r="L38" s="45">
        <f>'[1]Frm-4 Shared Projects'!N39</f>
        <v>107.94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43.744295900000004</v>
      </c>
      <c r="R38" s="45">
        <f>'[1]GoHP POWER'!G31+'[1]GoHP POWER'!H31</f>
        <v>597.41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313.57371792160018</v>
      </c>
      <c r="W38" s="45">
        <f t="shared" si="4"/>
        <v>407.75490409999998</v>
      </c>
      <c r="X38" s="45">
        <f t="shared" si="5"/>
        <v>1664.6688138216</v>
      </c>
      <c r="Y38" s="45">
        <f t="shared" si="6"/>
        <v>449.42371792160014</v>
      </c>
      <c r="Z38" s="45">
        <f t="shared" si="0"/>
        <v>41.668813821599997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1443</v>
      </c>
      <c r="AK38" s="44">
        <f>'[1]Frm-3 DEMAND'!F86</f>
        <v>0</v>
      </c>
      <c r="AL38" s="45">
        <f t="shared" si="7"/>
        <v>1443</v>
      </c>
      <c r="AM38" s="44">
        <f>'[1]Frm-1 Anticipated Gen.'!T92</f>
        <v>330</v>
      </c>
      <c r="AN38" s="44">
        <f>'[1]Frm-1 Anticipated Gen.'!B92</f>
        <v>135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576.50080000000003</v>
      </c>
      <c r="AQ38" s="45">
        <f t="shared" si="8"/>
        <v>841.50080000000003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274.27890409999998</v>
      </c>
      <c r="AS38" s="45">
        <f>'[1]Frm-4 Shared Projects'!N87</f>
        <v>107.94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48.8040959</v>
      </c>
      <c r="AY38" s="45">
        <f>'[1]GoHP POWER'!G79+'[1]GoHP POWER'!H79</f>
        <v>625.31000000000006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316.31068738240003</v>
      </c>
      <c r="BD38" s="45">
        <f t="shared" si="9"/>
        <v>222.69510409999998</v>
      </c>
      <c r="BE38" s="45">
        <f t="shared" si="10"/>
        <v>1700.3655832824002</v>
      </c>
      <c r="BF38" s="45">
        <f t="shared" si="11"/>
        <v>480.06068738240009</v>
      </c>
      <c r="BG38" s="45">
        <f t="shared" si="1"/>
        <v>257.36558328240017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1652</v>
      </c>
      <c r="D39" s="44">
        <f>'[1]Frm-3 DEMAND'!F39</f>
        <v>0</v>
      </c>
      <c r="E39" s="45">
        <f t="shared" si="2"/>
        <v>1652</v>
      </c>
      <c r="F39" s="44">
        <f>'[1]Frm-1 Anticipated Gen.'!T45</f>
        <v>330</v>
      </c>
      <c r="G39" s="44">
        <f>'[1]Frm-1 Anticipated Gen.'!B45</f>
        <v>135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576.50080000000003</v>
      </c>
      <c r="J39" s="45">
        <f t="shared" si="3"/>
        <v>841.50080000000003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250.47870410000002</v>
      </c>
      <c r="L39" s="45">
        <f>'[1]Frm-4 Shared Projects'!N40</f>
        <v>107.94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43.744295900000004</v>
      </c>
      <c r="R39" s="45">
        <f>'[1]GoHP POWER'!G32+'[1]GoHP POWER'!H32</f>
        <v>597.41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314.87999792160019</v>
      </c>
      <c r="W39" s="45">
        <f t="shared" si="4"/>
        <v>436.75490409999998</v>
      </c>
      <c r="X39" s="45">
        <f t="shared" si="5"/>
        <v>1665.9750938216002</v>
      </c>
      <c r="Y39" s="45">
        <f t="shared" si="6"/>
        <v>450.72999792160016</v>
      </c>
      <c r="Z39" s="45">
        <f t="shared" si="0"/>
        <v>13.97509382160024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1461</v>
      </c>
      <c r="AK39" s="44">
        <f>'[1]Frm-3 DEMAND'!F87</f>
        <v>0</v>
      </c>
      <c r="AL39" s="45">
        <f t="shared" si="7"/>
        <v>1461</v>
      </c>
      <c r="AM39" s="44">
        <f>'[1]Frm-1 Anticipated Gen.'!T93</f>
        <v>330</v>
      </c>
      <c r="AN39" s="44">
        <f>'[1]Frm-1 Anticipated Gen.'!B93</f>
        <v>135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576.50080000000003</v>
      </c>
      <c r="AQ39" s="45">
        <f t="shared" si="8"/>
        <v>841.50080000000003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274.27890409999998</v>
      </c>
      <c r="AS39" s="45">
        <f>'[1]Frm-4 Shared Projects'!N88</f>
        <v>107.94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48.8040959</v>
      </c>
      <c r="AY39" s="45">
        <f>'[1]GoHP POWER'!G80+'[1]GoHP POWER'!H80</f>
        <v>625.31000000000006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325.53086938240006</v>
      </c>
      <c r="BD39" s="45">
        <f t="shared" si="9"/>
        <v>240.69510409999998</v>
      </c>
      <c r="BE39" s="45">
        <f t="shared" si="10"/>
        <v>1709.5857652824002</v>
      </c>
      <c r="BF39" s="45">
        <f t="shared" si="11"/>
        <v>489.28086938240011</v>
      </c>
      <c r="BG39" s="45">
        <f t="shared" si="1"/>
        <v>248.58576528240019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1688</v>
      </c>
      <c r="D40" s="44">
        <f>'[1]Frm-3 DEMAND'!F40</f>
        <v>0</v>
      </c>
      <c r="E40" s="45">
        <f t="shared" si="2"/>
        <v>1688</v>
      </c>
      <c r="F40" s="44">
        <f>'[1]Frm-1 Anticipated Gen.'!T46</f>
        <v>330</v>
      </c>
      <c r="G40" s="44">
        <f>'[1]Frm-1 Anticipated Gen.'!B46</f>
        <v>135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576.50080000000003</v>
      </c>
      <c r="J40" s="45">
        <f t="shared" si="3"/>
        <v>841.50080000000003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250.47870410000002</v>
      </c>
      <c r="L40" s="45">
        <f>'[1]Frm-4 Shared Projects'!N41</f>
        <v>107.94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43.744295900000004</v>
      </c>
      <c r="R40" s="45">
        <f>'[1]GoHP POWER'!G33+'[1]GoHP POWER'!H33</f>
        <v>592.61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313.62036146080038</v>
      </c>
      <c r="W40" s="45">
        <f t="shared" si="4"/>
        <v>472.75490409999998</v>
      </c>
      <c r="X40" s="45">
        <f t="shared" si="5"/>
        <v>1659.9154573608007</v>
      </c>
      <c r="Y40" s="45">
        <f t="shared" si="6"/>
        <v>444.67036146080039</v>
      </c>
      <c r="Z40" s="45">
        <f t="shared" si="0"/>
        <v>-28.084542639199299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1504</v>
      </c>
      <c r="AK40" s="44">
        <f>'[1]Frm-3 DEMAND'!F88</f>
        <v>0</v>
      </c>
      <c r="AL40" s="45">
        <f t="shared" si="7"/>
        <v>1504</v>
      </c>
      <c r="AM40" s="44">
        <f>'[1]Frm-1 Anticipated Gen.'!T94</f>
        <v>330</v>
      </c>
      <c r="AN40" s="44">
        <f>'[1]Frm-1 Anticipated Gen.'!B94</f>
        <v>135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576.50080000000003</v>
      </c>
      <c r="AQ40" s="45">
        <f t="shared" si="8"/>
        <v>841.50080000000003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274.27890409999998</v>
      </c>
      <c r="AS40" s="45">
        <f>'[1]Frm-4 Shared Projects'!N89</f>
        <v>107.94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48.8040959</v>
      </c>
      <c r="AY40" s="45">
        <f>'[1]GoHP POWER'!G81+'[1]GoHP POWER'!H81</f>
        <v>634.76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347.41158538240012</v>
      </c>
      <c r="BD40" s="45">
        <f t="shared" si="9"/>
        <v>283.69510409999998</v>
      </c>
      <c r="BE40" s="45">
        <f t="shared" si="10"/>
        <v>1740.9164812824001</v>
      </c>
      <c r="BF40" s="45">
        <f t="shared" si="11"/>
        <v>520.61158538240011</v>
      </c>
      <c r="BG40" s="45">
        <f t="shared" si="1"/>
        <v>236.91648128240013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1725</v>
      </c>
      <c r="D41" s="44">
        <f>'[1]Frm-3 DEMAND'!F41</f>
        <v>0</v>
      </c>
      <c r="E41" s="45">
        <f t="shared" si="2"/>
        <v>1725</v>
      </c>
      <c r="F41" s="44">
        <f>'[1]Frm-1 Anticipated Gen.'!T47</f>
        <v>330</v>
      </c>
      <c r="G41" s="44">
        <f>'[1]Frm-1 Anticipated Gen.'!B47</f>
        <v>135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576.50080000000003</v>
      </c>
      <c r="J41" s="45">
        <f t="shared" si="3"/>
        <v>841.50080000000003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250.47870410000002</v>
      </c>
      <c r="L41" s="45">
        <f>'[1]Frm-4 Shared Projects'!N42</f>
        <v>107.94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43.744295900000004</v>
      </c>
      <c r="R41" s="45">
        <f>'[1]GoHP POWER'!G34+'[1]GoHP POWER'!H34</f>
        <v>579.30999999999995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313.52048946080026</v>
      </c>
      <c r="W41" s="45">
        <f t="shared" si="4"/>
        <v>509.75490409999998</v>
      </c>
      <c r="X41" s="45">
        <f t="shared" si="5"/>
        <v>1646.5155853608003</v>
      </c>
      <c r="Y41" s="45">
        <f t="shared" si="6"/>
        <v>431.27048946080021</v>
      </c>
      <c r="Z41" s="45">
        <f t="shared" si="0"/>
        <v>-78.484414639199713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1554</v>
      </c>
      <c r="AK41" s="44">
        <f>'[1]Frm-3 DEMAND'!F89</f>
        <v>0</v>
      </c>
      <c r="AL41" s="45">
        <f t="shared" si="7"/>
        <v>1554</v>
      </c>
      <c r="AM41" s="44">
        <f>'[1]Frm-1 Anticipated Gen.'!T95</f>
        <v>330</v>
      </c>
      <c r="AN41" s="44">
        <f>'[1]Frm-1 Anticipated Gen.'!B95</f>
        <v>135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576.50080000000003</v>
      </c>
      <c r="AQ41" s="45">
        <f t="shared" si="8"/>
        <v>841.50080000000003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274.27890409999998</v>
      </c>
      <c r="AS41" s="45">
        <f>'[1]Frm-4 Shared Projects'!N90</f>
        <v>107.94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48.8040959</v>
      </c>
      <c r="AY41" s="45">
        <f>'[1]GoHP POWER'!G82+'[1]GoHP POWER'!H82</f>
        <v>634.7600000000001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347.81993738239976</v>
      </c>
      <c r="BD41" s="45">
        <f t="shared" si="9"/>
        <v>333.69510409999998</v>
      </c>
      <c r="BE41" s="45">
        <f t="shared" si="10"/>
        <v>1741.3248332824</v>
      </c>
      <c r="BF41" s="45">
        <f t="shared" si="11"/>
        <v>521.0199373823998</v>
      </c>
      <c r="BG41" s="45">
        <f t="shared" si="1"/>
        <v>187.32483328240005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1712</v>
      </c>
      <c r="D42" s="44">
        <f>'[1]Frm-3 DEMAND'!F42</f>
        <v>0</v>
      </c>
      <c r="E42" s="45">
        <f t="shared" si="2"/>
        <v>1712</v>
      </c>
      <c r="F42" s="44">
        <f>'[1]Frm-1 Anticipated Gen.'!T48</f>
        <v>330</v>
      </c>
      <c r="G42" s="44">
        <f>'[1]Frm-1 Anticipated Gen.'!B48</f>
        <v>135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576.50080000000003</v>
      </c>
      <c r="J42" s="45">
        <f t="shared" si="3"/>
        <v>841.50080000000003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250.47870410000002</v>
      </c>
      <c r="L42" s="45">
        <f>'[1]Frm-4 Shared Projects'!N43</f>
        <v>107.94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43.744295900000004</v>
      </c>
      <c r="R42" s="45">
        <f>'[1]GoHP POWER'!G35+'[1]GoHP POWER'!H35</f>
        <v>556.31000000000006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312.0518134608003</v>
      </c>
      <c r="W42" s="45">
        <f t="shared" si="4"/>
        <v>496.75490409999998</v>
      </c>
      <c r="X42" s="45">
        <f t="shared" si="5"/>
        <v>1622.0469093608003</v>
      </c>
      <c r="Y42" s="45">
        <f t="shared" si="6"/>
        <v>406.80181346080036</v>
      </c>
      <c r="Z42" s="45">
        <f t="shared" si="0"/>
        <v>-89.953090639199672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1542</v>
      </c>
      <c r="AK42" s="44">
        <f>'[1]Frm-3 DEMAND'!F90</f>
        <v>0</v>
      </c>
      <c r="AL42" s="45">
        <f t="shared" si="7"/>
        <v>1542</v>
      </c>
      <c r="AM42" s="44">
        <f>'[1]Frm-1 Anticipated Gen.'!T96</f>
        <v>330</v>
      </c>
      <c r="AN42" s="44">
        <f>'[1]Frm-1 Anticipated Gen.'!B96</f>
        <v>135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576.50080000000003</v>
      </c>
      <c r="AQ42" s="45">
        <f t="shared" si="8"/>
        <v>841.50080000000003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274.27890409999998</v>
      </c>
      <c r="AS42" s="45">
        <f>'[1]Frm-4 Shared Projects'!N91</f>
        <v>107.94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48.8040959</v>
      </c>
      <c r="AY42" s="45">
        <f>'[1]GoHP POWER'!G83+'[1]GoHP POWER'!H83</f>
        <v>634.7600000000001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347.81993738239976</v>
      </c>
      <c r="BD42" s="45">
        <f t="shared" si="9"/>
        <v>321.69510409999998</v>
      </c>
      <c r="BE42" s="45">
        <f t="shared" si="10"/>
        <v>1741.3248332824</v>
      </c>
      <c r="BF42" s="45">
        <f t="shared" si="11"/>
        <v>521.0199373823998</v>
      </c>
      <c r="BG42" s="45">
        <f t="shared" si="1"/>
        <v>199.32483328240005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1699</v>
      </c>
      <c r="D43" s="44">
        <f>'[1]Frm-3 DEMAND'!F43</f>
        <v>0</v>
      </c>
      <c r="E43" s="45">
        <f t="shared" si="2"/>
        <v>1699</v>
      </c>
      <c r="F43" s="44">
        <f>'[1]Frm-1 Anticipated Gen.'!T49</f>
        <v>330</v>
      </c>
      <c r="G43" s="44">
        <f>'[1]Frm-1 Anticipated Gen.'!B49</f>
        <v>135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576.50080000000003</v>
      </c>
      <c r="J43" s="45">
        <f t="shared" si="3"/>
        <v>841.50080000000003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250.47870410000002</v>
      </c>
      <c r="L43" s="45">
        <f>'[1]Frm-4 Shared Projects'!N44</f>
        <v>107.94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43.744295900000004</v>
      </c>
      <c r="R43" s="45">
        <f>'[1]GoHP POWER'!G36+'[1]GoHP POWER'!H36</f>
        <v>554.21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310.65429046080027</v>
      </c>
      <c r="W43" s="45">
        <f t="shared" si="4"/>
        <v>483.75490409999998</v>
      </c>
      <c r="X43" s="45">
        <f t="shared" si="5"/>
        <v>1618.5493863608003</v>
      </c>
      <c r="Y43" s="45">
        <f t="shared" si="6"/>
        <v>403.30429046080025</v>
      </c>
      <c r="Z43" s="45">
        <f t="shared" si="0"/>
        <v>-80.450613639199673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1551</v>
      </c>
      <c r="AK43" s="44">
        <f>'[1]Frm-3 DEMAND'!F91</f>
        <v>0</v>
      </c>
      <c r="AL43" s="45">
        <f t="shared" si="7"/>
        <v>1551</v>
      </c>
      <c r="AM43" s="44">
        <f>'[1]Frm-1 Anticipated Gen.'!T97</f>
        <v>330</v>
      </c>
      <c r="AN43" s="44">
        <f>'[1]Frm-1 Anticipated Gen.'!B97</f>
        <v>135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576.50080000000003</v>
      </c>
      <c r="AQ43" s="45">
        <f t="shared" si="8"/>
        <v>841.50080000000003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274.27890409999998</v>
      </c>
      <c r="AS43" s="45">
        <f>'[1]Frm-4 Shared Projects'!N92</f>
        <v>107.94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48.8040959</v>
      </c>
      <c r="AY43" s="45">
        <f>'[1]GoHP POWER'!G84+'[1]GoHP POWER'!H84</f>
        <v>634.7600000000001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347.8187543823999</v>
      </c>
      <c r="BD43" s="45">
        <f t="shared" si="9"/>
        <v>330.69510409999998</v>
      </c>
      <c r="BE43" s="45">
        <f t="shared" si="10"/>
        <v>1741.3236502824002</v>
      </c>
      <c r="BF43" s="45">
        <f t="shared" si="11"/>
        <v>521.01875438239995</v>
      </c>
      <c r="BG43" s="45">
        <f t="shared" si="1"/>
        <v>190.32365028240019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1661</v>
      </c>
      <c r="D44" s="44">
        <f>'[1]Frm-3 DEMAND'!F44</f>
        <v>0</v>
      </c>
      <c r="E44" s="45">
        <f t="shared" si="2"/>
        <v>1661</v>
      </c>
      <c r="F44" s="44">
        <f>'[1]Frm-1 Anticipated Gen.'!T50</f>
        <v>330</v>
      </c>
      <c r="G44" s="44">
        <f>'[1]Frm-1 Anticipated Gen.'!B50</f>
        <v>135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524.92719999999997</v>
      </c>
      <c r="J44" s="45">
        <f t="shared" si="3"/>
        <v>789.92719999999997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137.89380410000001</v>
      </c>
      <c r="L44" s="45">
        <f>'[1]Frm-4 Shared Projects'!N45</f>
        <v>107.94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21.6591959</v>
      </c>
      <c r="R44" s="45">
        <f>'[1]GoHP POWER'!G37+'[1]GoHP POWER'!H37</f>
        <v>551.51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310.42800546080019</v>
      </c>
      <c r="W44" s="45">
        <f t="shared" si="4"/>
        <v>519.41360409999993</v>
      </c>
      <c r="X44" s="45">
        <f t="shared" si="5"/>
        <v>1541.9644013608004</v>
      </c>
      <c r="Y44" s="45">
        <f t="shared" si="6"/>
        <v>400.37800546080024</v>
      </c>
      <c r="Z44" s="45">
        <f t="shared" si="0"/>
        <v>-119.03559863919963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1499</v>
      </c>
      <c r="AK44" s="44">
        <f>'[1]Frm-3 DEMAND'!F92</f>
        <v>0</v>
      </c>
      <c r="AL44" s="45">
        <f t="shared" si="7"/>
        <v>1499</v>
      </c>
      <c r="AM44" s="44">
        <f>'[1]Frm-1 Anticipated Gen.'!T98</f>
        <v>330</v>
      </c>
      <c r="AN44" s="44">
        <f>'[1]Frm-1 Anticipated Gen.'!B98</f>
        <v>135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576.50080000000003</v>
      </c>
      <c r="AQ44" s="45">
        <f t="shared" si="8"/>
        <v>841.50080000000003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274.27890409999998</v>
      </c>
      <c r="AS44" s="45">
        <f>'[1]Frm-4 Shared Projects'!N93</f>
        <v>107.94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48.8040959</v>
      </c>
      <c r="AY44" s="45">
        <f>'[1]GoHP POWER'!G85+'[1]GoHP POWER'!H85</f>
        <v>634.7600000000001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347.8187543823999</v>
      </c>
      <c r="BD44" s="45">
        <f t="shared" si="9"/>
        <v>278.69510409999998</v>
      </c>
      <c r="BE44" s="45">
        <f t="shared" si="10"/>
        <v>1741.3236502824002</v>
      </c>
      <c r="BF44" s="45">
        <f t="shared" si="11"/>
        <v>521.01875438239995</v>
      </c>
      <c r="BG44" s="45">
        <f t="shared" si="1"/>
        <v>242.32365028240019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1629</v>
      </c>
      <c r="D45" s="44">
        <f>'[1]Frm-3 DEMAND'!F45</f>
        <v>0</v>
      </c>
      <c r="E45" s="45">
        <f t="shared" si="2"/>
        <v>1629</v>
      </c>
      <c r="F45" s="44">
        <f>'[1]Frm-1 Anticipated Gen.'!T51</f>
        <v>330</v>
      </c>
      <c r="G45" s="44">
        <f>'[1]Frm-1 Anticipated Gen.'!B51</f>
        <v>135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524.92719999999997</v>
      </c>
      <c r="J45" s="45">
        <f t="shared" si="3"/>
        <v>789.92719999999997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137.89380410000001</v>
      </c>
      <c r="L45" s="45">
        <f>'[1]Frm-4 Shared Projects'!N46</f>
        <v>107.94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21.6591959</v>
      </c>
      <c r="R45" s="45">
        <f>'[1]GoHP POWER'!G38+'[1]GoHP POWER'!H38</f>
        <v>551.51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311.67682246080011</v>
      </c>
      <c r="W45" s="45">
        <f t="shared" si="4"/>
        <v>487.41360409999993</v>
      </c>
      <c r="X45" s="45">
        <f t="shared" si="5"/>
        <v>1543.2132183608001</v>
      </c>
      <c r="Y45" s="45">
        <f t="shared" si="6"/>
        <v>401.62682246080016</v>
      </c>
      <c r="Z45" s="45">
        <f t="shared" si="0"/>
        <v>-85.786781639199944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1477</v>
      </c>
      <c r="AK45" s="44">
        <f>'[1]Frm-3 DEMAND'!F93</f>
        <v>0</v>
      </c>
      <c r="AL45" s="45">
        <f t="shared" si="7"/>
        <v>1477</v>
      </c>
      <c r="AM45" s="44">
        <f>'[1]Frm-1 Anticipated Gen.'!T99</f>
        <v>330</v>
      </c>
      <c r="AN45" s="44">
        <f>'[1]Frm-1 Anticipated Gen.'!B99</f>
        <v>135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576.50080000000003</v>
      </c>
      <c r="AQ45" s="45">
        <f t="shared" si="8"/>
        <v>841.50080000000003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274.27890409999998</v>
      </c>
      <c r="AS45" s="45">
        <f>'[1]Frm-4 Shared Projects'!N94</f>
        <v>107.94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48.8040959</v>
      </c>
      <c r="AY45" s="45">
        <f>'[1]GoHP POWER'!G86+'[1]GoHP POWER'!H86</f>
        <v>634.7600000000001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347.8187543823999</v>
      </c>
      <c r="BD45" s="45">
        <f t="shared" si="9"/>
        <v>256.69510409999998</v>
      </c>
      <c r="BE45" s="45">
        <f t="shared" si="10"/>
        <v>1741.3236502824002</v>
      </c>
      <c r="BF45" s="45">
        <f t="shared" si="11"/>
        <v>521.01875438239995</v>
      </c>
      <c r="BG45" s="45">
        <f t="shared" si="1"/>
        <v>264.32365028240019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1632</v>
      </c>
      <c r="D46" s="44">
        <f>'[1]Frm-3 DEMAND'!F46</f>
        <v>0</v>
      </c>
      <c r="E46" s="45">
        <f t="shared" si="2"/>
        <v>1632</v>
      </c>
      <c r="F46" s="44">
        <f>'[1]Frm-1 Anticipated Gen.'!T52</f>
        <v>330</v>
      </c>
      <c r="G46" s="44">
        <f>'[1]Frm-1 Anticipated Gen.'!B52</f>
        <v>135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524.92719999999997</v>
      </c>
      <c r="J46" s="45">
        <f t="shared" si="3"/>
        <v>789.92719999999997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137.89380410000001</v>
      </c>
      <c r="L46" s="45">
        <f>'[1]Frm-4 Shared Projects'!N47</f>
        <v>107.94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21.6591959</v>
      </c>
      <c r="R46" s="45">
        <f>'[1]GoHP POWER'!G39+'[1]GoHP POWER'!H39</f>
        <v>551.51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313.34310246080003</v>
      </c>
      <c r="W46" s="45">
        <f t="shared" si="4"/>
        <v>490.41360409999993</v>
      </c>
      <c r="X46" s="45">
        <f t="shared" si="5"/>
        <v>1544.8794983608</v>
      </c>
      <c r="Y46" s="45">
        <f t="shared" si="6"/>
        <v>403.29310246080007</v>
      </c>
      <c r="Z46" s="45">
        <f t="shared" si="0"/>
        <v>-87.120501639200029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1450</v>
      </c>
      <c r="AK46" s="44">
        <f>'[1]Frm-3 DEMAND'!F94</f>
        <v>0</v>
      </c>
      <c r="AL46" s="45">
        <f t="shared" si="7"/>
        <v>1450</v>
      </c>
      <c r="AM46" s="44">
        <f>'[1]Frm-1 Anticipated Gen.'!T100</f>
        <v>330</v>
      </c>
      <c r="AN46" s="44">
        <f>'[1]Frm-1 Anticipated Gen.'!B100</f>
        <v>135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576.50080000000003</v>
      </c>
      <c r="AQ46" s="45">
        <f t="shared" si="8"/>
        <v>841.50080000000003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274.27890409999998</v>
      </c>
      <c r="AS46" s="45">
        <f>'[1]Frm-4 Shared Projects'!N95</f>
        <v>107.94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48.8040959</v>
      </c>
      <c r="AY46" s="45">
        <f>'[1]GoHP POWER'!G87+'[1]GoHP POWER'!H87</f>
        <v>634.7600000000001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347.46358938239973</v>
      </c>
      <c r="BD46" s="45">
        <f t="shared" si="9"/>
        <v>229.69510409999998</v>
      </c>
      <c r="BE46" s="45">
        <f t="shared" si="10"/>
        <v>1740.9684852823998</v>
      </c>
      <c r="BF46" s="45">
        <f t="shared" si="11"/>
        <v>520.66358938239978</v>
      </c>
      <c r="BG46" s="45">
        <f t="shared" si="1"/>
        <v>290.9684852823998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1677</v>
      </c>
      <c r="D47" s="44">
        <f>'[1]Frm-3 DEMAND'!F47</f>
        <v>0</v>
      </c>
      <c r="E47" s="45">
        <f t="shared" si="2"/>
        <v>1677</v>
      </c>
      <c r="F47" s="44">
        <f>'[1]Frm-1 Anticipated Gen.'!T53</f>
        <v>330</v>
      </c>
      <c r="G47" s="44">
        <f>'[1]Frm-1 Anticipated Gen.'!B53</f>
        <v>135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524.92719999999997</v>
      </c>
      <c r="J47" s="45">
        <f t="shared" si="3"/>
        <v>789.92719999999997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137.89380410000001</v>
      </c>
      <c r="L47" s="45">
        <f>'[1]Frm-4 Shared Projects'!N48</f>
        <v>107.94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21.6591959</v>
      </c>
      <c r="R47" s="45">
        <f>'[1]GoHP POWER'!G40+'[1]GoHP POWER'!H40</f>
        <v>551.51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313.33682246079997</v>
      </c>
      <c r="W47" s="45">
        <f t="shared" si="4"/>
        <v>535.41360409999993</v>
      </c>
      <c r="X47" s="45">
        <f t="shared" si="5"/>
        <v>1544.8732183607999</v>
      </c>
      <c r="Y47" s="45">
        <f t="shared" si="6"/>
        <v>403.28682246080001</v>
      </c>
      <c r="Z47" s="45">
        <f t="shared" si="0"/>
        <v>-132.12678163920009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1443</v>
      </c>
      <c r="AK47" s="44">
        <f>'[1]Frm-3 DEMAND'!F95</f>
        <v>0</v>
      </c>
      <c r="AL47" s="45">
        <f t="shared" si="7"/>
        <v>1443</v>
      </c>
      <c r="AM47" s="44">
        <f>'[1]Frm-1 Anticipated Gen.'!T101</f>
        <v>330</v>
      </c>
      <c r="AN47" s="44">
        <f>'[1]Frm-1 Anticipated Gen.'!B101</f>
        <v>135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576.50080000000003</v>
      </c>
      <c r="AQ47" s="45">
        <f t="shared" si="8"/>
        <v>841.50080000000003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274.27890409999998</v>
      </c>
      <c r="AS47" s="45">
        <f>'[1]Frm-4 Shared Projects'!N96</f>
        <v>107.94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48.8040959</v>
      </c>
      <c r="AY47" s="45">
        <f>'[1]GoHP POWER'!G88+'[1]GoHP POWER'!H88</f>
        <v>634.76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347.05523738239987</v>
      </c>
      <c r="BD47" s="45">
        <f t="shared" si="9"/>
        <v>222.69510409999998</v>
      </c>
      <c r="BE47" s="45">
        <f t="shared" si="10"/>
        <v>1740.5601332823999</v>
      </c>
      <c r="BF47" s="45">
        <f t="shared" si="11"/>
        <v>520.25523738239986</v>
      </c>
      <c r="BG47" s="45">
        <f t="shared" si="1"/>
        <v>297.56013328239987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1627</v>
      </c>
      <c r="D48" s="44">
        <f>'[1]Frm-3 DEMAND'!F48</f>
        <v>0</v>
      </c>
      <c r="E48" s="45">
        <f t="shared" si="2"/>
        <v>1627</v>
      </c>
      <c r="F48" s="44">
        <f>'[1]Frm-1 Anticipated Gen.'!T54</f>
        <v>330</v>
      </c>
      <c r="G48" s="44">
        <f>'[1]Frm-1 Anticipated Gen.'!B54</f>
        <v>135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524.92719999999997</v>
      </c>
      <c r="J48" s="45">
        <f t="shared" si="3"/>
        <v>789.92719999999997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137.89380410000001</v>
      </c>
      <c r="L48" s="45">
        <f>'[1]Frm-4 Shared Projects'!N49</f>
        <v>107.94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21.6591959</v>
      </c>
      <c r="R48" s="45">
        <f>'[1]GoHP POWER'!G41+'[1]GoHP POWER'!H41</f>
        <v>551.51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314.13682246080015</v>
      </c>
      <c r="W48" s="45">
        <f t="shared" si="4"/>
        <v>485.41360409999993</v>
      </c>
      <c r="X48" s="45">
        <f t="shared" si="5"/>
        <v>1545.6732183608001</v>
      </c>
      <c r="Y48" s="45">
        <f t="shared" si="6"/>
        <v>404.08682246080019</v>
      </c>
      <c r="Z48" s="45">
        <f t="shared" si="0"/>
        <v>-81.326781639199908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1421</v>
      </c>
      <c r="AK48" s="44">
        <f>'[1]Frm-3 DEMAND'!F96</f>
        <v>0</v>
      </c>
      <c r="AL48" s="45">
        <f t="shared" si="7"/>
        <v>1421</v>
      </c>
      <c r="AM48" s="44">
        <f>'[1]Frm-1 Anticipated Gen.'!T102</f>
        <v>330</v>
      </c>
      <c r="AN48" s="44">
        <f>'[1]Frm-1 Anticipated Gen.'!B102</f>
        <v>135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599.70369999999991</v>
      </c>
      <c r="AQ48" s="45">
        <f t="shared" si="8"/>
        <v>864.70369999999991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265.68330409999999</v>
      </c>
      <c r="AS48" s="45">
        <f>'[1]Frm-4 Shared Projects'!N97</f>
        <v>107.94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47.519695899999995</v>
      </c>
      <c r="AY48" s="45">
        <f>'[1]GoHP POWER'!G89+'[1]GoHP POWER'!H89</f>
        <v>625.31000000000017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345.44343638239997</v>
      </c>
      <c r="BD48" s="45">
        <f t="shared" si="9"/>
        <v>178.77660409999999</v>
      </c>
      <c r="BE48" s="45">
        <f t="shared" si="10"/>
        <v>1751.4168322824003</v>
      </c>
      <c r="BF48" s="45">
        <f t="shared" si="11"/>
        <v>509.19343638240019</v>
      </c>
      <c r="BG48" s="45">
        <f t="shared" si="1"/>
        <v>330.41683228240026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1613</v>
      </c>
      <c r="D49" s="44">
        <f>'[1]Frm-3 DEMAND'!F49</f>
        <v>0</v>
      </c>
      <c r="E49" s="45">
        <f t="shared" si="2"/>
        <v>1613</v>
      </c>
      <c r="F49" s="44">
        <f>'[1]Frm-1 Anticipated Gen.'!T55</f>
        <v>330</v>
      </c>
      <c r="G49" s="44">
        <f>'[1]Frm-1 Anticipated Gen.'!B55</f>
        <v>135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524.92719999999997</v>
      </c>
      <c r="J49" s="45">
        <f t="shared" si="3"/>
        <v>789.92719999999997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137.89380410000001</v>
      </c>
      <c r="L49" s="45">
        <f>'[1]Frm-4 Shared Projects'!N50</f>
        <v>107.94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21.6591959</v>
      </c>
      <c r="R49" s="45">
        <f>'[1]GoHP POWER'!G42+'[1]GoHP POWER'!H42</f>
        <v>551.51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315.45682246080008</v>
      </c>
      <c r="W49" s="45">
        <f t="shared" si="4"/>
        <v>471.41360409999993</v>
      </c>
      <c r="X49" s="45">
        <f t="shared" si="5"/>
        <v>1546.9932183608003</v>
      </c>
      <c r="Y49" s="45">
        <f t="shared" si="6"/>
        <v>405.40682246080013</v>
      </c>
      <c r="Z49" s="45">
        <f t="shared" si="0"/>
        <v>-66.006781639199744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1406</v>
      </c>
      <c r="AK49" s="44">
        <f>'[1]Frm-3 DEMAND'!F97</f>
        <v>0</v>
      </c>
      <c r="AL49" s="45">
        <f t="shared" si="7"/>
        <v>1406</v>
      </c>
      <c r="AM49" s="44">
        <f>'[1]Frm-1 Anticipated Gen.'!T103</f>
        <v>330</v>
      </c>
      <c r="AN49" s="44">
        <f>'[1]Frm-1 Anticipated Gen.'!B103</f>
        <v>135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599.70369999999991</v>
      </c>
      <c r="AQ49" s="45">
        <f t="shared" si="8"/>
        <v>864.70369999999991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265.68330409999999</v>
      </c>
      <c r="AS49" s="45">
        <f>'[1]Frm-4 Shared Projects'!N98</f>
        <v>107.94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47.519695899999995</v>
      </c>
      <c r="AY49" s="45">
        <f>'[1]GoHP POWER'!G90+'[1]GoHP POWER'!H90</f>
        <v>625.31000000000017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345.44343638239997</v>
      </c>
      <c r="BD49" s="45">
        <f t="shared" si="9"/>
        <v>163.77660409999999</v>
      </c>
      <c r="BE49" s="45">
        <f t="shared" si="10"/>
        <v>1751.4168322824003</v>
      </c>
      <c r="BF49" s="45">
        <f t="shared" si="11"/>
        <v>509.19343638240019</v>
      </c>
      <c r="BG49" s="45">
        <f t="shared" si="1"/>
        <v>345.41683228240026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1614</v>
      </c>
      <c r="D50" s="44">
        <f>'[1]Frm-3 DEMAND'!F50</f>
        <v>0</v>
      </c>
      <c r="E50" s="45">
        <f t="shared" si="2"/>
        <v>1614</v>
      </c>
      <c r="F50" s="44">
        <f>'[1]Frm-1 Anticipated Gen.'!T56</f>
        <v>330</v>
      </c>
      <c r="G50" s="44">
        <f>'[1]Frm-1 Anticipated Gen.'!B56</f>
        <v>135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524.92719999999997</v>
      </c>
      <c r="J50" s="45">
        <f t="shared" si="3"/>
        <v>789.92719999999997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137.89380410000001</v>
      </c>
      <c r="L50" s="45">
        <f>'[1]Frm-4 Shared Projects'!N51</f>
        <v>107.94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21.6591959</v>
      </c>
      <c r="R50" s="45">
        <f>'[1]GoHP POWER'!G43+'[1]GoHP POWER'!H43</f>
        <v>548.11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315.73551346080018</v>
      </c>
      <c r="W50" s="45">
        <f t="shared" si="4"/>
        <v>472.41360409999993</v>
      </c>
      <c r="X50" s="45">
        <f t="shared" si="5"/>
        <v>1543.8719093608001</v>
      </c>
      <c r="Y50" s="45">
        <f t="shared" si="6"/>
        <v>402.28551346080025</v>
      </c>
      <c r="Z50" s="45">
        <f t="shared" si="0"/>
        <v>-70.128090639199854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1396</v>
      </c>
      <c r="AK50" s="44">
        <f>'[1]Frm-3 DEMAND'!F98</f>
        <v>0</v>
      </c>
      <c r="AL50" s="45">
        <f t="shared" si="7"/>
        <v>1396</v>
      </c>
      <c r="AM50" s="44">
        <f>'[1]Frm-1 Anticipated Gen.'!T104</f>
        <v>330</v>
      </c>
      <c r="AN50" s="44">
        <f>'[1]Frm-1 Anticipated Gen.'!B104</f>
        <v>135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599.70369999999991</v>
      </c>
      <c r="AQ50" s="45">
        <f t="shared" si="8"/>
        <v>864.70369999999991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265.68330409999999</v>
      </c>
      <c r="AS50" s="45">
        <f>'[1]Frm-4 Shared Projects'!N99</f>
        <v>107.94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47.519695899999995</v>
      </c>
      <c r="AY50" s="45">
        <f>'[1]GoHP POWER'!G91+'[1]GoHP POWER'!H91</f>
        <v>625.31000000000017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345.44343638239997</v>
      </c>
      <c r="BD50" s="45">
        <f t="shared" si="9"/>
        <v>153.77660409999999</v>
      </c>
      <c r="BE50" s="45">
        <f t="shared" si="10"/>
        <v>1751.4168322824003</v>
      </c>
      <c r="BF50" s="45">
        <f t="shared" si="11"/>
        <v>509.19343638240019</v>
      </c>
      <c r="BG50" s="45">
        <f t="shared" si="1"/>
        <v>355.41683228240026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1611</v>
      </c>
      <c r="D51" s="44">
        <f>'[1]Frm-3 DEMAND'!F51</f>
        <v>0</v>
      </c>
      <c r="E51" s="45">
        <f t="shared" si="2"/>
        <v>1611</v>
      </c>
      <c r="F51" s="44">
        <f>'[1]Frm-1 Anticipated Gen.'!T57</f>
        <v>330</v>
      </c>
      <c r="G51" s="44">
        <f>'[1]Frm-1 Anticipated Gen.'!B57</f>
        <v>135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524.92719999999997</v>
      </c>
      <c r="J51" s="45">
        <f t="shared" si="3"/>
        <v>789.92719999999997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137.89380410000001</v>
      </c>
      <c r="L51" s="45">
        <f>'[1]Frm-4 Shared Projects'!N52</f>
        <v>107.94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21.6591959</v>
      </c>
      <c r="R51" s="45">
        <f>'[1]GoHP POWER'!G44+'[1]GoHP POWER'!H44</f>
        <v>548.11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316.37551346080005</v>
      </c>
      <c r="W51" s="45">
        <f t="shared" si="4"/>
        <v>469.41360409999993</v>
      </c>
      <c r="X51" s="45">
        <f t="shared" si="5"/>
        <v>1544.5119093608</v>
      </c>
      <c r="Y51" s="45">
        <f t="shared" si="6"/>
        <v>402.92551346080012</v>
      </c>
      <c r="Z51" s="45">
        <f t="shared" si="0"/>
        <v>-66.488090639199982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1371</v>
      </c>
      <c r="AK51" s="44">
        <f>'[1]Frm-3 DEMAND'!F99</f>
        <v>0</v>
      </c>
      <c r="AL51" s="45">
        <f t="shared" si="7"/>
        <v>1371</v>
      </c>
      <c r="AM51" s="44">
        <f>'[1]Frm-1 Anticipated Gen.'!T105</f>
        <v>330</v>
      </c>
      <c r="AN51" s="44">
        <f>'[1]Frm-1 Anticipated Gen.'!B105</f>
        <v>135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599.70369999999991</v>
      </c>
      <c r="AQ51" s="45">
        <f t="shared" si="8"/>
        <v>864.70369999999991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265.68330409999999</v>
      </c>
      <c r="AS51" s="45">
        <f>'[1]Frm-4 Shared Projects'!N100</f>
        <v>107.94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47.519695899999995</v>
      </c>
      <c r="AY51" s="45">
        <f>'[1]GoHP POWER'!G92+'[1]GoHP POWER'!H92</f>
        <v>625.31000000000017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345.44284538239998</v>
      </c>
      <c r="BD51" s="45">
        <f t="shared" si="9"/>
        <v>128.77660409999999</v>
      </c>
      <c r="BE51" s="45">
        <f t="shared" si="10"/>
        <v>1751.4162412824003</v>
      </c>
      <c r="BF51" s="45">
        <f t="shared" si="11"/>
        <v>509.19284538240021</v>
      </c>
      <c r="BG51" s="45">
        <f t="shared" si="1"/>
        <v>380.41624128240028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1604</v>
      </c>
      <c r="D52" s="44">
        <f>'[1]Frm-3 DEMAND'!F52</f>
        <v>0</v>
      </c>
      <c r="E52" s="45">
        <f t="shared" si="2"/>
        <v>1604</v>
      </c>
      <c r="F52" s="44">
        <f>'[1]Frm-1 Anticipated Gen.'!T58</f>
        <v>330</v>
      </c>
      <c r="G52" s="44">
        <f>'[1]Frm-1 Anticipated Gen.'!B58</f>
        <v>135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524.92719999999997</v>
      </c>
      <c r="J52" s="45">
        <f t="shared" si="3"/>
        <v>789.92719999999997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137.89380410000001</v>
      </c>
      <c r="L52" s="45">
        <f>'[1]Frm-4 Shared Projects'!N53</f>
        <v>107.94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21.6591959</v>
      </c>
      <c r="R52" s="45">
        <f>'[1]GoHP POWER'!G45+'[1]GoHP POWER'!H45</f>
        <v>548.11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315.01656346080017</v>
      </c>
      <c r="W52" s="45">
        <f t="shared" si="4"/>
        <v>462.41360409999993</v>
      </c>
      <c r="X52" s="45">
        <f t="shared" si="5"/>
        <v>1543.1529593608002</v>
      </c>
      <c r="Y52" s="45">
        <f t="shared" si="6"/>
        <v>401.56656346080018</v>
      </c>
      <c r="Z52" s="45">
        <f t="shared" si="0"/>
        <v>-60.847040639199804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1363</v>
      </c>
      <c r="AK52" s="44">
        <f>'[1]Frm-3 DEMAND'!F100</f>
        <v>0</v>
      </c>
      <c r="AL52" s="45">
        <f t="shared" si="7"/>
        <v>1363</v>
      </c>
      <c r="AM52" s="44">
        <f>'[1]Frm-1 Anticipated Gen.'!T106</f>
        <v>330</v>
      </c>
      <c r="AN52" s="44">
        <f>'[1]Frm-1 Anticipated Gen.'!B106</f>
        <v>135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599.70369999999991</v>
      </c>
      <c r="AQ52" s="45">
        <f t="shared" si="8"/>
        <v>864.70369999999991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265.68330409999999</v>
      </c>
      <c r="AS52" s="45">
        <f>'[1]Frm-4 Shared Projects'!N101</f>
        <v>107.94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47.519695899999995</v>
      </c>
      <c r="AY52" s="45">
        <f>'[1]GoHP POWER'!G93+'[1]GoHP POWER'!H93</f>
        <v>634.76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345.90008638239988</v>
      </c>
      <c r="BD52" s="45">
        <f t="shared" si="9"/>
        <v>120.77660409999999</v>
      </c>
      <c r="BE52" s="45">
        <f t="shared" si="10"/>
        <v>1463.3234822824002</v>
      </c>
      <c r="BF52" s="45">
        <f t="shared" si="11"/>
        <v>221.10008638239987</v>
      </c>
      <c r="BG52" s="45">
        <f t="shared" si="1"/>
        <v>100.32348228240016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1594</v>
      </c>
      <c r="D53" s="44">
        <f>'[1]Frm-3 DEMAND'!F53</f>
        <v>0</v>
      </c>
      <c r="E53" s="45">
        <f t="shared" si="2"/>
        <v>1594</v>
      </c>
      <c r="F53" s="44">
        <f>'[1]Frm-1 Anticipated Gen.'!T59</f>
        <v>330</v>
      </c>
      <c r="G53" s="44">
        <f>'[1]Frm-1 Anticipated Gen.'!B59</f>
        <v>135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524.92719999999997</v>
      </c>
      <c r="J53" s="45">
        <f t="shared" si="3"/>
        <v>789.92719999999997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137.89380410000001</v>
      </c>
      <c r="L53" s="45">
        <f>'[1]Frm-4 Shared Projects'!N54</f>
        <v>107.94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21.6591959</v>
      </c>
      <c r="R53" s="45">
        <f>'[1]GoHP POWER'!G46+'[1]GoHP POWER'!H46</f>
        <v>548.11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314.08550446080017</v>
      </c>
      <c r="W53" s="45">
        <f t="shared" si="4"/>
        <v>452.41360409999993</v>
      </c>
      <c r="X53" s="45">
        <f t="shared" si="5"/>
        <v>1542.2219003608002</v>
      </c>
      <c r="Y53" s="45">
        <f t="shared" si="6"/>
        <v>400.63550446080018</v>
      </c>
      <c r="Z53" s="45">
        <f t="shared" si="0"/>
        <v>-51.778099639199809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1380</v>
      </c>
      <c r="AK53" s="44">
        <f>'[1]Frm-3 DEMAND'!F101</f>
        <v>0</v>
      </c>
      <c r="AL53" s="45">
        <f t="shared" si="7"/>
        <v>1380</v>
      </c>
      <c r="AM53" s="44">
        <f>'[1]Frm-1 Anticipated Gen.'!T107</f>
        <v>330</v>
      </c>
      <c r="AN53" s="44">
        <f>'[1]Frm-1 Anticipated Gen.'!B107</f>
        <v>135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599.70369999999991</v>
      </c>
      <c r="AQ53" s="45">
        <f t="shared" si="8"/>
        <v>864.70369999999991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265.68330409999999</v>
      </c>
      <c r="AS53" s="45">
        <f>'[1]Frm-4 Shared Projects'!N102</f>
        <v>107.94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47.519695899999995</v>
      </c>
      <c r="AY53" s="45">
        <f>'[1]GoHP POWER'!G94+'[1]GoHP POWER'!H94</f>
        <v>634.76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345.90008638239988</v>
      </c>
      <c r="BD53" s="45">
        <f t="shared" si="9"/>
        <v>137.77660409999999</v>
      </c>
      <c r="BE53" s="45">
        <f t="shared" si="10"/>
        <v>1463.3234822824002</v>
      </c>
      <c r="BF53" s="45">
        <f t="shared" si="11"/>
        <v>221.10008638239987</v>
      </c>
      <c r="BG53" s="45">
        <f t="shared" si="1"/>
        <v>83.323482282400164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1593</v>
      </c>
      <c r="D54" s="44">
        <f>'[1]Frm-3 DEMAND'!F54</f>
        <v>0</v>
      </c>
      <c r="E54" s="45">
        <f t="shared" si="2"/>
        <v>1593</v>
      </c>
      <c r="F54" s="44">
        <f>'[1]Frm-1 Anticipated Gen.'!T60</f>
        <v>330</v>
      </c>
      <c r="G54" s="44">
        <f>'[1]Frm-1 Anticipated Gen.'!B60</f>
        <v>135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524.92719999999997</v>
      </c>
      <c r="J54" s="45">
        <f t="shared" si="3"/>
        <v>789.92719999999997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137.89380410000001</v>
      </c>
      <c r="L54" s="45">
        <f>'[1]Frm-4 Shared Projects'!N55</f>
        <v>107.94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21.6591959</v>
      </c>
      <c r="R54" s="45">
        <f>'[1]GoHP POWER'!G47+'[1]GoHP POWER'!H47</f>
        <v>548.11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317.97479046080002</v>
      </c>
      <c r="W54" s="45">
        <f t="shared" si="4"/>
        <v>451.41360409999993</v>
      </c>
      <c r="X54" s="45">
        <f t="shared" si="5"/>
        <v>1546.1111863607998</v>
      </c>
      <c r="Y54" s="45">
        <f t="shared" si="6"/>
        <v>404.52479046080003</v>
      </c>
      <c r="Z54" s="45">
        <f t="shared" si="0"/>
        <v>-46.88881363920018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1367</v>
      </c>
      <c r="AK54" s="44">
        <f>'[1]Frm-3 DEMAND'!F102</f>
        <v>0</v>
      </c>
      <c r="AL54" s="45">
        <f t="shared" si="7"/>
        <v>1367</v>
      </c>
      <c r="AM54" s="44">
        <f>'[1]Frm-1 Anticipated Gen.'!T108</f>
        <v>330</v>
      </c>
      <c r="AN54" s="44">
        <f>'[1]Frm-1 Anticipated Gen.'!B108</f>
        <v>135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556.72569999999996</v>
      </c>
      <c r="AQ54" s="45">
        <f t="shared" si="8"/>
        <v>821.72569999999996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222.70530410000001</v>
      </c>
      <c r="AS54" s="45">
        <f>'[1]Frm-4 Shared Projects'!N103</f>
        <v>107.94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41.097695899999998</v>
      </c>
      <c r="AY54" s="45">
        <f>'[1]GoHP POWER'!G95+'[1]GoHP POWER'!H95</f>
        <v>634.76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347.01512638239979</v>
      </c>
      <c r="BD54" s="45">
        <f t="shared" si="9"/>
        <v>174.17660410000008</v>
      </c>
      <c r="BE54" s="45">
        <f t="shared" si="10"/>
        <v>1415.0385222823998</v>
      </c>
      <c r="BF54" s="45">
        <f t="shared" si="11"/>
        <v>222.21512638239977</v>
      </c>
      <c r="BG54" s="45">
        <f t="shared" si="1"/>
        <v>48.038522282399754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1581</v>
      </c>
      <c r="D55" s="44">
        <f>'[1]Frm-3 DEMAND'!F55</f>
        <v>0</v>
      </c>
      <c r="E55" s="45">
        <f t="shared" si="2"/>
        <v>1581</v>
      </c>
      <c r="F55" s="44">
        <f>'[1]Frm-1 Anticipated Gen.'!T61</f>
        <v>330</v>
      </c>
      <c r="G55" s="44">
        <f>'[1]Frm-1 Anticipated Gen.'!B61</f>
        <v>135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524.92719999999997</v>
      </c>
      <c r="J55" s="45">
        <f t="shared" si="3"/>
        <v>789.92719999999997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137.89380410000001</v>
      </c>
      <c r="L55" s="45">
        <f>'[1]Frm-4 Shared Projects'!N56</f>
        <v>107.94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21.6591959</v>
      </c>
      <c r="R55" s="45">
        <f>'[1]GoHP POWER'!G48+'[1]GoHP POWER'!H48</f>
        <v>548.11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318.26448446080008</v>
      </c>
      <c r="W55" s="45">
        <f t="shared" si="4"/>
        <v>439.41360409999993</v>
      </c>
      <c r="X55" s="45">
        <f t="shared" si="5"/>
        <v>1546.4008803607999</v>
      </c>
      <c r="Y55" s="45">
        <f t="shared" si="6"/>
        <v>404.81448446080009</v>
      </c>
      <c r="Z55" s="45">
        <f t="shared" si="0"/>
        <v>-34.599119639200126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1357</v>
      </c>
      <c r="AK55" s="44">
        <f>'[1]Frm-3 DEMAND'!F103</f>
        <v>0</v>
      </c>
      <c r="AL55" s="45">
        <f t="shared" si="7"/>
        <v>1357</v>
      </c>
      <c r="AM55" s="44">
        <f>'[1]Frm-1 Anticipated Gen.'!T109</f>
        <v>330</v>
      </c>
      <c r="AN55" s="44">
        <f>'[1]Frm-1 Anticipated Gen.'!B109</f>
        <v>135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556.72569999999996</v>
      </c>
      <c r="AQ55" s="45">
        <f t="shared" si="8"/>
        <v>821.72569999999996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222.70530410000001</v>
      </c>
      <c r="AS55" s="45">
        <f>'[1]Frm-4 Shared Projects'!N104</f>
        <v>107.94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41.097695899999998</v>
      </c>
      <c r="AY55" s="45">
        <f>'[1]GoHP POWER'!G96+'[1]GoHP POWER'!H96</f>
        <v>634.76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345.90008638239988</v>
      </c>
      <c r="BD55" s="45">
        <f t="shared" si="9"/>
        <v>164.17660410000008</v>
      </c>
      <c r="BE55" s="45">
        <f t="shared" si="10"/>
        <v>1413.9234822823996</v>
      </c>
      <c r="BF55" s="45">
        <f t="shared" si="11"/>
        <v>221.10008638239987</v>
      </c>
      <c r="BG55" s="45">
        <f t="shared" si="1"/>
        <v>56.923482282399618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1601</v>
      </c>
      <c r="D56" s="44">
        <f>'[1]Frm-3 DEMAND'!F56</f>
        <v>0</v>
      </c>
      <c r="E56" s="45">
        <f t="shared" si="2"/>
        <v>1601</v>
      </c>
      <c r="F56" s="44">
        <f>'[1]Frm-1 Anticipated Gen.'!T62</f>
        <v>330</v>
      </c>
      <c r="G56" s="44">
        <f>'[1]Frm-1 Anticipated Gen.'!B62</f>
        <v>135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524.92719999999997</v>
      </c>
      <c r="J56" s="45">
        <f t="shared" si="3"/>
        <v>789.92719999999997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137.89380410000001</v>
      </c>
      <c r="L56" s="45">
        <f>'[1]Frm-4 Shared Projects'!N57</f>
        <v>107.94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21.6591959</v>
      </c>
      <c r="R56" s="45">
        <f>'[1]GoHP POWER'!G49+'[1]GoHP POWER'!H49</f>
        <v>548.11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315.93488146080017</v>
      </c>
      <c r="W56" s="45">
        <f t="shared" si="4"/>
        <v>459.41360409999993</v>
      </c>
      <c r="X56" s="45">
        <f t="shared" si="5"/>
        <v>1544.0712773608002</v>
      </c>
      <c r="Y56" s="45">
        <f t="shared" si="6"/>
        <v>402.48488146080018</v>
      </c>
      <c r="Z56" s="45">
        <f t="shared" si="0"/>
        <v>-56.928722639199805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1334</v>
      </c>
      <c r="AK56" s="44">
        <f>'[1]Frm-3 DEMAND'!F104</f>
        <v>0</v>
      </c>
      <c r="AL56" s="45">
        <f t="shared" si="7"/>
        <v>1334</v>
      </c>
      <c r="AM56" s="44">
        <f>'[1]Frm-1 Anticipated Gen.'!T110</f>
        <v>330</v>
      </c>
      <c r="AN56" s="44">
        <f>'[1]Frm-1 Anticipated Gen.'!B110</f>
        <v>135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556.72569999999996</v>
      </c>
      <c r="AQ56" s="45">
        <f t="shared" si="8"/>
        <v>821.72569999999996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222.70530410000001</v>
      </c>
      <c r="AS56" s="45">
        <f>'[1]Frm-4 Shared Projects'!N105</f>
        <v>107.94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41.097695899999998</v>
      </c>
      <c r="AY56" s="45">
        <f>'[1]GoHP POWER'!G97+'[1]GoHP POWER'!H97</f>
        <v>625.31000000000017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325.48957638239989</v>
      </c>
      <c r="BD56" s="45">
        <f t="shared" si="9"/>
        <v>141.17660410000008</v>
      </c>
      <c r="BE56" s="45">
        <f t="shared" si="10"/>
        <v>1384.0629722824001</v>
      </c>
      <c r="BF56" s="45">
        <f t="shared" si="11"/>
        <v>191.23957638240012</v>
      </c>
      <c r="BG56" s="45">
        <f t="shared" si="1"/>
        <v>50.062972282400096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1616</v>
      </c>
      <c r="D57" s="44">
        <f>'[1]Frm-3 DEMAND'!F57</f>
        <v>0</v>
      </c>
      <c r="E57" s="45">
        <f t="shared" si="2"/>
        <v>1616</v>
      </c>
      <c r="F57" s="44">
        <f>'[1]Frm-1 Anticipated Gen.'!T63</f>
        <v>330</v>
      </c>
      <c r="G57" s="44">
        <f>'[1]Frm-1 Anticipated Gen.'!B63</f>
        <v>135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524.92719999999997</v>
      </c>
      <c r="J57" s="45">
        <f t="shared" si="3"/>
        <v>789.92719999999997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137.89380410000001</v>
      </c>
      <c r="L57" s="45">
        <f>'[1]Frm-4 Shared Projects'!N58</f>
        <v>107.94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21.6591959</v>
      </c>
      <c r="R57" s="45">
        <f>'[1]GoHP POWER'!G50+'[1]GoHP POWER'!H50</f>
        <v>548.11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316.25488146080011</v>
      </c>
      <c r="W57" s="45">
        <f t="shared" si="4"/>
        <v>474.41360409999993</v>
      </c>
      <c r="X57" s="45">
        <f t="shared" si="5"/>
        <v>1544.3912773607999</v>
      </c>
      <c r="Y57" s="45">
        <f t="shared" si="6"/>
        <v>402.80488146080012</v>
      </c>
      <c r="Z57" s="45">
        <f t="shared" si="0"/>
        <v>-71.608722639200096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1320</v>
      </c>
      <c r="AK57" s="44">
        <f>'[1]Frm-3 DEMAND'!F105</f>
        <v>0</v>
      </c>
      <c r="AL57" s="45">
        <f t="shared" si="7"/>
        <v>1320</v>
      </c>
      <c r="AM57" s="44">
        <f>'[1]Frm-1 Anticipated Gen.'!T111</f>
        <v>330</v>
      </c>
      <c r="AN57" s="44">
        <f>'[1]Frm-1 Anticipated Gen.'!B111</f>
        <v>135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556.72569999999996</v>
      </c>
      <c r="AQ57" s="45">
        <f t="shared" si="8"/>
        <v>821.72569999999996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222.70530410000001</v>
      </c>
      <c r="AS57" s="45">
        <f>'[1]Frm-4 Shared Projects'!N106</f>
        <v>107.94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41.097695899999998</v>
      </c>
      <c r="AY57" s="45">
        <f>'[1]GoHP POWER'!G98+'[1]GoHP POWER'!H98</f>
        <v>625.31000000000017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316.26939338239998</v>
      </c>
      <c r="BD57" s="45">
        <f t="shared" si="9"/>
        <v>127.17660410000008</v>
      </c>
      <c r="BE57" s="45">
        <f t="shared" si="10"/>
        <v>1374.8427892824002</v>
      </c>
      <c r="BF57" s="45">
        <f t="shared" si="11"/>
        <v>182.01939338240021</v>
      </c>
      <c r="BG57" s="45">
        <f t="shared" si="1"/>
        <v>54.84278928240019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1575</v>
      </c>
      <c r="D58" s="44">
        <f>'[1]Frm-3 DEMAND'!F58</f>
        <v>0</v>
      </c>
      <c r="E58" s="45">
        <f t="shared" si="2"/>
        <v>1575</v>
      </c>
      <c r="F58" s="44">
        <f>'[1]Frm-1 Anticipated Gen.'!T64</f>
        <v>330</v>
      </c>
      <c r="G58" s="44">
        <f>'[1]Frm-1 Anticipated Gen.'!B64</f>
        <v>135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567.90519999999992</v>
      </c>
      <c r="J58" s="45">
        <f t="shared" si="3"/>
        <v>832.90519999999992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180.87180410000002</v>
      </c>
      <c r="L58" s="45">
        <f>'[1]Frm-4 Shared Projects'!N59</f>
        <v>107.94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28.081195900000001</v>
      </c>
      <c r="R58" s="45">
        <f>'[1]GoHP POWER'!G51+'[1]GoHP POWER'!H51</f>
        <v>548.11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318.95835446080014</v>
      </c>
      <c r="W58" s="45">
        <f t="shared" si="4"/>
        <v>384.01360410000007</v>
      </c>
      <c r="X58" s="45">
        <f t="shared" si="5"/>
        <v>1596.4947503608</v>
      </c>
      <c r="Y58" s="45">
        <f t="shared" si="6"/>
        <v>405.50835446080015</v>
      </c>
      <c r="Z58" s="45">
        <f t="shared" si="0"/>
        <v>21.494750360800026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1313</v>
      </c>
      <c r="AK58" s="44">
        <f>'[1]Frm-3 DEMAND'!F106</f>
        <v>0</v>
      </c>
      <c r="AL58" s="45">
        <f t="shared" si="7"/>
        <v>1313</v>
      </c>
      <c r="AM58" s="44">
        <f>'[1]Frm-1 Anticipated Gen.'!T112</f>
        <v>330</v>
      </c>
      <c r="AN58" s="44">
        <f>'[1]Frm-1 Anticipated Gen.'!B112</f>
        <v>135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556.72569999999996</v>
      </c>
      <c r="AQ58" s="45">
        <f t="shared" si="8"/>
        <v>821.72569999999996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222.70530410000001</v>
      </c>
      <c r="AS58" s="45">
        <f>'[1]Frm-4 Shared Projects'!N107</f>
        <v>107.94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41.097695899999998</v>
      </c>
      <c r="AY58" s="45">
        <f>'[1]GoHP POWER'!G99+'[1]GoHP POWER'!H99</f>
        <v>625.31000000000017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316.26939338239998</v>
      </c>
      <c r="BD58" s="45">
        <f t="shared" si="9"/>
        <v>120.17660410000008</v>
      </c>
      <c r="BE58" s="45">
        <f t="shared" si="10"/>
        <v>1374.8427892824002</v>
      </c>
      <c r="BF58" s="45">
        <f t="shared" si="11"/>
        <v>182.01939338240021</v>
      </c>
      <c r="BG58" s="45">
        <f t="shared" si="1"/>
        <v>61.84278928240019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1565</v>
      </c>
      <c r="D59" s="44">
        <f>'[1]Frm-3 DEMAND'!F59</f>
        <v>0</v>
      </c>
      <c r="E59" s="45">
        <f t="shared" si="2"/>
        <v>1565</v>
      </c>
      <c r="F59" s="44">
        <f>'[1]Frm-1 Anticipated Gen.'!T65</f>
        <v>330</v>
      </c>
      <c r="G59" s="44">
        <f>'[1]Frm-1 Anticipated Gen.'!B65</f>
        <v>135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567.90519999999992</v>
      </c>
      <c r="J59" s="45">
        <f t="shared" si="3"/>
        <v>832.90519999999992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180.87180410000002</v>
      </c>
      <c r="L59" s="45">
        <f>'[1]Frm-4 Shared Projects'!N60</f>
        <v>107.94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28.081195900000001</v>
      </c>
      <c r="R59" s="45">
        <f>'[1]GoHP POWER'!G52+'[1]GoHP POWER'!H52</f>
        <v>548.11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319.11835446080022</v>
      </c>
      <c r="W59" s="45">
        <f t="shared" si="4"/>
        <v>374.01360410000007</v>
      </c>
      <c r="X59" s="45">
        <f t="shared" si="5"/>
        <v>1596.6547503608003</v>
      </c>
      <c r="Y59" s="45">
        <f t="shared" si="6"/>
        <v>405.66835446080023</v>
      </c>
      <c r="Z59" s="45">
        <f t="shared" si="0"/>
        <v>31.654750360800335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1303</v>
      </c>
      <c r="AK59" s="44">
        <f>'[1]Frm-3 DEMAND'!F107</f>
        <v>0</v>
      </c>
      <c r="AL59" s="45">
        <f t="shared" si="7"/>
        <v>1303</v>
      </c>
      <c r="AM59" s="44">
        <f>'[1]Frm-1 Anticipated Gen.'!T113</f>
        <v>330</v>
      </c>
      <c r="AN59" s="44">
        <f>'[1]Frm-1 Anticipated Gen.'!B113</f>
        <v>135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556.72569999999996</v>
      </c>
      <c r="AQ59" s="45">
        <f>AN59+AO59+AP59</f>
        <v>821.72569999999996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222.70530410000001</v>
      </c>
      <c r="AS59" s="45">
        <f>'[1]Frm-4 Shared Projects'!N108</f>
        <v>107.94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41.097695899999998</v>
      </c>
      <c r="AY59" s="45">
        <f>'[1]GoHP POWER'!G100+'[1]GoHP POWER'!H100</f>
        <v>625.31000000000017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316.26939338239998</v>
      </c>
      <c r="BD59" s="45">
        <f t="shared" si="9"/>
        <v>110.17660410000008</v>
      </c>
      <c r="BE59" s="45">
        <f t="shared" si="10"/>
        <v>1374.8427892824002</v>
      </c>
      <c r="BF59" s="45">
        <f t="shared" si="11"/>
        <v>182.01939338240021</v>
      </c>
      <c r="BG59" s="45">
        <f t="shared" si="1"/>
        <v>71.84278928240019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35022</v>
      </c>
      <c r="AK60" s="49">
        <f t="shared" si="12"/>
        <v>0</v>
      </c>
      <c r="AL60" s="49">
        <f t="shared" si="12"/>
        <v>35022</v>
      </c>
      <c r="AM60" s="49">
        <f t="shared" si="12"/>
        <v>7920</v>
      </c>
      <c r="AN60" s="49">
        <f t="shared" si="12"/>
        <v>3240</v>
      </c>
      <c r="AO60" s="49">
        <f t="shared" si="12"/>
        <v>3120</v>
      </c>
      <c r="AP60" s="49">
        <f t="shared" si="12"/>
        <v>13517</v>
      </c>
      <c r="AQ60" s="49">
        <f t="shared" si="12"/>
        <v>19877</v>
      </c>
      <c r="AR60" s="49">
        <f t="shared" si="12"/>
        <v>5046</v>
      </c>
      <c r="AS60" s="49">
        <f t="shared" si="12"/>
        <v>2591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854</v>
      </c>
      <c r="AY60" s="49">
        <f t="shared" si="12"/>
        <v>14071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7655</v>
      </c>
      <c r="BD60" s="49">
        <f>ROUND(SUM((W12:W59),(BD12:BD59))/4,0)</f>
        <v>6371</v>
      </c>
      <c r="BE60" s="49">
        <f>ROUND(SUM((X12:X59),(BE12:BE59))/4,0)</f>
        <v>36916</v>
      </c>
      <c r="BF60" s="49">
        <f>ROUND(SUM((Y12:Y59),(BF12:BF59))/4,0)</f>
        <v>8265</v>
      </c>
      <c r="BG60" s="49">
        <f>ROUND(SUM((Z12:Z59),(BG12:BG59))/4,2)</f>
        <v>1894.02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181.91366300000001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140.71165000000005</v>
      </c>
      <c r="AD62" s="62"/>
      <c r="AE62" s="66">
        <v>11</v>
      </c>
      <c r="AF62" s="66"/>
      <c r="AG62" s="63">
        <f>[1]Abstract!G9</f>
        <v>140.71165000000005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369.15725000000009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529.67725000000007</v>
      </c>
      <c r="AD63" s="74"/>
      <c r="AE63" s="78">
        <v>12</v>
      </c>
      <c r="AF63" s="78"/>
      <c r="AG63" s="75">
        <f>[1]Abstract!G10</f>
        <v>529.67725000000007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350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19.15725000000009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76.55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8.5399999999999991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529.67725000000007</v>
      </c>
      <c r="AD65" s="74"/>
      <c r="AE65" s="78">
        <v>14</v>
      </c>
      <c r="AF65" s="78"/>
      <c r="AG65" s="75">
        <f>[1]Abstract!G35</f>
        <v>529.67725000000007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350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25.905600000000014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19.15725000000009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2022-09-10T03:40:05Z</dcterms:created>
  <dcterms:modified xsi:type="dcterms:W3CDTF">2022-09-10T03:40:12Z</dcterms:modified>
</cp:coreProperties>
</file>