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may 2022\04052022\"/>
    </mc:Choice>
  </mc:AlternateContent>
  <xr:revisionPtr revIDLastSave="0" documentId="8_{E5150B3A-7678-46D8-8846-D6F7FAF53565}" xr6:coauthVersionLast="36" xr6:coauthVersionMax="36" xr10:uidLastSave="{00000000-0000-0000-0000-000000000000}"/>
  <bookViews>
    <workbookView xWindow="0" yWindow="0" windowWidth="28800" windowHeight="11625" xr2:uid="{A0B1C30C-C9A1-4A81-A37C-208082558607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od">'[1]ACTUAL GENERATION'!$F$21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0" i="1" l="1"/>
  <c r="D50" i="1"/>
  <c r="C50" i="1"/>
  <c r="F50" i="1" s="1"/>
  <c r="G50" i="1" s="1"/>
  <c r="B50" i="1"/>
  <c r="H50" i="1" s="1"/>
  <c r="E49" i="1"/>
  <c r="D49" i="1"/>
  <c r="C49" i="1"/>
  <c r="F49" i="1" s="1"/>
  <c r="B49" i="1"/>
  <c r="E48" i="1"/>
  <c r="D48" i="1"/>
  <c r="C48" i="1"/>
  <c r="F48" i="1" s="1"/>
  <c r="B48" i="1"/>
  <c r="F47" i="1"/>
  <c r="G47" i="1" s="1"/>
  <c r="E47" i="1"/>
  <c r="D47" i="1"/>
  <c r="C47" i="1"/>
  <c r="B47" i="1"/>
  <c r="H47" i="1" s="1"/>
  <c r="E46" i="1"/>
  <c r="F46" i="1" s="1"/>
  <c r="G46" i="1" s="1"/>
  <c r="D46" i="1"/>
  <c r="C46" i="1"/>
  <c r="B46" i="1"/>
  <c r="H46" i="1" s="1"/>
  <c r="E45" i="1"/>
  <c r="D45" i="1"/>
  <c r="C45" i="1"/>
  <c r="F45" i="1" s="1"/>
  <c r="B45" i="1"/>
  <c r="E44" i="1"/>
  <c r="D44" i="1"/>
  <c r="C44" i="1"/>
  <c r="F44" i="1" s="1"/>
  <c r="G44" i="1" s="1"/>
  <c r="B44" i="1"/>
  <c r="H44" i="1" s="1"/>
  <c r="E43" i="1"/>
  <c r="D43" i="1"/>
  <c r="C43" i="1"/>
  <c r="F43" i="1" s="1"/>
  <c r="G43" i="1" s="1"/>
  <c r="B43" i="1"/>
  <c r="E42" i="1"/>
  <c r="D42" i="1"/>
  <c r="C42" i="1"/>
  <c r="F42" i="1" s="1"/>
  <c r="G42" i="1" s="1"/>
  <c r="B42" i="1"/>
  <c r="H42" i="1" s="1"/>
  <c r="E41" i="1"/>
  <c r="D41" i="1"/>
  <c r="C41" i="1"/>
  <c r="F41" i="1" s="1"/>
  <c r="B41" i="1"/>
  <c r="E40" i="1"/>
  <c r="D40" i="1"/>
  <c r="C40" i="1"/>
  <c r="F40" i="1" s="1"/>
  <c r="B40" i="1"/>
  <c r="F39" i="1"/>
  <c r="G39" i="1" s="1"/>
  <c r="E39" i="1"/>
  <c r="D39" i="1"/>
  <c r="C39" i="1"/>
  <c r="B39" i="1"/>
  <c r="H39" i="1" s="1"/>
  <c r="E38" i="1"/>
  <c r="F38" i="1" s="1"/>
  <c r="G38" i="1" s="1"/>
  <c r="D38" i="1"/>
  <c r="C38" i="1"/>
  <c r="B38" i="1"/>
  <c r="H38" i="1" s="1"/>
  <c r="E37" i="1"/>
  <c r="D37" i="1"/>
  <c r="C37" i="1"/>
  <c r="F37" i="1" s="1"/>
  <c r="B37" i="1"/>
  <c r="E36" i="1"/>
  <c r="D36" i="1"/>
  <c r="C36" i="1"/>
  <c r="F36" i="1" s="1"/>
  <c r="G36" i="1" s="1"/>
  <c r="B36" i="1"/>
  <c r="E35" i="1"/>
  <c r="D35" i="1"/>
  <c r="C35" i="1"/>
  <c r="F35" i="1" s="1"/>
  <c r="G35" i="1" s="1"/>
  <c r="B35" i="1"/>
  <c r="H35" i="1" s="1"/>
  <c r="E34" i="1"/>
  <c r="D34" i="1"/>
  <c r="C34" i="1"/>
  <c r="F34" i="1" s="1"/>
  <c r="G34" i="1" s="1"/>
  <c r="B34" i="1"/>
  <c r="E33" i="1"/>
  <c r="D33" i="1"/>
  <c r="C33" i="1"/>
  <c r="F33" i="1" s="1"/>
  <c r="B33" i="1"/>
  <c r="E32" i="1"/>
  <c r="D32" i="1"/>
  <c r="C32" i="1"/>
  <c r="F32" i="1" s="1"/>
  <c r="B32" i="1"/>
  <c r="F31" i="1"/>
  <c r="G31" i="1" s="1"/>
  <c r="E31" i="1"/>
  <c r="D31" i="1"/>
  <c r="C31" i="1"/>
  <c r="B31" i="1"/>
  <c r="H31" i="1" s="1"/>
  <c r="E30" i="1"/>
  <c r="F30" i="1" s="1"/>
  <c r="G30" i="1" s="1"/>
  <c r="D30" i="1"/>
  <c r="C30" i="1"/>
  <c r="B30" i="1"/>
  <c r="H30" i="1" s="1"/>
  <c r="E29" i="1"/>
  <c r="D29" i="1"/>
  <c r="F29" i="1" s="1"/>
  <c r="C29" i="1"/>
  <c r="B29" i="1"/>
  <c r="E28" i="1"/>
  <c r="D28" i="1"/>
  <c r="D53" i="1" s="1"/>
  <c r="C28" i="1"/>
  <c r="F28" i="1" s="1"/>
  <c r="G28" i="1" s="1"/>
  <c r="B28" i="1"/>
  <c r="H28" i="1" s="1"/>
  <c r="E27" i="1"/>
  <c r="E52" i="1" s="1"/>
  <c r="D27" i="1"/>
  <c r="D52" i="1" s="1"/>
  <c r="C27" i="1"/>
  <c r="C53" i="1" s="1"/>
  <c r="B27" i="1"/>
  <c r="B52" i="1" s="1"/>
  <c r="C16" i="1"/>
  <c r="H5" i="1" s="1"/>
  <c r="H49" i="1" l="1"/>
  <c r="G49" i="1"/>
  <c r="H34" i="1"/>
  <c r="H36" i="1"/>
  <c r="H45" i="1"/>
  <c r="G45" i="1"/>
  <c r="H41" i="1"/>
  <c r="G41" i="1"/>
  <c r="G40" i="1"/>
  <c r="H40" i="1"/>
  <c r="G48" i="1"/>
  <c r="H48" i="1"/>
  <c r="H32" i="1"/>
  <c r="G32" i="1"/>
  <c r="H29" i="1"/>
  <c r="G57" i="1" s="1"/>
  <c r="H16" i="1" s="1"/>
  <c r="G29" i="1"/>
  <c r="G33" i="1"/>
  <c r="H33" i="1"/>
  <c r="H37" i="1"/>
  <c r="G37" i="1"/>
  <c r="H43" i="1"/>
  <c r="C52" i="1"/>
  <c r="C1" i="1"/>
  <c r="E53" i="1"/>
  <c r="F27" i="1"/>
  <c r="H27" i="1"/>
  <c r="G55" i="1"/>
  <c r="H14" i="1" s="1"/>
  <c r="B53" i="1"/>
  <c r="G56" i="1"/>
  <c r="H15" i="1" s="1"/>
  <c r="H52" i="1" l="1"/>
  <c r="H53" i="1"/>
  <c r="G27" i="1"/>
  <c r="F52" i="1"/>
  <c r="F53" i="1"/>
  <c r="G52" i="1" l="1"/>
  <c r="G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94CE0086-BB81-459F-A489-12A63128F4A8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C5623F75-13E9-4CB1-A682-25EFD5ED9CB3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A540FEB5-EC2C-4121-A95B-5B8CD0651B40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1BDA3C72-54EB-4A8A-B9E5-C894ED2BB64D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<sst xmlns="http://schemas.openxmlformats.org/spreadsheetml/2006/main" count="45" uniqueCount="45">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</sst>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-0405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s/REPORTS-%202021/DEC%202021/23122021/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Sheet4"/>
      <sheetName val="Form-7_Daily Hrly Load Sheet"/>
      <sheetName val="Form-8_DA-Report to NRLDC"/>
      <sheetName val="Form-7_Daily Hrly Load Sheet."/>
      <sheetName val="Form-9_GoHP POWER"/>
      <sheetName val="Form-10_Actual_RTD"/>
      <sheetName val="ACTUAL GENERATION"/>
      <sheetName val="convertor2 (2)"/>
      <sheetName val="Annx-C GSS"/>
      <sheetName val="Annx-B GSS"/>
      <sheetName val="Form-12_DHIL"/>
      <sheetName val="Frm-16 LEVEL &amp; DISCHARGE"/>
      <sheetName val="Form-13-LoadShedding "/>
      <sheetName val="ANX -B M1"/>
      <sheetName val="Annx-B M2"/>
      <sheetName val="Annx-C (DG-IPPs) M2"/>
      <sheetName val="Annx-C (DG-IPPs) M1 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 1 (2)"/>
      <sheetName val="EVENING"/>
      <sheetName val="NIGHT"/>
      <sheetName val="Annx-B  E"/>
      <sheetName val="Annx-C (DG-IPPs) E"/>
      <sheetName val="MD DATA"/>
      <sheetName val="MD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Sheet5"/>
      <sheetName val="Sheet3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5">
          <cell r="G25">
            <v>1127.8837815676718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1115.8929905343941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1112.6454846295483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1083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1118.8906882927135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1258.2836340545655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1457.3807268362784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1551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1503.5952339437024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1481.1125007563069</v>
          </cell>
          <cell r="I34">
            <v>0</v>
          </cell>
          <cell r="J34">
            <v>0</v>
          </cell>
          <cell r="K34">
            <v>0</v>
          </cell>
        </row>
        <row r="35">
          <cell r="G35">
            <v>1466.12401196471</v>
          </cell>
          <cell r="I35">
            <v>0</v>
          </cell>
          <cell r="J35">
            <v>0</v>
          </cell>
          <cell r="K35">
            <v>0</v>
          </cell>
        </row>
        <row r="36">
          <cell r="G36">
            <v>1397.6765798164172</v>
          </cell>
          <cell r="I36">
            <v>0</v>
          </cell>
          <cell r="J36">
            <v>0</v>
          </cell>
          <cell r="K36">
            <v>0</v>
          </cell>
        </row>
        <row r="37">
          <cell r="G37">
            <v>1354.209962320786</v>
          </cell>
          <cell r="I37">
            <v>0</v>
          </cell>
          <cell r="J37">
            <v>0</v>
          </cell>
          <cell r="K37">
            <v>0</v>
          </cell>
        </row>
        <row r="38">
          <cell r="G38">
            <v>1267.5814932682861</v>
          </cell>
          <cell r="I38">
            <v>0</v>
          </cell>
          <cell r="J38">
            <v>0</v>
          </cell>
          <cell r="K38">
            <v>0</v>
          </cell>
        </row>
        <row r="39">
          <cell r="G39">
            <v>1304.7054819236064</v>
          </cell>
          <cell r="I39">
            <v>0</v>
          </cell>
          <cell r="J39">
            <v>0</v>
          </cell>
          <cell r="K39">
            <v>0</v>
          </cell>
        </row>
        <row r="40">
          <cell r="G40">
            <v>1295.709890567183</v>
          </cell>
          <cell r="I40">
            <v>0</v>
          </cell>
          <cell r="J40">
            <v>0</v>
          </cell>
          <cell r="K40">
            <v>0</v>
          </cell>
        </row>
        <row r="41">
          <cell r="G41">
            <v>1273.2196631353918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1239.660436731006</v>
          </cell>
          <cell r="I42">
            <v>0</v>
          </cell>
          <cell r="J42">
            <v>0</v>
          </cell>
          <cell r="K42">
            <v>0</v>
          </cell>
        </row>
        <row r="43">
          <cell r="G43">
            <v>1212.42885067814</v>
          </cell>
          <cell r="I43">
            <v>11.366666666666665</v>
          </cell>
          <cell r="J43">
            <v>0</v>
          </cell>
          <cell r="K43">
            <v>0</v>
          </cell>
        </row>
        <row r="44">
          <cell r="G44">
            <v>1332.1868761229996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1351.9616890020463</v>
          </cell>
          <cell r="I45">
            <v>0</v>
          </cell>
          <cell r="J45">
            <v>0</v>
          </cell>
          <cell r="K45">
            <v>0</v>
          </cell>
        </row>
        <row r="46">
          <cell r="G46">
            <v>1272.0230821135292</v>
          </cell>
          <cell r="I46">
            <v>0</v>
          </cell>
          <cell r="J46">
            <v>0</v>
          </cell>
          <cell r="K46">
            <v>0</v>
          </cell>
        </row>
        <row r="47">
          <cell r="G47">
            <v>1201.8269929395501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1147.3688169967479</v>
          </cell>
          <cell r="I48">
            <v>0</v>
          </cell>
          <cell r="J48">
            <v>0</v>
          </cell>
          <cell r="K48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>
        <row r="2">
          <cell r="C2">
            <v>44685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21">
          <cell r="F21">
            <v>46.24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8"/>
      <sheetData sheetId="89"/>
      <sheetData sheetId="90"/>
      <sheetData sheetId="9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11">
          <cell r="X11">
            <v>118.04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02143-E171-4796-AE15-2DF0D3349492}">
  <sheetPr>
    <tabColor rgb="FF00B050"/>
    <pageSetUpPr fitToPage="1"/>
  </sheetPr>
  <dimension ref="A1:EV381"/>
  <sheetViews>
    <sheetView tabSelected="1" view="pageBreakPreview" topLeftCell="A19" zoomScale="60" zoomScaleNormal="70" zoomScalePageLayoutView="50" workbookViewId="0">
      <selection activeCell="AH55" sqref="AH55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44685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44686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1551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1083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44685</v>
      </c>
      <c r="D16" s="57"/>
      <c r="E16" s="21"/>
      <c r="F16" s="47" t="s">
        <v>19</v>
      </c>
      <c r="G16" s="48"/>
      <c r="H16" s="52">
        <f>G57</f>
        <v>1551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1127.8837815676718</v>
      </c>
      <c r="C27" s="96">
        <f>'[1]Report_PSPR NRLDC '!I25</f>
        <v>0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1127.8837815676718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1115.8929905343941</v>
      </c>
      <c r="C28" s="96">
        <f>'[1]Report_PSPR NRLDC '!I26</f>
        <v>0</v>
      </c>
      <c r="D28" s="97">
        <f>'[1]Report_PSPR NRLDC '!J26</f>
        <v>0</v>
      </c>
      <c r="E28" s="97">
        <f>'[1]Report_PSPR NRLDC '!K26</f>
        <v>0</v>
      </c>
      <c r="F28" s="96">
        <f t="shared" si="0"/>
        <v>0</v>
      </c>
      <c r="G28" s="98">
        <f t="shared" si="1"/>
        <v>0</v>
      </c>
      <c r="H28" s="99">
        <f t="shared" si="2"/>
        <v>1115.8929905343941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1112.6454846295483</v>
      </c>
      <c r="C29" s="96">
        <f>'[1]Report_PSPR NRLDC '!I27</f>
        <v>0</v>
      </c>
      <c r="D29" s="97">
        <f>'[1]Report_PSPR NRLDC '!J27</f>
        <v>0</v>
      </c>
      <c r="E29" s="97">
        <f>'[1]Report_PSPR NRLDC '!K27</f>
        <v>0</v>
      </c>
      <c r="F29" s="96">
        <f t="shared" si="0"/>
        <v>0</v>
      </c>
      <c r="G29" s="98">
        <f t="shared" si="1"/>
        <v>0</v>
      </c>
      <c r="H29" s="99">
        <f t="shared" si="2"/>
        <v>1112.6454846295483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1083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1083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1118.8906882927135</v>
      </c>
      <c r="C31" s="96">
        <f>'[1]Report_PSPR NRLDC '!I29</f>
        <v>0</v>
      </c>
      <c r="D31" s="97">
        <f>'[1]Report_PSPR NRLDC '!J29</f>
        <v>0</v>
      </c>
      <c r="E31" s="97">
        <f>'[1]Report_PSPR NRLDC '!K29</f>
        <v>0</v>
      </c>
      <c r="F31" s="96">
        <f t="shared" si="0"/>
        <v>0</v>
      </c>
      <c r="G31" s="98">
        <f t="shared" si="1"/>
        <v>0</v>
      </c>
      <c r="H31" s="99">
        <f t="shared" si="2"/>
        <v>1118.8906882927135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1258.2836340545655</v>
      </c>
      <c r="C32" s="96">
        <f>'[1]Report_PSPR NRLDC '!I30</f>
        <v>0</v>
      </c>
      <c r="D32" s="97">
        <f>'[1]Report_PSPR NRLDC '!J30</f>
        <v>0</v>
      </c>
      <c r="E32" s="97">
        <f>'[1]Report_PSPR NRLDC '!K30</f>
        <v>0</v>
      </c>
      <c r="F32" s="96">
        <f t="shared" si="0"/>
        <v>0</v>
      </c>
      <c r="G32" s="98">
        <f t="shared" si="1"/>
        <v>0</v>
      </c>
      <c r="H32" s="99">
        <f t="shared" si="2"/>
        <v>1258.2836340545655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1457.3807268362784</v>
      </c>
      <c r="C33" s="96">
        <f>'[1]Report_PSPR NRLDC '!I31</f>
        <v>0</v>
      </c>
      <c r="D33" s="97">
        <f>'[1]Report_PSPR NRLDC '!J31</f>
        <v>0</v>
      </c>
      <c r="E33" s="97">
        <f>'[1]Report_PSPR NRLDC '!K31</f>
        <v>0</v>
      </c>
      <c r="F33" s="96">
        <f t="shared" si="0"/>
        <v>0</v>
      </c>
      <c r="G33" s="98">
        <f t="shared" si="1"/>
        <v>0</v>
      </c>
      <c r="H33" s="99">
        <f t="shared" si="2"/>
        <v>1457.3807268362784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1551</v>
      </c>
      <c r="C34" s="96">
        <f>'[1]Report_PSPR NRLDC '!I32</f>
        <v>0</v>
      </c>
      <c r="D34" s="97">
        <f>'[1]Report_PSPR NRLDC '!J32</f>
        <v>0</v>
      </c>
      <c r="E34" s="97">
        <f>'[1]Report_PSPR NRLDC '!K32</f>
        <v>0</v>
      </c>
      <c r="F34" s="96">
        <f t="shared" si="0"/>
        <v>0</v>
      </c>
      <c r="G34" s="98">
        <f t="shared" si="1"/>
        <v>0</v>
      </c>
      <c r="H34" s="99">
        <f t="shared" si="2"/>
        <v>1551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1503.5952339437024</v>
      </c>
      <c r="C35" s="96">
        <f>'[1]Report_PSPR NRLDC '!I33</f>
        <v>0</v>
      </c>
      <c r="D35" s="97">
        <f>'[1]Report_PSPR NRLDC '!J33</f>
        <v>0</v>
      </c>
      <c r="E35" s="97">
        <f>'[1]Report_PSPR NRLDC '!K33</f>
        <v>0</v>
      </c>
      <c r="F35" s="96">
        <f t="shared" si="0"/>
        <v>0</v>
      </c>
      <c r="G35" s="98">
        <f t="shared" si="1"/>
        <v>0</v>
      </c>
      <c r="H35" s="99">
        <f t="shared" si="2"/>
        <v>1503.5952339437024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1481.1125007563069</v>
      </c>
      <c r="C36" s="96">
        <f>'[1]Report_PSPR NRLDC '!I34</f>
        <v>0</v>
      </c>
      <c r="D36" s="97">
        <f>'[1]Report_PSPR NRLDC '!J34</f>
        <v>0</v>
      </c>
      <c r="E36" s="97">
        <f>'[1]Report_PSPR NRLDC '!K34</f>
        <v>0</v>
      </c>
      <c r="F36" s="96">
        <f t="shared" si="0"/>
        <v>0</v>
      </c>
      <c r="G36" s="98">
        <f t="shared" si="1"/>
        <v>0</v>
      </c>
      <c r="H36" s="99">
        <f t="shared" si="2"/>
        <v>1481.1125007563069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1466.12401196471</v>
      </c>
      <c r="C37" s="96">
        <f>'[1]Report_PSPR NRLDC '!I35</f>
        <v>0</v>
      </c>
      <c r="D37" s="97">
        <f>'[1]Report_PSPR NRLDC '!J35</f>
        <v>0</v>
      </c>
      <c r="E37" s="97">
        <f>'[1]Report_PSPR NRLDC '!K35</f>
        <v>0</v>
      </c>
      <c r="F37" s="96">
        <f t="shared" si="0"/>
        <v>0</v>
      </c>
      <c r="G37" s="98">
        <f t="shared" si="1"/>
        <v>0</v>
      </c>
      <c r="H37" s="99">
        <f t="shared" si="2"/>
        <v>1466.12401196471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1397.6765798164172</v>
      </c>
      <c r="C38" s="96">
        <f>'[1]Report_PSPR NRLDC '!I36</f>
        <v>0</v>
      </c>
      <c r="D38" s="97">
        <f>'[1]Report_PSPR NRLDC '!J36</f>
        <v>0</v>
      </c>
      <c r="E38" s="97">
        <f>'[1]Report_PSPR NRLDC '!K36</f>
        <v>0</v>
      </c>
      <c r="F38" s="96">
        <f t="shared" si="0"/>
        <v>0</v>
      </c>
      <c r="G38" s="98">
        <f t="shared" si="1"/>
        <v>0</v>
      </c>
      <c r="H38" s="99">
        <f t="shared" si="2"/>
        <v>1397.6765798164172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1354.209962320786</v>
      </c>
      <c r="C39" s="96">
        <f>'[1]Report_PSPR NRLDC '!I37</f>
        <v>0</v>
      </c>
      <c r="D39" s="97">
        <f>'[1]Report_PSPR NRLDC '!J37</f>
        <v>0</v>
      </c>
      <c r="E39" s="97">
        <f>'[1]Report_PSPR NRLDC '!K37</f>
        <v>0</v>
      </c>
      <c r="F39" s="96">
        <f t="shared" si="0"/>
        <v>0</v>
      </c>
      <c r="G39" s="98">
        <f t="shared" si="1"/>
        <v>0</v>
      </c>
      <c r="H39" s="99">
        <f t="shared" si="2"/>
        <v>1354.209962320786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1267.5814932682861</v>
      </c>
      <c r="C40" s="96">
        <f>'[1]Report_PSPR NRLDC '!I38</f>
        <v>0</v>
      </c>
      <c r="D40" s="97">
        <f>'[1]Report_PSPR NRLDC '!J38</f>
        <v>0</v>
      </c>
      <c r="E40" s="97">
        <f>'[1]Report_PSPR NRLDC '!K38</f>
        <v>0</v>
      </c>
      <c r="F40" s="96">
        <f t="shared" si="0"/>
        <v>0</v>
      </c>
      <c r="G40" s="98">
        <f t="shared" si="1"/>
        <v>0</v>
      </c>
      <c r="H40" s="99">
        <f t="shared" si="2"/>
        <v>1267.5814932682861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1304.7054819236064</v>
      </c>
      <c r="C41" s="96">
        <f>'[1]Report_PSPR NRLDC '!I39</f>
        <v>0</v>
      </c>
      <c r="D41" s="97">
        <f>'[1]Report_PSPR NRLDC '!J39</f>
        <v>0</v>
      </c>
      <c r="E41" s="97">
        <f>'[1]Report_PSPR NRLDC '!K39</f>
        <v>0</v>
      </c>
      <c r="F41" s="96">
        <f t="shared" si="0"/>
        <v>0</v>
      </c>
      <c r="G41" s="98">
        <f t="shared" si="1"/>
        <v>0</v>
      </c>
      <c r="H41" s="99">
        <f t="shared" si="2"/>
        <v>1304.7054819236064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1295.709890567183</v>
      </c>
      <c r="C42" s="96">
        <f>'[1]Report_PSPR NRLDC '!I40</f>
        <v>0</v>
      </c>
      <c r="D42" s="97">
        <f>'[1]Report_PSPR NRLDC '!J40</f>
        <v>0</v>
      </c>
      <c r="E42" s="97">
        <f>'[1]Report_PSPR NRLDC '!K40</f>
        <v>0</v>
      </c>
      <c r="F42" s="96">
        <f t="shared" si="0"/>
        <v>0</v>
      </c>
      <c r="G42" s="98">
        <f t="shared" si="1"/>
        <v>0</v>
      </c>
      <c r="H42" s="99">
        <f t="shared" si="2"/>
        <v>1295.709890567183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1273.2196631353918</v>
      </c>
      <c r="C43" s="96">
        <f>'[1]Report_PSPR NRLDC '!I41</f>
        <v>0</v>
      </c>
      <c r="D43" s="97">
        <f>'[1]Report_PSPR NRLDC '!J41</f>
        <v>0</v>
      </c>
      <c r="E43" s="97">
        <f>'[1]Report_PSPR NRLDC '!K41</f>
        <v>0</v>
      </c>
      <c r="F43" s="96">
        <f t="shared" si="0"/>
        <v>0</v>
      </c>
      <c r="G43" s="98">
        <f t="shared" si="1"/>
        <v>0</v>
      </c>
      <c r="H43" s="99">
        <f t="shared" si="2"/>
        <v>1273.2196631353918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1239.660436731006</v>
      </c>
      <c r="C44" s="96">
        <f>'[1]Report_PSPR NRLDC '!I42</f>
        <v>0</v>
      </c>
      <c r="D44" s="97">
        <f>'[1]Report_PSPR NRLDC '!J42</f>
        <v>0</v>
      </c>
      <c r="E44" s="97">
        <f>'[1]Report_PSPR NRLDC '!K42</f>
        <v>0</v>
      </c>
      <c r="F44" s="96">
        <f t="shared" si="0"/>
        <v>0</v>
      </c>
      <c r="G44" s="98">
        <f t="shared" si="1"/>
        <v>0</v>
      </c>
      <c r="H44" s="99">
        <f t="shared" si="2"/>
        <v>1239.660436731006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1212.42885067814</v>
      </c>
      <c r="C45" s="96">
        <f>'[1]Report_PSPR NRLDC '!I43</f>
        <v>11.366666666666665</v>
      </c>
      <c r="D45" s="97">
        <f>'[1]Report_PSPR NRLDC '!J43</f>
        <v>0</v>
      </c>
      <c r="E45" s="97">
        <f>'[1]Report_PSPR NRLDC '!K43</f>
        <v>0</v>
      </c>
      <c r="F45" s="96">
        <f t="shared" si="0"/>
        <v>11.366666666666665</v>
      </c>
      <c r="G45" s="98">
        <f t="shared" si="1"/>
        <v>1.1366666666666666E-2</v>
      </c>
      <c r="H45" s="99">
        <f t="shared" si="2"/>
        <v>1223.7955173448065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1332.1868761229996</v>
      </c>
      <c r="C46" s="96">
        <f>'[1]Report_PSPR NRLDC '!I44</f>
        <v>0</v>
      </c>
      <c r="D46" s="97">
        <f>'[1]Report_PSPR NRLDC '!J44</f>
        <v>0</v>
      </c>
      <c r="E46" s="97">
        <f>'[1]Report_PSPR NRLDC '!K44</f>
        <v>0</v>
      </c>
      <c r="F46" s="96">
        <f t="shared" si="0"/>
        <v>0</v>
      </c>
      <c r="G46" s="98">
        <f t="shared" si="1"/>
        <v>0</v>
      </c>
      <c r="H46" s="99">
        <f t="shared" si="2"/>
        <v>1332.1868761229996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1351.9616890020463</v>
      </c>
      <c r="C47" s="96">
        <f>'[1]Report_PSPR NRLDC '!I45</f>
        <v>0</v>
      </c>
      <c r="D47" s="97">
        <f>'[1]Report_PSPR NRLDC '!J45</f>
        <v>0</v>
      </c>
      <c r="E47" s="97">
        <f>'[1]Report_PSPR NRLDC '!K45</f>
        <v>0</v>
      </c>
      <c r="F47" s="96">
        <f t="shared" si="0"/>
        <v>0</v>
      </c>
      <c r="G47" s="98">
        <f t="shared" si="1"/>
        <v>0</v>
      </c>
      <c r="H47" s="99">
        <f t="shared" si="2"/>
        <v>1351.9616890020463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1272.0230821135292</v>
      </c>
      <c r="C48" s="96">
        <f>'[1]Report_PSPR NRLDC '!I46</f>
        <v>0</v>
      </c>
      <c r="D48" s="97">
        <f>'[1]Report_PSPR NRLDC '!J46</f>
        <v>0</v>
      </c>
      <c r="E48" s="97">
        <f>'[1]Report_PSPR NRLDC '!K46</f>
        <v>0</v>
      </c>
      <c r="F48" s="96">
        <f t="shared" si="0"/>
        <v>0</v>
      </c>
      <c r="G48" s="98">
        <f t="shared" si="1"/>
        <v>0</v>
      </c>
      <c r="H48" s="99">
        <f t="shared" si="2"/>
        <v>1272.0230821135292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1201.8269929395501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1201.8269929395501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1147.3688169967479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1147.3688169967479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30926.368868195583</v>
      </c>
      <c r="C52" s="96">
        <f t="shared" si="3"/>
        <v>11.366666666666665</v>
      </c>
      <c r="D52" s="97">
        <f t="shared" si="3"/>
        <v>0</v>
      </c>
      <c r="E52" s="97">
        <f t="shared" si="3"/>
        <v>0</v>
      </c>
      <c r="F52" s="96">
        <f t="shared" si="3"/>
        <v>11.366666666666665</v>
      </c>
      <c r="G52" s="98">
        <f t="shared" si="3"/>
        <v>1.1366666666666666E-2</v>
      </c>
      <c r="H52" s="99">
        <f t="shared" si="3"/>
        <v>30937.735534862248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1288.5987028414827</v>
      </c>
      <c r="C53" s="96">
        <f t="shared" ref="C53:H53" si="4">SUM(C27:C50)/24</f>
        <v>0.47361111111111104</v>
      </c>
      <c r="D53" s="96">
        <f t="shared" si="4"/>
        <v>0</v>
      </c>
      <c r="E53" s="96">
        <f t="shared" si="4"/>
        <v>0</v>
      </c>
      <c r="F53" s="96">
        <f t="shared" si="4"/>
        <v>0.47361111111111104</v>
      </c>
      <c r="G53" s="96">
        <f t="shared" si="4"/>
        <v>4.7361111111111106E-4</v>
      </c>
      <c r="H53" s="96">
        <f t="shared" si="4"/>
        <v>1289.0723139525937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1551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1083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1551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2022-05-04T20:09:57Z</dcterms:created>
  <dcterms:modified xsi:type="dcterms:W3CDTF">2022-05-04T20:10:06Z</dcterms:modified>
</cp:coreProperties>
</file>