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0052022\"/>
    </mc:Choice>
  </mc:AlternateContent>
  <xr:revisionPtr revIDLastSave="0" documentId="8_{20BD3638-CBC9-4281-A7FC-C64B5797289A}" xr6:coauthVersionLast="36" xr6:coauthVersionMax="36" xr10:uidLastSave="{00000000-0000-0000-0000-000000000000}"/>
  <bookViews>
    <workbookView xWindow="0" yWindow="0" windowWidth="28800" windowHeight="11625" xr2:uid="{601E35F9-15E3-4D67-BA3D-7916A4631AD5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B58" i="1"/>
  <c r="BA58" i="1"/>
  <c r="AZ58" i="1"/>
  <c r="AY58" i="1"/>
  <c r="BC58" i="1" s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J57" i="1" s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W56" i="1" s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E54" i="1" s="1"/>
  <c r="BG54" i="1" s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Q54" i="1" s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W52" i="1" s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E50" i="1" s="1"/>
  <c r="BG50" i="1" s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Q50" i="1" s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C49" i="1"/>
  <c r="BB49" i="1"/>
  <c r="BA49" i="1"/>
  <c r="AZ49" i="1"/>
  <c r="BF49" i="1" s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Y49" i="1"/>
  <c r="V49" i="1"/>
  <c r="X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BC48" i="1"/>
  <c r="BB48" i="1"/>
  <c r="BA48" i="1"/>
  <c r="AZ48" i="1"/>
  <c r="BF48" i="1" s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V48" i="1"/>
  <c r="U48" i="1"/>
  <c r="T48" i="1"/>
  <c r="S48" i="1"/>
  <c r="Y48" i="1" s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V47" i="1"/>
  <c r="U47" i="1"/>
  <c r="T47" i="1"/>
  <c r="S47" i="1"/>
  <c r="Y47" i="1" s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E46" i="1" s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Q46" i="1" s="1"/>
  <c r="AM46" i="1"/>
  <c r="AK46" i="1"/>
  <c r="AJ46" i="1"/>
  <c r="Y46" i="1"/>
  <c r="V46" i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BC45" i="1"/>
  <c r="BB45" i="1"/>
  <c r="BA45" i="1"/>
  <c r="AZ45" i="1"/>
  <c r="BF45" i="1" s="1"/>
  <c r="AY45" i="1"/>
  <c r="AX45" i="1"/>
  <c r="AW45" i="1"/>
  <c r="AV45" i="1"/>
  <c r="AU45" i="1"/>
  <c r="AT45" i="1"/>
  <c r="AS45" i="1"/>
  <c r="AR45" i="1"/>
  <c r="AP45" i="1"/>
  <c r="AO45" i="1"/>
  <c r="AN45" i="1"/>
  <c r="AM45" i="1"/>
  <c r="AK45" i="1"/>
  <c r="AJ45" i="1"/>
  <c r="Y45" i="1"/>
  <c r="V45" i="1"/>
  <c r="X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BC44" i="1"/>
  <c r="BB44" i="1"/>
  <c r="BA44" i="1"/>
  <c r="AZ44" i="1"/>
  <c r="BF44" i="1" s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S44" i="1"/>
  <c r="Y44" i="1" s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C43" i="1"/>
  <c r="BB43" i="1"/>
  <c r="BA43" i="1"/>
  <c r="AZ43" i="1"/>
  <c r="AY43" i="1"/>
  <c r="AX43" i="1"/>
  <c r="AW43" i="1"/>
  <c r="AV43" i="1"/>
  <c r="AU43" i="1"/>
  <c r="BF43" i="1" s="1"/>
  <c r="AT43" i="1"/>
  <c r="AS43" i="1"/>
  <c r="AR43" i="1"/>
  <c r="AP43" i="1"/>
  <c r="AO43" i="1"/>
  <c r="AN43" i="1"/>
  <c r="AQ43" i="1" s="1"/>
  <c r="AM43" i="1"/>
  <c r="AK43" i="1"/>
  <c r="AJ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Q42" i="1" s="1"/>
  <c r="AM42" i="1"/>
  <c r="AK42" i="1"/>
  <c r="AJ42" i="1"/>
  <c r="Y42" i="1"/>
  <c r="V42" i="1"/>
  <c r="U42" i="1"/>
  <c r="T42" i="1"/>
  <c r="S42" i="1"/>
  <c r="R42" i="1"/>
  <c r="Q42" i="1"/>
  <c r="P42" i="1"/>
  <c r="O42" i="1"/>
  <c r="N42" i="1"/>
  <c r="M42" i="1"/>
  <c r="L42" i="1"/>
  <c r="K42" i="1"/>
  <c r="I42" i="1"/>
  <c r="H42" i="1"/>
  <c r="G42" i="1"/>
  <c r="J42" i="1" s="1"/>
  <c r="F42" i="1"/>
  <c r="D42" i="1"/>
  <c r="C42" i="1"/>
  <c r="BC41" i="1"/>
  <c r="BB41" i="1"/>
  <c r="BA41" i="1"/>
  <c r="AZ41" i="1"/>
  <c r="AY41" i="1"/>
  <c r="AX41" i="1"/>
  <c r="AW41" i="1"/>
  <c r="AV41" i="1"/>
  <c r="AU41" i="1"/>
  <c r="BF41" i="1" s="1"/>
  <c r="AT41" i="1"/>
  <c r="AS41" i="1"/>
  <c r="AR41" i="1"/>
  <c r="AP41" i="1"/>
  <c r="AO41" i="1"/>
  <c r="AN41" i="1"/>
  <c r="AM41" i="1"/>
  <c r="AK41" i="1"/>
  <c r="AJ41" i="1"/>
  <c r="V41" i="1"/>
  <c r="U41" i="1"/>
  <c r="T41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C41" i="1"/>
  <c r="BC40" i="1"/>
  <c r="BB40" i="1"/>
  <c r="BA40" i="1"/>
  <c r="AZ40" i="1"/>
  <c r="AY40" i="1"/>
  <c r="AX40" i="1"/>
  <c r="AW40" i="1"/>
  <c r="AV40" i="1"/>
  <c r="AU40" i="1"/>
  <c r="AT40" i="1"/>
  <c r="BF40" i="1" s="1"/>
  <c r="AS40" i="1"/>
  <c r="AR40" i="1"/>
  <c r="AP40" i="1"/>
  <c r="AO40" i="1"/>
  <c r="AN40" i="1"/>
  <c r="AQ40" i="1" s="1"/>
  <c r="AM40" i="1"/>
  <c r="AK40" i="1"/>
  <c r="AJ40" i="1"/>
  <c r="V40" i="1"/>
  <c r="U40" i="1"/>
  <c r="T40" i="1"/>
  <c r="S40" i="1"/>
  <c r="R40" i="1"/>
  <c r="Q40" i="1"/>
  <c r="P40" i="1"/>
  <c r="O40" i="1"/>
  <c r="N40" i="1"/>
  <c r="M40" i="1"/>
  <c r="L40" i="1"/>
  <c r="K40" i="1"/>
  <c r="I40" i="1"/>
  <c r="H40" i="1"/>
  <c r="G40" i="1"/>
  <c r="J40" i="1" s="1"/>
  <c r="F40" i="1"/>
  <c r="D40" i="1"/>
  <c r="C40" i="1"/>
  <c r="BC39" i="1"/>
  <c r="BF39" i="1" s="1"/>
  <c r="BB39" i="1"/>
  <c r="BA39" i="1"/>
  <c r="AZ39" i="1"/>
  <c r="AY39" i="1"/>
  <c r="AX39" i="1"/>
  <c r="AW39" i="1"/>
  <c r="AV39" i="1"/>
  <c r="AU39" i="1"/>
  <c r="AT39" i="1"/>
  <c r="AS39" i="1"/>
  <c r="AR39" i="1"/>
  <c r="AP39" i="1"/>
  <c r="AO39" i="1"/>
  <c r="AN39" i="1"/>
  <c r="AM39" i="1"/>
  <c r="AL39" i="1"/>
  <c r="AK39" i="1"/>
  <c r="AJ39" i="1"/>
  <c r="X39" i="1"/>
  <c r="Z39" i="1" s="1"/>
  <c r="U39" i="1"/>
  <c r="T39" i="1"/>
  <c r="S39" i="1"/>
  <c r="R39" i="1"/>
  <c r="V39" i="1" s="1"/>
  <c r="Y39" i="1" s="1"/>
  <c r="Q39" i="1"/>
  <c r="P39" i="1"/>
  <c r="O39" i="1"/>
  <c r="N39" i="1"/>
  <c r="M39" i="1"/>
  <c r="L39" i="1"/>
  <c r="K39" i="1"/>
  <c r="I39" i="1"/>
  <c r="H39" i="1"/>
  <c r="J39" i="1" s="1"/>
  <c r="G39" i="1"/>
  <c r="F39" i="1"/>
  <c r="E39" i="1"/>
  <c r="D39" i="1"/>
  <c r="C39" i="1"/>
  <c r="W39" i="1" s="1"/>
  <c r="BB38" i="1"/>
  <c r="BA38" i="1"/>
  <c r="AZ38" i="1"/>
  <c r="AY38" i="1"/>
  <c r="BC38" i="1" s="1"/>
  <c r="BF38" i="1" s="1"/>
  <c r="AX38" i="1"/>
  <c r="AW38" i="1"/>
  <c r="AV38" i="1"/>
  <c r="AU38" i="1"/>
  <c r="AT38" i="1"/>
  <c r="AS38" i="1"/>
  <c r="AR38" i="1"/>
  <c r="AP38" i="1"/>
  <c r="AO38" i="1"/>
  <c r="AQ38" i="1" s="1"/>
  <c r="AN38" i="1"/>
  <c r="AM38" i="1"/>
  <c r="AL38" i="1"/>
  <c r="AK38" i="1"/>
  <c r="AJ38" i="1"/>
  <c r="U38" i="1"/>
  <c r="T38" i="1"/>
  <c r="S38" i="1"/>
  <c r="R38" i="1"/>
  <c r="V38" i="1" s="1"/>
  <c r="X38" i="1" s="1"/>
  <c r="Z38" i="1" s="1"/>
  <c r="Q38" i="1"/>
  <c r="P38" i="1"/>
  <c r="O38" i="1"/>
  <c r="N38" i="1"/>
  <c r="M38" i="1"/>
  <c r="L38" i="1"/>
  <c r="K38" i="1"/>
  <c r="I38" i="1"/>
  <c r="H38" i="1"/>
  <c r="J38" i="1" s="1"/>
  <c r="G38" i="1"/>
  <c r="F38" i="1"/>
  <c r="E38" i="1"/>
  <c r="D38" i="1"/>
  <c r="C38" i="1"/>
  <c r="W38" i="1" s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O37" i="1"/>
  <c r="AQ37" i="1" s="1"/>
  <c r="AN37" i="1"/>
  <c r="AM37" i="1"/>
  <c r="AL37" i="1"/>
  <c r="AK37" i="1"/>
  <c r="AJ37" i="1"/>
  <c r="U37" i="1"/>
  <c r="T37" i="1"/>
  <c r="S37" i="1"/>
  <c r="R37" i="1"/>
  <c r="V37" i="1" s="1"/>
  <c r="Y37" i="1" s="1"/>
  <c r="Q37" i="1"/>
  <c r="P37" i="1"/>
  <c r="O37" i="1"/>
  <c r="N37" i="1"/>
  <c r="M37" i="1"/>
  <c r="L37" i="1"/>
  <c r="K37" i="1"/>
  <c r="I37" i="1"/>
  <c r="H37" i="1"/>
  <c r="J37" i="1" s="1"/>
  <c r="G37" i="1"/>
  <c r="F37" i="1"/>
  <c r="D37" i="1"/>
  <c r="C37" i="1"/>
  <c r="W37" i="1" s="1"/>
  <c r="BB36" i="1"/>
  <c r="BA36" i="1"/>
  <c r="AZ36" i="1"/>
  <c r="AY36" i="1"/>
  <c r="BC36" i="1" s="1"/>
  <c r="BE36" i="1" s="1"/>
  <c r="BG36" i="1" s="1"/>
  <c r="AX36" i="1"/>
  <c r="AW36" i="1"/>
  <c r="AV36" i="1"/>
  <c r="AU36" i="1"/>
  <c r="AT36" i="1"/>
  <c r="AS36" i="1"/>
  <c r="AR36" i="1"/>
  <c r="AP36" i="1"/>
  <c r="AO36" i="1"/>
  <c r="AQ36" i="1" s="1"/>
  <c r="AN36" i="1"/>
  <c r="AM36" i="1"/>
  <c r="AK36" i="1"/>
  <c r="AJ36" i="1"/>
  <c r="BD36" i="1" s="1"/>
  <c r="Y36" i="1"/>
  <c r="U36" i="1"/>
  <c r="T36" i="1"/>
  <c r="S36" i="1"/>
  <c r="R36" i="1"/>
  <c r="V36" i="1" s="1"/>
  <c r="X36" i="1" s="1"/>
  <c r="Z36" i="1" s="1"/>
  <c r="Q36" i="1"/>
  <c r="P36" i="1"/>
  <c r="O36" i="1"/>
  <c r="N36" i="1"/>
  <c r="M36" i="1"/>
  <c r="L36" i="1"/>
  <c r="K36" i="1"/>
  <c r="I36" i="1"/>
  <c r="H36" i="1"/>
  <c r="G36" i="1"/>
  <c r="F36" i="1"/>
  <c r="D36" i="1"/>
  <c r="C36" i="1"/>
  <c r="W36" i="1" s="1"/>
  <c r="BB35" i="1"/>
  <c r="BA35" i="1"/>
  <c r="AZ35" i="1"/>
  <c r="AY35" i="1"/>
  <c r="BC35" i="1" s="1"/>
  <c r="BF35" i="1" s="1"/>
  <c r="AX35" i="1"/>
  <c r="AW35" i="1"/>
  <c r="AV35" i="1"/>
  <c r="AU35" i="1"/>
  <c r="AT35" i="1"/>
  <c r="AS35" i="1"/>
  <c r="AR35" i="1"/>
  <c r="AP35" i="1"/>
  <c r="AO35" i="1"/>
  <c r="AN35" i="1"/>
  <c r="AM35" i="1"/>
  <c r="AK35" i="1"/>
  <c r="AJ35" i="1"/>
  <c r="U35" i="1"/>
  <c r="T35" i="1"/>
  <c r="S35" i="1"/>
  <c r="R35" i="1"/>
  <c r="V35" i="1" s="1"/>
  <c r="Q35" i="1"/>
  <c r="P35" i="1"/>
  <c r="Y35" i="1" s="1"/>
  <c r="O35" i="1"/>
  <c r="N35" i="1"/>
  <c r="M35" i="1"/>
  <c r="L35" i="1"/>
  <c r="K35" i="1"/>
  <c r="I35" i="1"/>
  <c r="H35" i="1"/>
  <c r="J35" i="1" s="1"/>
  <c r="G35" i="1"/>
  <c r="F35" i="1"/>
  <c r="D35" i="1"/>
  <c r="C35" i="1"/>
  <c r="W35" i="1" s="1"/>
  <c r="BB34" i="1"/>
  <c r="BA34" i="1"/>
  <c r="AZ34" i="1"/>
  <c r="AY34" i="1"/>
  <c r="BC34" i="1" s="1"/>
  <c r="BF34" i="1" s="1"/>
  <c r="AX34" i="1"/>
  <c r="AW34" i="1"/>
  <c r="BE34" i="1" s="1"/>
  <c r="BG34" i="1" s="1"/>
  <c r="AV34" i="1"/>
  <c r="AU34" i="1"/>
  <c r="AT34" i="1"/>
  <c r="AS34" i="1"/>
  <c r="AR34" i="1"/>
  <c r="AP34" i="1"/>
  <c r="AO34" i="1"/>
  <c r="AQ34" i="1" s="1"/>
  <c r="AN34" i="1"/>
  <c r="AM34" i="1"/>
  <c r="AK34" i="1"/>
  <c r="AJ34" i="1"/>
  <c r="Y34" i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H34" i="1"/>
  <c r="J34" i="1" s="1"/>
  <c r="G34" i="1"/>
  <c r="F34" i="1"/>
  <c r="D34" i="1"/>
  <c r="C34" i="1"/>
  <c r="BE33" i="1"/>
  <c r="BG33" i="1" s="1"/>
  <c r="BB33" i="1"/>
  <c r="BA33" i="1"/>
  <c r="AZ33" i="1"/>
  <c r="AY33" i="1"/>
  <c r="BC33" i="1" s="1"/>
  <c r="BF33" i="1" s="1"/>
  <c r="AX33" i="1"/>
  <c r="AW33" i="1"/>
  <c r="AV33" i="1"/>
  <c r="AU33" i="1"/>
  <c r="AT33" i="1"/>
  <c r="AS33" i="1"/>
  <c r="AR33" i="1"/>
  <c r="AP33" i="1"/>
  <c r="AO33" i="1"/>
  <c r="AN33" i="1"/>
  <c r="AM33" i="1"/>
  <c r="AK33" i="1"/>
  <c r="AJ33" i="1"/>
  <c r="Y33" i="1"/>
  <c r="U33" i="1"/>
  <c r="T33" i="1"/>
  <c r="S33" i="1"/>
  <c r="R33" i="1"/>
  <c r="V33" i="1" s="1"/>
  <c r="X33" i="1" s="1"/>
  <c r="Z33" i="1" s="1"/>
  <c r="Q33" i="1"/>
  <c r="P33" i="1"/>
  <c r="O33" i="1"/>
  <c r="N33" i="1"/>
  <c r="M33" i="1"/>
  <c r="L33" i="1"/>
  <c r="K33" i="1"/>
  <c r="I33" i="1"/>
  <c r="H33" i="1"/>
  <c r="J33" i="1" s="1"/>
  <c r="G33" i="1"/>
  <c r="F33" i="1"/>
  <c r="D33" i="1"/>
  <c r="C33" i="1"/>
  <c r="BB32" i="1"/>
  <c r="BA32" i="1"/>
  <c r="AZ32" i="1"/>
  <c r="AY32" i="1"/>
  <c r="BC32" i="1" s="1"/>
  <c r="BF32" i="1" s="1"/>
  <c r="AX32" i="1"/>
  <c r="AW32" i="1"/>
  <c r="AV32" i="1"/>
  <c r="AU32" i="1"/>
  <c r="AT32" i="1"/>
  <c r="AS32" i="1"/>
  <c r="AR32" i="1"/>
  <c r="AP32" i="1"/>
  <c r="AO32" i="1"/>
  <c r="AN32" i="1"/>
  <c r="AM32" i="1"/>
  <c r="AK32" i="1"/>
  <c r="AJ32" i="1"/>
  <c r="Y32" i="1"/>
  <c r="U32" i="1"/>
  <c r="T32" i="1"/>
  <c r="S32" i="1"/>
  <c r="R32" i="1"/>
  <c r="V32" i="1" s="1"/>
  <c r="X32" i="1" s="1"/>
  <c r="Z32" i="1" s="1"/>
  <c r="Q32" i="1"/>
  <c r="P32" i="1"/>
  <c r="O32" i="1"/>
  <c r="N32" i="1"/>
  <c r="M32" i="1"/>
  <c r="L32" i="1"/>
  <c r="K32" i="1"/>
  <c r="I32" i="1"/>
  <c r="H32" i="1"/>
  <c r="G32" i="1"/>
  <c r="F32" i="1"/>
  <c r="D32" i="1"/>
  <c r="C32" i="1"/>
  <c r="W32" i="1" s="1"/>
  <c r="BB31" i="1"/>
  <c r="BA31" i="1"/>
  <c r="AZ31" i="1"/>
  <c r="AY31" i="1"/>
  <c r="BC31" i="1" s="1"/>
  <c r="BF31" i="1" s="1"/>
  <c r="AX31" i="1"/>
  <c r="AW31" i="1"/>
  <c r="AV31" i="1"/>
  <c r="AU31" i="1"/>
  <c r="AT31" i="1"/>
  <c r="AS31" i="1"/>
  <c r="AR31" i="1"/>
  <c r="AP31" i="1"/>
  <c r="AO31" i="1"/>
  <c r="AN31" i="1"/>
  <c r="AM31" i="1"/>
  <c r="AK31" i="1"/>
  <c r="AJ31" i="1"/>
  <c r="U31" i="1"/>
  <c r="T31" i="1"/>
  <c r="S31" i="1"/>
  <c r="R31" i="1"/>
  <c r="V31" i="1" s="1"/>
  <c r="Q31" i="1"/>
  <c r="P31" i="1"/>
  <c r="Y31" i="1" s="1"/>
  <c r="O31" i="1"/>
  <c r="N31" i="1"/>
  <c r="M31" i="1"/>
  <c r="L31" i="1"/>
  <c r="K31" i="1"/>
  <c r="I31" i="1"/>
  <c r="H31" i="1"/>
  <c r="J31" i="1" s="1"/>
  <c r="G31" i="1"/>
  <c r="F31" i="1"/>
  <c r="D31" i="1"/>
  <c r="C31" i="1"/>
  <c r="W31" i="1" s="1"/>
  <c r="BB30" i="1"/>
  <c r="BA30" i="1"/>
  <c r="AZ30" i="1"/>
  <c r="AY30" i="1"/>
  <c r="BC30" i="1" s="1"/>
  <c r="BF30" i="1" s="1"/>
  <c r="AX30" i="1"/>
  <c r="AW30" i="1"/>
  <c r="BE30" i="1" s="1"/>
  <c r="BG30" i="1" s="1"/>
  <c r="AV30" i="1"/>
  <c r="AU30" i="1"/>
  <c r="AT30" i="1"/>
  <c r="AS30" i="1"/>
  <c r="AR30" i="1"/>
  <c r="AP30" i="1"/>
  <c r="AO30" i="1"/>
  <c r="AQ30" i="1" s="1"/>
  <c r="AN30" i="1"/>
  <c r="AM30" i="1"/>
  <c r="AK30" i="1"/>
  <c r="AJ30" i="1"/>
  <c r="Y30" i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H30" i="1"/>
  <c r="J30" i="1" s="1"/>
  <c r="G30" i="1"/>
  <c r="F30" i="1"/>
  <c r="D30" i="1"/>
  <c r="C30" i="1"/>
  <c r="BE29" i="1"/>
  <c r="BG29" i="1" s="1"/>
  <c r="BB29" i="1"/>
  <c r="BA29" i="1"/>
  <c r="AZ29" i="1"/>
  <c r="AY29" i="1"/>
  <c r="BC29" i="1" s="1"/>
  <c r="BF29" i="1" s="1"/>
  <c r="AX29" i="1"/>
  <c r="AW29" i="1"/>
  <c r="AV29" i="1"/>
  <c r="AU29" i="1"/>
  <c r="AT29" i="1"/>
  <c r="AS29" i="1"/>
  <c r="AR29" i="1"/>
  <c r="AP29" i="1"/>
  <c r="AO29" i="1"/>
  <c r="AN29" i="1"/>
  <c r="AM29" i="1"/>
  <c r="AK29" i="1"/>
  <c r="AJ29" i="1"/>
  <c r="Y29" i="1"/>
  <c r="U29" i="1"/>
  <c r="T29" i="1"/>
  <c r="S29" i="1"/>
  <c r="R29" i="1"/>
  <c r="V29" i="1" s="1"/>
  <c r="X29" i="1" s="1"/>
  <c r="Z29" i="1" s="1"/>
  <c r="Q29" i="1"/>
  <c r="P29" i="1"/>
  <c r="O29" i="1"/>
  <c r="N29" i="1"/>
  <c r="M29" i="1"/>
  <c r="L29" i="1"/>
  <c r="K29" i="1"/>
  <c r="I29" i="1"/>
  <c r="H29" i="1"/>
  <c r="J29" i="1" s="1"/>
  <c r="G29" i="1"/>
  <c r="F29" i="1"/>
  <c r="D29" i="1"/>
  <c r="C29" i="1"/>
  <c r="BB28" i="1"/>
  <c r="BA28" i="1"/>
  <c r="AZ28" i="1"/>
  <c r="AY28" i="1"/>
  <c r="BC28" i="1" s="1"/>
  <c r="BF28" i="1" s="1"/>
  <c r="AX28" i="1"/>
  <c r="AW28" i="1"/>
  <c r="AV28" i="1"/>
  <c r="AU28" i="1"/>
  <c r="AT28" i="1"/>
  <c r="AS28" i="1"/>
  <c r="AR28" i="1"/>
  <c r="AP28" i="1"/>
  <c r="AO28" i="1"/>
  <c r="AN28" i="1"/>
  <c r="AM28" i="1"/>
  <c r="AK28" i="1"/>
  <c r="AJ28" i="1"/>
  <c r="Y28" i="1"/>
  <c r="U28" i="1"/>
  <c r="T28" i="1"/>
  <c r="S28" i="1"/>
  <c r="R28" i="1"/>
  <c r="V28" i="1" s="1"/>
  <c r="X28" i="1" s="1"/>
  <c r="Z28" i="1" s="1"/>
  <c r="Q28" i="1"/>
  <c r="P28" i="1"/>
  <c r="O28" i="1"/>
  <c r="N28" i="1"/>
  <c r="M28" i="1"/>
  <c r="L28" i="1"/>
  <c r="K28" i="1"/>
  <c r="I28" i="1"/>
  <c r="H28" i="1"/>
  <c r="G28" i="1"/>
  <c r="F28" i="1"/>
  <c r="D28" i="1"/>
  <c r="C28" i="1"/>
  <c r="W28" i="1" s="1"/>
  <c r="BB27" i="1"/>
  <c r="BA27" i="1"/>
  <c r="AZ27" i="1"/>
  <c r="AY27" i="1"/>
  <c r="BC27" i="1" s="1"/>
  <c r="BF27" i="1" s="1"/>
  <c r="AX27" i="1"/>
  <c r="AW27" i="1"/>
  <c r="AV27" i="1"/>
  <c r="AU27" i="1"/>
  <c r="AT27" i="1"/>
  <c r="AS27" i="1"/>
  <c r="AR27" i="1"/>
  <c r="AP27" i="1"/>
  <c r="AO27" i="1"/>
  <c r="AN27" i="1"/>
  <c r="AM27" i="1"/>
  <c r="AK27" i="1"/>
  <c r="AJ27" i="1"/>
  <c r="U27" i="1"/>
  <c r="T27" i="1"/>
  <c r="S27" i="1"/>
  <c r="R27" i="1"/>
  <c r="V27" i="1" s="1"/>
  <c r="Q27" i="1"/>
  <c r="P27" i="1"/>
  <c r="Y27" i="1" s="1"/>
  <c r="O27" i="1"/>
  <c r="N27" i="1"/>
  <c r="M27" i="1"/>
  <c r="L27" i="1"/>
  <c r="K27" i="1"/>
  <c r="I27" i="1"/>
  <c r="H27" i="1"/>
  <c r="J27" i="1" s="1"/>
  <c r="G27" i="1"/>
  <c r="F27" i="1"/>
  <c r="D27" i="1"/>
  <c r="C27" i="1"/>
  <c r="W27" i="1" s="1"/>
  <c r="BB26" i="1"/>
  <c r="BA26" i="1"/>
  <c r="AZ26" i="1"/>
  <c r="AY26" i="1"/>
  <c r="BC26" i="1" s="1"/>
  <c r="BF26" i="1" s="1"/>
  <c r="AX26" i="1"/>
  <c r="AW26" i="1"/>
  <c r="BE26" i="1" s="1"/>
  <c r="BG26" i="1" s="1"/>
  <c r="AV26" i="1"/>
  <c r="AU26" i="1"/>
  <c r="AT26" i="1"/>
  <c r="AS26" i="1"/>
  <c r="AR26" i="1"/>
  <c r="AP26" i="1"/>
  <c r="AO26" i="1"/>
  <c r="AQ26" i="1" s="1"/>
  <c r="AN26" i="1"/>
  <c r="AM26" i="1"/>
  <c r="AK26" i="1"/>
  <c r="AJ26" i="1"/>
  <c r="Y26" i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H26" i="1"/>
  <c r="J26" i="1" s="1"/>
  <c r="G26" i="1"/>
  <c r="F26" i="1"/>
  <c r="D26" i="1"/>
  <c r="C26" i="1"/>
  <c r="BE25" i="1"/>
  <c r="BG25" i="1" s="1"/>
  <c r="BB25" i="1"/>
  <c r="BA25" i="1"/>
  <c r="AZ25" i="1"/>
  <c r="AY25" i="1"/>
  <c r="BC25" i="1" s="1"/>
  <c r="BF25" i="1" s="1"/>
  <c r="AX25" i="1"/>
  <c r="AW25" i="1"/>
  <c r="AV25" i="1"/>
  <c r="AU25" i="1"/>
  <c r="AT25" i="1"/>
  <c r="AS25" i="1"/>
  <c r="AR25" i="1"/>
  <c r="AP25" i="1"/>
  <c r="AO25" i="1"/>
  <c r="AN25" i="1"/>
  <c r="AM25" i="1"/>
  <c r="AK25" i="1"/>
  <c r="AJ25" i="1"/>
  <c r="Y25" i="1"/>
  <c r="U25" i="1"/>
  <c r="T25" i="1"/>
  <c r="S25" i="1"/>
  <c r="R25" i="1"/>
  <c r="V25" i="1" s="1"/>
  <c r="X25" i="1" s="1"/>
  <c r="Z25" i="1" s="1"/>
  <c r="Q25" i="1"/>
  <c r="P25" i="1"/>
  <c r="O25" i="1"/>
  <c r="N25" i="1"/>
  <c r="M25" i="1"/>
  <c r="L25" i="1"/>
  <c r="K25" i="1"/>
  <c r="I25" i="1"/>
  <c r="H25" i="1"/>
  <c r="J25" i="1" s="1"/>
  <c r="G25" i="1"/>
  <c r="F25" i="1"/>
  <c r="D25" i="1"/>
  <c r="C25" i="1"/>
  <c r="BB24" i="1"/>
  <c r="BA24" i="1"/>
  <c r="AZ24" i="1"/>
  <c r="AY24" i="1"/>
  <c r="BC24" i="1" s="1"/>
  <c r="BF24" i="1" s="1"/>
  <c r="AX24" i="1"/>
  <c r="AW24" i="1"/>
  <c r="AV24" i="1"/>
  <c r="AU24" i="1"/>
  <c r="AT24" i="1"/>
  <c r="AS24" i="1"/>
  <c r="AR24" i="1"/>
  <c r="AP24" i="1"/>
  <c r="AO24" i="1"/>
  <c r="AN24" i="1"/>
  <c r="AM24" i="1"/>
  <c r="AK24" i="1"/>
  <c r="AJ24" i="1"/>
  <c r="Y24" i="1"/>
  <c r="U24" i="1"/>
  <c r="T24" i="1"/>
  <c r="S24" i="1"/>
  <c r="R24" i="1"/>
  <c r="V24" i="1" s="1"/>
  <c r="X24" i="1" s="1"/>
  <c r="Z24" i="1" s="1"/>
  <c r="Q24" i="1"/>
  <c r="P24" i="1"/>
  <c r="O24" i="1"/>
  <c r="N24" i="1"/>
  <c r="M24" i="1"/>
  <c r="L24" i="1"/>
  <c r="K24" i="1"/>
  <c r="I24" i="1"/>
  <c r="H24" i="1"/>
  <c r="G24" i="1"/>
  <c r="F24" i="1"/>
  <c r="D24" i="1"/>
  <c r="C24" i="1"/>
  <c r="W24" i="1" s="1"/>
  <c r="BB23" i="1"/>
  <c r="BA23" i="1"/>
  <c r="AZ23" i="1"/>
  <c r="AY23" i="1"/>
  <c r="BC23" i="1" s="1"/>
  <c r="BF23" i="1" s="1"/>
  <c r="AX23" i="1"/>
  <c r="AW23" i="1"/>
  <c r="AV23" i="1"/>
  <c r="AU23" i="1"/>
  <c r="AT23" i="1"/>
  <c r="AS23" i="1"/>
  <c r="AR23" i="1"/>
  <c r="AP23" i="1"/>
  <c r="AO23" i="1"/>
  <c r="AN23" i="1"/>
  <c r="AM23" i="1"/>
  <c r="AK23" i="1"/>
  <c r="AJ23" i="1"/>
  <c r="U23" i="1"/>
  <c r="T23" i="1"/>
  <c r="S23" i="1"/>
  <c r="R23" i="1"/>
  <c r="V23" i="1" s="1"/>
  <c r="Q23" i="1"/>
  <c r="P23" i="1"/>
  <c r="Y23" i="1" s="1"/>
  <c r="O23" i="1"/>
  <c r="N23" i="1"/>
  <c r="M23" i="1"/>
  <c r="L23" i="1"/>
  <c r="K23" i="1"/>
  <c r="I23" i="1"/>
  <c r="H23" i="1"/>
  <c r="J23" i="1" s="1"/>
  <c r="G23" i="1"/>
  <c r="F23" i="1"/>
  <c r="D23" i="1"/>
  <c r="C23" i="1"/>
  <c r="W23" i="1" s="1"/>
  <c r="BB22" i="1"/>
  <c r="BA22" i="1"/>
  <c r="AZ22" i="1"/>
  <c r="AY22" i="1"/>
  <c r="BC22" i="1" s="1"/>
  <c r="BF22" i="1" s="1"/>
  <c r="AX22" i="1"/>
  <c r="AW22" i="1"/>
  <c r="BE22" i="1" s="1"/>
  <c r="BG22" i="1" s="1"/>
  <c r="AV22" i="1"/>
  <c r="AU22" i="1"/>
  <c r="AT22" i="1"/>
  <c r="AS22" i="1"/>
  <c r="AR22" i="1"/>
  <c r="AP22" i="1"/>
  <c r="AO22" i="1"/>
  <c r="AN22" i="1"/>
  <c r="AM22" i="1"/>
  <c r="AK22" i="1"/>
  <c r="AJ22" i="1"/>
  <c r="Y22" i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J22" i="1" s="1"/>
  <c r="G22" i="1"/>
  <c r="F22" i="1"/>
  <c r="D22" i="1"/>
  <c r="C22" i="1"/>
  <c r="BE21" i="1"/>
  <c r="BG21" i="1" s="1"/>
  <c r="BB21" i="1"/>
  <c r="BA21" i="1"/>
  <c r="AZ21" i="1"/>
  <c r="AY21" i="1"/>
  <c r="BC21" i="1" s="1"/>
  <c r="BF21" i="1" s="1"/>
  <c r="AX21" i="1"/>
  <c r="AW21" i="1"/>
  <c r="AV21" i="1"/>
  <c r="AU21" i="1"/>
  <c r="AT21" i="1"/>
  <c r="AS21" i="1"/>
  <c r="AR21" i="1"/>
  <c r="AP21" i="1"/>
  <c r="AO21" i="1"/>
  <c r="AN21" i="1"/>
  <c r="AM21" i="1"/>
  <c r="AK21" i="1"/>
  <c r="AJ21" i="1"/>
  <c r="Y21" i="1"/>
  <c r="U21" i="1"/>
  <c r="T21" i="1"/>
  <c r="S21" i="1"/>
  <c r="R21" i="1"/>
  <c r="V21" i="1" s="1"/>
  <c r="X21" i="1" s="1"/>
  <c r="Z21" i="1" s="1"/>
  <c r="Q21" i="1"/>
  <c r="P21" i="1"/>
  <c r="O21" i="1"/>
  <c r="N21" i="1"/>
  <c r="M21" i="1"/>
  <c r="L21" i="1"/>
  <c r="K21" i="1"/>
  <c r="I21" i="1"/>
  <c r="H21" i="1"/>
  <c r="J21" i="1" s="1"/>
  <c r="G21" i="1"/>
  <c r="F21" i="1"/>
  <c r="D21" i="1"/>
  <c r="C21" i="1"/>
  <c r="BB20" i="1"/>
  <c r="BA20" i="1"/>
  <c r="AZ20" i="1"/>
  <c r="AY20" i="1"/>
  <c r="BC20" i="1" s="1"/>
  <c r="BF20" i="1" s="1"/>
  <c r="AX20" i="1"/>
  <c r="AW20" i="1"/>
  <c r="AV20" i="1"/>
  <c r="AU20" i="1"/>
  <c r="AT20" i="1"/>
  <c r="AS20" i="1"/>
  <c r="AR20" i="1"/>
  <c r="AP20" i="1"/>
  <c r="AO20" i="1"/>
  <c r="AN20" i="1"/>
  <c r="AM20" i="1"/>
  <c r="AK20" i="1"/>
  <c r="AJ20" i="1"/>
  <c r="Y20" i="1"/>
  <c r="U20" i="1"/>
  <c r="T20" i="1"/>
  <c r="S20" i="1"/>
  <c r="R20" i="1"/>
  <c r="V20" i="1" s="1"/>
  <c r="X20" i="1" s="1"/>
  <c r="Z20" i="1" s="1"/>
  <c r="Q20" i="1"/>
  <c r="P20" i="1"/>
  <c r="O20" i="1"/>
  <c r="N20" i="1"/>
  <c r="M20" i="1"/>
  <c r="L20" i="1"/>
  <c r="K20" i="1"/>
  <c r="I20" i="1"/>
  <c r="H20" i="1"/>
  <c r="J20" i="1" s="1"/>
  <c r="G20" i="1"/>
  <c r="F20" i="1"/>
  <c r="D20" i="1"/>
  <c r="C20" i="1"/>
  <c r="BB19" i="1"/>
  <c r="BA19" i="1"/>
  <c r="AZ19" i="1"/>
  <c r="BF19" i="1" s="1"/>
  <c r="AY19" i="1"/>
  <c r="BC19" i="1" s="1"/>
  <c r="AX19" i="1"/>
  <c r="AW19" i="1"/>
  <c r="AV19" i="1"/>
  <c r="AU19" i="1"/>
  <c r="AT19" i="1"/>
  <c r="AS19" i="1"/>
  <c r="AR19" i="1"/>
  <c r="AP19" i="1"/>
  <c r="AQ19" i="1" s="1"/>
  <c r="AO19" i="1"/>
  <c r="AN19" i="1"/>
  <c r="AM19" i="1"/>
  <c r="AK19" i="1"/>
  <c r="AJ19" i="1"/>
  <c r="U19" i="1"/>
  <c r="T19" i="1"/>
  <c r="S19" i="1"/>
  <c r="R19" i="1"/>
  <c r="V19" i="1" s="1"/>
  <c r="Y19" i="1" s="1"/>
  <c r="Q19" i="1"/>
  <c r="P19" i="1"/>
  <c r="O19" i="1"/>
  <c r="N19" i="1"/>
  <c r="M19" i="1"/>
  <c r="L19" i="1"/>
  <c r="K19" i="1"/>
  <c r="I19" i="1"/>
  <c r="H19" i="1"/>
  <c r="X19" i="1" s="1"/>
  <c r="Z19" i="1" s="1"/>
  <c r="G19" i="1"/>
  <c r="F19" i="1"/>
  <c r="D19" i="1"/>
  <c r="C19" i="1"/>
  <c r="BB18" i="1"/>
  <c r="BA18" i="1"/>
  <c r="AZ18" i="1"/>
  <c r="AY18" i="1"/>
  <c r="BC18" i="1" s="1"/>
  <c r="AX18" i="1"/>
  <c r="AW18" i="1"/>
  <c r="BF18" i="1" s="1"/>
  <c r="AV18" i="1"/>
  <c r="AU18" i="1"/>
  <c r="AT18" i="1"/>
  <c r="AS18" i="1"/>
  <c r="AR18" i="1"/>
  <c r="AP18" i="1"/>
  <c r="BE18" i="1" s="1"/>
  <c r="BG18" i="1" s="1"/>
  <c r="AO18" i="1"/>
  <c r="AQ18" i="1" s="1"/>
  <c r="AN18" i="1"/>
  <c r="AM18" i="1"/>
  <c r="AK18" i="1"/>
  <c r="AJ18" i="1"/>
  <c r="U18" i="1"/>
  <c r="T18" i="1"/>
  <c r="S18" i="1"/>
  <c r="R18" i="1"/>
  <c r="V18" i="1" s="1"/>
  <c r="Y18" i="1" s="1"/>
  <c r="Q18" i="1"/>
  <c r="P18" i="1"/>
  <c r="O18" i="1"/>
  <c r="N18" i="1"/>
  <c r="M18" i="1"/>
  <c r="L18" i="1"/>
  <c r="K18" i="1"/>
  <c r="J18" i="1"/>
  <c r="I18" i="1"/>
  <c r="H18" i="1"/>
  <c r="G18" i="1"/>
  <c r="F18" i="1"/>
  <c r="D18" i="1"/>
  <c r="C18" i="1"/>
  <c r="BF17" i="1"/>
  <c r="BB17" i="1"/>
  <c r="BA17" i="1"/>
  <c r="AZ17" i="1"/>
  <c r="AY17" i="1"/>
  <c r="BC17" i="1" s="1"/>
  <c r="BE17" i="1" s="1"/>
  <c r="BG17" i="1" s="1"/>
  <c r="AX17" i="1"/>
  <c r="AW17" i="1"/>
  <c r="AV17" i="1"/>
  <c r="AU17" i="1"/>
  <c r="AT17" i="1"/>
  <c r="AS17" i="1"/>
  <c r="AR17" i="1"/>
  <c r="AP17" i="1"/>
  <c r="AO17" i="1"/>
  <c r="AQ17" i="1" s="1"/>
  <c r="AN17" i="1"/>
  <c r="AM17" i="1"/>
  <c r="AK17" i="1"/>
  <c r="AJ17" i="1"/>
  <c r="U17" i="1"/>
  <c r="T17" i="1"/>
  <c r="S17" i="1"/>
  <c r="R17" i="1"/>
  <c r="V17" i="1" s="1"/>
  <c r="Y17" i="1" s="1"/>
  <c r="Q17" i="1"/>
  <c r="P17" i="1"/>
  <c r="O17" i="1"/>
  <c r="N17" i="1"/>
  <c r="M17" i="1"/>
  <c r="L17" i="1"/>
  <c r="K17" i="1"/>
  <c r="I17" i="1"/>
  <c r="H17" i="1"/>
  <c r="J17" i="1" s="1"/>
  <c r="G17" i="1"/>
  <c r="F17" i="1"/>
  <c r="D17" i="1"/>
  <c r="C17" i="1"/>
  <c r="BF16" i="1"/>
  <c r="BB16" i="1"/>
  <c r="BA16" i="1"/>
  <c r="AZ16" i="1"/>
  <c r="AY16" i="1"/>
  <c r="BC16" i="1" s="1"/>
  <c r="BE16" i="1" s="1"/>
  <c r="BG16" i="1" s="1"/>
  <c r="AX16" i="1"/>
  <c r="AW16" i="1"/>
  <c r="AV16" i="1"/>
  <c r="AU16" i="1"/>
  <c r="AT16" i="1"/>
  <c r="AS16" i="1"/>
  <c r="AR16" i="1"/>
  <c r="AP16" i="1"/>
  <c r="AQ16" i="1" s="1"/>
  <c r="AO16" i="1"/>
  <c r="AN16" i="1"/>
  <c r="AM16" i="1"/>
  <c r="AK16" i="1"/>
  <c r="AJ16" i="1"/>
  <c r="X16" i="1"/>
  <c r="Z16" i="1" s="1"/>
  <c r="U16" i="1"/>
  <c r="T16" i="1"/>
  <c r="S16" i="1"/>
  <c r="R16" i="1"/>
  <c r="V16" i="1" s="1"/>
  <c r="Y16" i="1" s="1"/>
  <c r="Q16" i="1"/>
  <c r="P16" i="1"/>
  <c r="O16" i="1"/>
  <c r="N16" i="1"/>
  <c r="M16" i="1"/>
  <c r="L16" i="1"/>
  <c r="K16" i="1"/>
  <c r="J16" i="1"/>
  <c r="I16" i="1"/>
  <c r="H16" i="1"/>
  <c r="G16" i="1"/>
  <c r="F16" i="1"/>
  <c r="D16" i="1"/>
  <c r="C16" i="1"/>
  <c r="BB15" i="1"/>
  <c r="BA15" i="1"/>
  <c r="AZ15" i="1"/>
  <c r="BF15" i="1" s="1"/>
  <c r="AY15" i="1"/>
  <c r="BC15" i="1" s="1"/>
  <c r="AX15" i="1"/>
  <c r="AW15" i="1"/>
  <c r="AV15" i="1"/>
  <c r="AU15" i="1"/>
  <c r="AT15" i="1"/>
  <c r="AS15" i="1"/>
  <c r="AR15" i="1"/>
  <c r="AP15" i="1"/>
  <c r="AQ15" i="1" s="1"/>
  <c r="AO15" i="1"/>
  <c r="AN15" i="1"/>
  <c r="AM15" i="1"/>
  <c r="AK15" i="1"/>
  <c r="AJ15" i="1"/>
  <c r="U15" i="1"/>
  <c r="T15" i="1"/>
  <c r="S15" i="1"/>
  <c r="R15" i="1"/>
  <c r="V15" i="1" s="1"/>
  <c r="Y15" i="1" s="1"/>
  <c r="Q15" i="1"/>
  <c r="P15" i="1"/>
  <c r="O15" i="1"/>
  <c r="N15" i="1"/>
  <c r="M15" i="1"/>
  <c r="L15" i="1"/>
  <c r="K15" i="1"/>
  <c r="I15" i="1"/>
  <c r="H15" i="1"/>
  <c r="X15" i="1" s="1"/>
  <c r="Z15" i="1" s="1"/>
  <c r="G15" i="1"/>
  <c r="F15" i="1"/>
  <c r="D15" i="1"/>
  <c r="C15" i="1"/>
  <c r="BB14" i="1"/>
  <c r="BA14" i="1"/>
  <c r="AZ14" i="1"/>
  <c r="BF14" i="1" s="1"/>
  <c r="AY14" i="1"/>
  <c r="BC14" i="1" s="1"/>
  <c r="AX14" i="1"/>
  <c r="AW14" i="1"/>
  <c r="AV14" i="1"/>
  <c r="AU14" i="1"/>
  <c r="AT14" i="1"/>
  <c r="AS14" i="1"/>
  <c r="AR14" i="1"/>
  <c r="AP14" i="1"/>
  <c r="AO14" i="1"/>
  <c r="AQ14" i="1" s="1"/>
  <c r="AN14" i="1"/>
  <c r="AM14" i="1"/>
  <c r="AK14" i="1"/>
  <c r="AJ14" i="1"/>
  <c r="U14" i="1"/>
  <c r="T14" i="1"/>
  <c r="S14" i="1"/>
  <c r="R14" i="1"/>
  <c r="V14" i="1" s="1"/>
  <c r="Y14" i="1" s="1"/>
  <c r="Q14" i="1"/>
  <c r="P14" i="1"/>
  <c r="O14" i="1"/>
  <c r="N14" i="1"/>
  <c r="M14" i="1"/>
  <c r="L14" i="1"/>
  <c r="K14" i="1"/>
  <c r="J14" i="1"/>
  <c r="I14" i="1"/>
  <c r="H14" i="1"/>
  <c r="G14" i="1"/>
  <c r="F14" i="1"/>
  <c r="D14" i="1"/>
  <c r="C14" i="1"/>
  <c r="BF13" i="1"/>
  <c r="BB13" i="1"/>
  <c r="BA13" i="1"/>
  <c r="AZ13" i="1"/>
  <c r="AY13" i="1"/>
  <c r="BC13" i="1" s="1"/>
  <c r="BE13" i="1" s="1"/>
  <c r="BG13" i="1" s="1"/>
  <c r="AX13" i="1"/>
  <c r="AW13" i="1"/>
  <c r="AV13" i="1"/>
  <c r="AU13" i="1"/>
  <c r="AT13" i="1"/>
  <c r="AS13" i="1"/>
  <c r="AR13" i="1"/>
  <c r="AP13" i="1"/>
  <c r="AO13" i="1"/>
  <c r="AQ13" i="1" s="1"/>
  <c r="AN13" i="1"/>
  <c r="AM13" i="1"/>
  <c r="AK13" i="1"/>
  <c r="AJ13" i="1"/>
  <c r="U13" i="1"/>
  <c r="T13" i="1"/>
  <c r="S13" i="1"/>
  <c r="R13" i="1"/>
  <c r="V13" i="1" s="1"/>
  <c r="Y13" i="1" s="1"/>
  <c r="Q13" i="1"/>
  <c r="P13" i="1"/>
  <c r="O13" i="1"/>
  <c r="N13" i="1"/>
  <c r="M13" i="1"/>
  <c r="L13" i="1"/>
  <c r="K13" i="1"/>
  <c r="I13" i="1"/>
  <c r="H13" i="1"/>
  <c r="J13" i="1" s="1"/>
  <c r="G13" i="1"/>
  <c r="F13" i="1"/>
  <c r="D13" i="1"/>
  <c r="C13" i="1"/>
  <c r="BF12" i="1"/>
  <c r="BB12" i="1"/>
  <c r="BA12" i="1"/>
  <c r="AZ12" i="1"/>
  <c r="AY12" i="1"/>
  <c r="BC12" i="1" s="1"/>
  <c r="BE12" i="1" s="1"/>
  <c r="BG12" i="1" s="1"/>
  <c r="AX12" i="1"/>
  <c r="AW12" i="1"/>
  <c r="AV12" i="1"/>
  <c r="AU12" i="1"/>
  <c r="AT12" i="1"/>
  <c r="AS12" i="1"/>
  <c r="AR12" i="1"/>
  <c r="AP12" i="1"/>
  <c r="AQ12" i="1" s="1"/>
  <c r="AO12" i="1"/>
  <c r="AN12" i="1"/>
  <c r="AM12" i="1"/>
  <c r="AK12" i="1"/>
  <c r="AJ12" i="1"/>
  <c r="U12" i="1"/>
  <c r="BB60" i="1" s="1"/>
  <c r="T12" i="1"/>
  <c r="S12" i="1"/>
  <c r="R12" i="1"/>
  <c r="Q12" i="1"/>
  <c r="AX60" i="1" s="1"/>
  <c r="P12" i="1"/>
  <c r="O12" i="1"/>
  <c r="AV60" i="1" s="1"/>
  <c r="N12" i="1"/>
  <c r="M12" i="1"/>
  <c r="AT60" i="1" s="1"/>
  <c r="L12" i="1"/>
  <c r="K12" i="1"/>
  <c r="J12" i="1"/>
  <c r="I12" i="1"/>
  <c r="H12" i="1"/>
  <c r="G12" i="1"/>
  <c r="AN60" i="1" s="1"/>
  <c r="F12" i="1"/>
  <c r="D12" i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W17" i="1" l="1"/>
  <c r="E17" i="1"/>
  <c r="W41" i="1"/>
  <c r="E41" i="1"/>
  <c r="BE14" i="1"/>
  <c r="BG14" i="1" s="1"/>
  <c r="BD15" i="1"/>
  <c r="AL15" i="1"/>
  <c r="BD19" i="1"/>
  <c r="AL19" i="1"/>
  <c r="BD20" i="1"/>
  <c r="AL20" i="1"/>
  <c r="AQ22" i="1"/>
  <c r="X23" i="1"/>
  <c r="Z23" i="1" s="1"/>
  <c r="BD24" i="1"/>
  <c r="X27" i="1"/>
  <c r="Z27" i="1" s="1"/>
  <c r="BD28" i="1"/>
  <c r="X31" i="1"/>
  <c r="Z31" i="1" s="1"/>
  <c r="BD32" i="1"/>
  <c r="X35" i="1"/>
  <c r="Z35" i="1" s="1"/>
  <c r="W45" i="1"/>
  <c r="E45" i="1"/>
  <c r="AO60" i="1"/>
  <c r="AW60" i="1"/>
  <c r="X13" i="1"/>
  <c r="Z13" i="1" s="1"/>
  <c r="W14" i="1"/>
  <c r="E14" i="1"/>
  <c r="J15" i="1"/>
  <c r="X17" i="1"/>
  <c r="Z17" i="1" s="1"/>
  <c r="W18" i="1"/>
  <c r="E18" i="1"/>
  <c r="J19" i="1"/>
  <c r="BE20" i="1"/>
  <c r="BG20" i="1" s="1"/>
  <c r="W22" i="1"/>
  <c r="J24" i="1"/>
  <c r="BE24" i="1"/>
  <c r="BG24" i="1" s="1"/>
  <c r="W26" i="1"/>
  <c r="J28" i="1"/>
  <c r="BE28" i="1"/>
  <c r="BG28" i="1" s="1"/>
  <c r="W30" i="1"/>
  <c r="J32" i="1"/>
  <c r="BE32" i="1"/>
  <c r="BG32" i="1" s="1"/>
  <c r="W34" i="1"/>
  <c r="J36" i="1"/>
  <c r="AP60" i="1"/>
  <c r="BD12" i="1"/>
  <c r="AL12" i="1"/>
  <c r="BE15" i="1"/>
  <c r="BG15" i="1" s="1"/>
  <c r="BD16" i="1"/>
  <c r="AL16" i="1"/>
  <c r="BE19" i="1"/>
  <c r="BG19" i="1" s="1"/>
  <c r="AQ21" i="1"/>
  <c r="X22" i="1"/>
  <c r="Z22" i="1" s="1"/>
  <c r="BD23" i="1"/>
  <c r="AQ25" i="1"/>
  <c r="X26" i="1"/>
  <c r="Z26" i="1" s="1"/>
  <c r="BD27" i="1"/>
  <c r="AQ29" i="1"/>
  <c r="X30" i="1"/>
  <c r="Z30" i="1" s="1"/>
  <c r="BD31" i="1"/>
  <c r="AQ33" i="1"/>
  <c r="X34" i="1"/>
  <c r="Z34" i="1" s="1"/>
  <c r="BD35" i="1"/>
  <c r="BF37" i="1"/>
  <c r="BD38" i="1"/>
  <c r="W15" i="1"/>
  <c r="E15" i="1"/>
  <c r="W19" i="1"/>
  <c r="E19" i="1"/>
  <c r="BE27" i="1"/>
  <c r="BG27" i="1" s="1"/>
  <c r="W29" i="1"/>
  <c r="BE31" i="1"/>
  <c r="BG31" i="1" s="1"/>
  <c r="W33" i="1"/>
  <c r="BE35" i="1"/>
  <c r="BG35" i="1" s="1"/>
  <c r="X37" i="1"/>
  <c r="Z37" i="1" s="1"/>
  <c r="W40" i="1"/>
  <c r="E40" i="1"/>
  <c r="BE43" i="1"/>
  <c r="BG43" i="1" s="1"/>
  <c r="X59" i="1"/>
  <c r="Z59" i="1" s="1"/>
  <c r="Y59" i="1"/>
  <c r="X14" i="1"/>
  <c r="Z14" i="1" s="1"/>
  <c r="X18" i="1"/>
  <c r="Z18" i="1" s="1"/>
  <c r="W21" i="1"/>
  <c r="BE23" i="1"/>
  <c r="BG23" i="1" s="1"/>
  <c r="W25" i="1"/>
  <c r="AR60" i="1"/>
  <c r="AZ60" i="1"/>
  <c r="BD13" i="1"/>
  <c r="AL13" i="1"/>
  <c r="BD17" i="1"/>
  <c r="AL17" i="1"/>
  <c r="AQ20" i="1"/>
  <c r="BD22" i="1"/>
  <c r="AQ24" i="1"/>
  <c r="BD26" i="1"/>
  <c r="AQ28" i="1"/>
  <c r="BD30" i="1"/>
  <c r="AQ32" i="1"/>
  <c r="BD34" i="1"/>
  <c r="BD37" i="1"/>
  <c r="BE38" i="1"/>
  <c r="BG38" i="1" s="1"/>
  <c r="W49" i="1"/>
  <c r="E49" i="1"/>
  <c r="AJ60" i="1"/>
  <c r="W12" i="1"/>
  <c r="E12" i="1"/>
  <c r="W20" i="1"/>
  <c r="E20" i="1"/>
  <c r="BF36" i="1"/>
  <c r="Y38" i="1"/>
  <c r="W13" i="1"/>
  <c r="E13" i="1"/>
  <c r="AY60" i="1"/>
  <c r="V12" i="1"/>
  <c r="W16" i="1"/>
  <c r="E16" i="1"/>
  <c r="BD14" i="1"/>
  <c r="AL14" i="1"/>
  <c r="BD18" i="1"/>
  <c r="AL18" i="1"/>
  <c r="BD21" i="1"/>
  <c r="AQ23" i="1"/>
  <c r="BD25" i="1"/>
  <c r="AQ27" i="1"/>
  <c r="BD29" i="1"/>
  <c r="AQ31" i="1"/>
  <c r="BD33" i="1"/>
  <c r="AQ35" i="1"/>
  <c r="BE37" i="1"/>
  <c r="BG37" i="1" s="1"/>
  <c r="X41" i="1"/>
  <c r="Z41" i="1" s="1"/>
  <c r="BD42" i="1"/>
  <c r="AL42" i="1"/>
  <c r="Z45" i="1"/>
  <c r="BD46" i="1"/>
  <c r="AL46" i="1"/>
  <c r="Z49" i="1"/>
  <c r="X40" i="1"/>
  <c r="Z40" i="1" s="1"/>
  <c r="Y41" i="1"/>
  <c r="BE42" i="1"/>
  <c r="BG42" i="1" s="1"/>
  <c r="W44" i="1"/>
  <c r="E44" i="1"/>
  <c r="BG46" i="1"/>
  <c r="W48" i="1"/>
  <c r="E48" i="1"/>
  <c r="BE59" i="1"/>
  <c r="BG59" i="1" s="1"/>
  <c r="BD39" i="1"/>
  <c r="Y40" i="1"/>
  <c r="J41" i="1"/>
  <c r="BD41" i="1"/>
  <c r="AL41" i="1"/>
  <c r="BF42" i="1"/>
  <c r="X44" i="1"/>
  <c r="Z44" i="1" s="1"/>
  <c r="J45" i="1"/>
  <c r="BD45" i="1"/>
  <c r="AL45" i="1"/>
  <c r="X48" i="1"/>
  <c r="Z48" i="1" s="1"/>
  <c r="BD49" i="1"/>
  <c r="AL49" i="1"/>
  <c r="X52" i="1"/>
  <c r="Z52" i="1" s="1"/>
  <c r="J53" i="1"/>
  <c r="BD53" i="1"/>
  <c r="X56" i="1"/>
  <c r="Z56" i="1" s="1"/>
  <c r="BD57" i="1"/>
  <c r="W59" i="1"/>
  <c r="AK60" i="1"/>
  <c r="AS60" i="1"/>
  <c r="BA60" i="1"/>
  <c r="BD40" i="1"/>
  <c r="BE41" i="1"/>
  <c r="BG41" i="1" s="1"/>
  <c r="W43" i="1"/>
  <c r="E43" i="1"/>
  <c r="BE45" i="1"/>
  <c r="BG45" i="1" s="1"/>
  <c r="W47" i="1"/>
  <c r="E47" i="1"/>
  <c r="BE49" i="1"/>
  <c r="BG49" i="1" s="1"/>
  <c r="W51" i="1"/>
  <c r="BE53" i="1"/>
  <c r="BG53" i="1" s="1"/>
  <c r="W55" i="1"/>
  <c r="BE57" i="1"/>
  <c r="BG57" i="1" s="1"/>
  <c r="AQ58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AL36" i="1"/>
  <c r="E37" i="1"/>
  <c r="X43" i="1"/>
  <c r="Z43" i="1" s="1"/>
  <c r="J44" i="1"/>
  <c r="BD44" i="1"/>
  <c r="AL44" i="1"/>
  <c r="X47" i="1"/>
  <c r="Z47" i="1" s="1"/>
  <c r="J48" i="1"/>
  <c r="BD48" i="1"/>
  <c r="AL48" i="1"/>
  <c r="X51" i="1"/>
  <c r="Z51" i="1" s="1"/>
  <c r="J52" i="1"/>
  <c r="BD52" i="1"/>
  <c r="X55" i="1"/>
  <c r="Z55" i="1" s="1"/>
  <c r="J56" i="1"/>
  <c r="BD56" i="1"/>
  <c r="BD59" i="1"/>
  <c r="AM60" i="1"/>
  <c r="AU60" i="1"/>
  <c r="BE39" i="1"/>
  <c r="BG39" i="1" s="1"/>
  <c r="AL40" i="1"/>
  <c r="BE40" i="1"/>
  <c r="BG40" i="1" s="1"/>
  <c r="AQ41" i="1"/>
  <c r="W42" i="1"/>
  <c r="E42" i="1"/>
  <c r="Y43" i="1"/>
  <c r="BE44" i="1"/>
  <c r="BG44" i="1" s="1"/>
  <c r="AQ45" i="1"/>
  <c r="W46" i="1"/>
  <c r="E46" i="1"/>
  <c r="BE48" i="1"/>
  <c r="BG48" i="1" s="1"/>
  <c r="AQ49" i="1"/>
  <c r="W50" i="1"/>
  <c r="E50" i="1"/>
  <c r="BE52" i="1"/>
  <c r="BG52" i="1" s="1"/>
  <c r="AQ53" i="1"/>
  <c r="W54" i="1"/>
  <c r="BE56" i="1"/>
  <c r="BG56" i="1" s="1"/>
  <c r="AQ57" i="1"/>
  <c r="W58" i="1"/>
  <c r="BE58" i="1"/>
  <c r="BG58" i="1" s="1"/>
  <c r="J59" i="1"/>
  <c r="BF59" i="1"/>
  <c r="AQ39" i="1"/>
  <c r="X42" i="1"/>
  <c r="Z42" i="1" s="1"/>
  <c r="J43" i="1"/>
  <c r="BD43" i="1"/>
  <c r="AL43" i="1"/>
  <c r="X46" i="1"/>
  <c r="Z46" i="1" s="1"/>
  <c r="J47" i="1"/>
  <c r="AQ60" i="1" s="1"/>
  <c r="BD47" i="1"/>
  <c r="AL47" i="1"/>
  <c r="X50" i="1"/>
  <c r="Z50" i="1" s="1"/>
  <c r="J51" i="1"/>
  <c r="BD51" i="1"/>
  <c r="X54" i="1"/>
  <c r="Z54" i="1" s="1"/>
  <c r="J55" i="1"/>
  <c r="BD55" i="1"/>
  <c r="X58" i="1"/>
  <c r="Z58" i="1" s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C60" i="1" l="1"/>
  <c r="X12" i="1"/>
  <c r="Y12" i="1"/>
  <c r="BF60" i="1" s="1"/>
  <c r="AL60" i="1"/>
  <c r="BD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EBD48BA-DC17-4466-91E6-107EDAB059F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<sst xmlns="http://schemas.openxmlformats.org/spreadsheetml/2006/main" count="197" uniqueCount="180">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</sst>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D198CCC7-A57F-4B20-97CD-29F9AB91D9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E13-4328-A1E6-B1BCA09791E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E13-4328-A1E6-B1BCA0979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8409B7-F864-4DE0-9CC9-B737322866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0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>
        <row r="1">
          <cell r="L1">
            <v>44691</v>
          </cell>
        </row>
        <row r="3">
          <cell r="C3">
            <v>1</v>
          </cell>
          <cell r="D3" t="str">
            <v>Own Gen i/c Patikari &amp;  Micros (IPPs)</v>
          </cell>
          <cell r="G3">
            <v>127.75</v>
          </cell>
        </row>
        <row r="4">
          <cell r="C4">
            <v>2</v>
          </cell>
          <cell r="D4" t="str">
            <v>Baspa-II</v>
          </cell>
          <cell r="G4">
            <v>37.630000000000003</v>
          </cell>
        </row>
        <row r="5">
          <cell r="C5">
            <v>3</v>
          </cell>
          <cell r="D5" t="str">
            <v>Central Sector i/c SoR and e/c GoHP power</v>
          </cell>
          <cell r="G5">
            <v>61.784799999999997</v>
          </cell>
        </row>
        <row r="6">
          <cell r="C6">
            <v>4</v>
          </cell>
          <cell r="D6" t="str">
            <v xml:space="preserve">Free Power from IPPs selling out side  </v>
          </cell>
          <cell r="G6">
            <v>3.66</v>
          </cell>
        </row>
        <row r="7">
          <cell r="C7">
            <v>5</v>
          </cell>
          <cell r="D7" t="str">
            <v>Bilateral  Share (Khara, Shanan &amp; RSD)</v>
          </cell>
          <cell r="G7">
            <v>12.192000000000014</v>
          </cell>
        </row>
        <row r="8">
          <cell r="D8" t="str">
            <v xml:space="preserve">GoHP power scheduled to HPSEBL Equity : NJPC 22%,  Rampur  26.1%, Koldam 15% UA &amp; SOR  </v>
          </cell>
          <cell r="G8">
            <v>69.731450000000009</v>
          </cell>
        </row>
        <row r="9">
          <cell r="D9" t="str">
            <v>Total Availability with HPSEBL (1+2+3+4+5+6)</v>
          </cell>
          <cell r="G9">
            <v>312.74824999999998</v>
          </cell>
        </row>
        <row r="26">
          <cell r="K26" t="str">
            <v xml:space="preserve">Total Export </v>
          </cell>
          <cell r="O26">
            <v>58.9</v>
          </cell>
        </row>
        <row r="27">
          <cell r="K27" t="str">
            <v>Net Availability after Export/sale (9-10)</v>
          </cell>
          <cell r="O27">
            <v>304.57108327499998</v>
          </cell>
        </row>
        <row r="28">
          <cell r="K28" t="str">
            <v xml:space="preserve">Demand of the State </v>
          </cell>
          <cell r="O28">
            <v>335.34</v>
          </cell>
        </row>
        <row r="29">
          <cell r="K29" t="str">
            <v>Power Cut/ Restriction</v>
          </cell>
          <cell r="O29">
            <v>0</v>
          </cell>
        </row>
        <row r="30">
          <cell r="K30" t="str">
            <v>Restricted Demand (12-13)</v>
          </cell>
          <cell r="O30">
            <v>335.34</v>
          </cell>
        </row>
        <row r="31">
          <cell r="K31" t="str">
            <v xml:space="preserve">Gross Surplus/Deficit (+/-) </v>
          </cell>
          <cell r="O31">
            <v>-30.768916724999997</v>
          </cell>
        </row>
        <row r="32">
          <cell r="K32" t="str">
            <v>Surrender of Energy from central sector</v>
          </cell>
          <cell r="O32">
            <v>2.7048000000000019</v>
          </cell>
        </row>
        <row r="33">
          <cell r="D33" t="str">
            <v>Total Import</v>
          </cell>
          <cell r="G33">
            <v>50.722833274999999</v>
          </cell>
          <cell r="K33" t="str">
            <v>Net Deficit (15-16)</v>
          </cell>
          <cell r="O33">
            <v>-33.473716724999996</v>
          </cell>
        </row>
        <row r="34">
          <cell r="D34" t="str">
            <v>Total Availability with HPSEBL (7+8)</v>
          </cell>
          <cell r="G34">
            <v>363.47108327499996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g-dam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48.35</v>
          </cell>
          <cell r="AS7">
            <v>0</v>
          </cell>
          <cell r="AU7">
            <v>351.5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106.36999999999999</v>
          </cell>
          <cell r="AS8">
            <v>0</v>
          </cell>
          <cell r="AU8">
            <v>351.5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116.03999999999999</v>
          </cell>
          <cell r="AS9">
            <v>0</v>
          </cell>
          <cell r="AU9">
            <v>351.5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120.875</v>
          </cell>
          <cell r="AS10">
            <v>0</v>
          </cell>
          <cell r="AU10">
            <v>351.5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111.205</v>
          </cell>
          <cell r="AS11">
            <v>0</v>
          </cell>
          <cell r="AU11">
            <v>351.5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125.71</v>
          </cell>
          <cell r="AS12">
            <v>0</v>
          </cell>
          <cell r="AU12">
            <v>351.5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111.205</v>
          </cell>
          <cell r="AS13">
            <v>0</v>
          </cell>
          <cell r="AU13">
            <v>351.5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169.22499999999999</v>
          </cell>
          <cell r="AS14">
            <v>0</v>
          </cell>
          <cell r="AU14">
            <v>351.5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169.22499999999999</v>
          </cell>
          <cell r="AS15">
            <v>0</v>
          </cell>
          <cell r="AU15">
            <v>351.5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159.55500000000001</v>
          </cell>
          <cell r="AS16">
            <v>0</v>
          </cell>
          <cell r="AU16">
            <v>351.5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145.04999999999998</v>
          </cell>
          <cell r="AS17">
            <v>0</v>
          </cell>
          <cell r="AU17">
            <v>351.5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169.22499999999999</v>
          </cell>
          <cell r="AS18">
            <v>0</v>
          </cell>
          <cell r="AU18">
            <v>351.5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178.89499999999998</v>
          </cell>
          <cell r="AS19">
            <v>0</v>
          </cell>
          <cell r="AU19">
            <v>351.5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193.4</v>
          </cell>
          <cell r="AS20">
            <v>0</v>
          </cell>
          <cell r="AU20">
            <v>351.5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198.23499999999999</v>
          </cell>
          <cell r="AS21">
            <v>0</v>
          </cell>
          <cell r="AU21">
            <v>351.5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77.36</v>
          </cell>
          <cell r="AS22">
            <v>0</v>
          </cell>
          <cell r="AU22">
            <v>351.5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106.36999999999999</v>
          </cell>
          <cell r="AS23">
            <v>0</v>
          </cell>
          <cell r="AU23">
            <v>351.5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111.205</v>
          </cell>
          <cell r="AS24">
            <v>0</v>
          </cell>
          <cell r="AU24">
            <v>351.5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116.03999999999999</v>
          </cell>
          <cell r="AS25">
            <v>0</v>
          </cell>
          <cell r="AU25">
            <v>351.5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125.71</v>
          </cell>
          <cell r="AS26">
            <v>0</v>
          </cell>
          <cell r="AU26">
            <v>351.5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174.06</v>
          </cell>
          <cell r="AS27">
            <v>0</v>
          </cell>
          <cell r="AU27">
            <v>351.5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338.45</v>
          </cell>
          <cell r="AS28">
            <v>0</v>
          </cell>
          <cell r="AU28">
            <v>351.5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386.8</v>
          </cell>
          <cell r="AS29">
            <v>0</v>
          </cell>
          <cell r="AU29">
            <v>351.5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241.75</v>
          </cell>
          <cell r="AS30">
            <v>0</v>
          </cell>
          <cell r="AU30">
            <v>351.5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290.09999999999997</v>
          </cell>
          <cell r="AS31">
            <v>0</v>
          </cell>
          <cell r="AU31">
            <v>176.5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299.77</v>
          </cell>
          <cell r="AS32">
            <v>0</v>
          </cell>
          <cell r="AU32">
            <v>176.5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270.76</v>
          </cell>
          <cell r="AS33">
            <v>0</v>
          </cell>
          <cell r="AU33">
            <v>176.5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328.78</v>
          </cell>
          <cell r="AS34">
            <v>0</v>
          </cell>
          <cell r="AU34">
            <v>176.5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348.12</v>
          </cell>
          <cell r="AS35">
            <v>0</v>
          </cell>
          <cell r="AU35">
            <v>176.5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48.35</v>
          </cell>
          <cell r="U36">
            <v>357.78999999999996</v>
          </cell>
          <cell r="AS36">
            <v>0</v>
          </cell>
          <cell r="AU36">
            <v>176.5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48.35</v>
          </cell>
          <cell r="U37">
            <v>338.45</v>
          </cell>
          <cell r="AS37">
            <v>0</v>
          </cell>
          <cell r="AU37">
            <v>176.5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48.35</v>
          </cell>
          <cell r="U38">
            <v>333.61500000000001</v>
          </cell>
          <cell r="AS38">
            <v>0</v>
          </cell>
          <cell r="AU38">
            <v>176.5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48.35</v>
          </cell>
          <cell r="U39">
            <v>386.8</v>
          </cell>
          <cell r="AS39">
            <v>0</v>
          </cell>
          <cell r="AU39">
            <v>176.5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48.35</v>
          </cell>
          <cell r="U40">
            <v>386.8</v>
          </cell>
          <cell r="AS40">
            <v>0</v>
          </cell>
          <cell r="AU40">
            <v>176.5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48.35</v>
          </cell>
          <cell r="U41">
            <v>381.96499999999997</v>
          </cell>
          <cell r="AS41">
            <v>0</v>
          </cell>
          <cell r="AU41">
            <v>176.5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48.35</v>
          </cell>
          <cell r="U42">
            <v>401.30500000000001</v>
          </cell>
          <cell r="AS42">
            <v>0</v>
          </cell>
          <cell r="AU42">
            <v>176.5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48.35</v>
          </cell>
          <cell r="U43">
            <v>415.81</v>
          </cell>
          <cell r="AS43">
            <v>0</v>
          </cell>
          <cell r="AU43">
            <v>176.5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48.35</v>
          </cell>
          <cell r="U44">
            <v>464.15999999999997</v>
          </cell>
          <cell r="AS44">
            <v>0</v>
          </cell>
          <cell r="AU44">
            <v>176.5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48.35</v>
          </cell>
          <cell r="U45">
            <v>478.66499999999996</v>
          </cell>
          <cell r="AS45">
            <v>0</v>
          </cell>
          <cell r="AU45">
            <v>176.5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48.35</v>
          </cell>
          <cell r="U46">
            <v>551.18999999999994</v>
          </cell>
          <cell r="AS46">
            <v>0</v>
          </cell>
          <cell r="AU46">
            <v>176.5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48.35</v>
          </cell>
          <cell r="U47">
            <v>560.86</v>
          </cell>
          <cell r="AS47">
            <v>0</v>
          </cell>
          <cell r="AU47">
            <v>176.5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48.35</v>
          </cell>
          <cell r="U48">
            <v>575.36500000000001</v>
          </cell>
          <cell r="AS48">
            <v>0</v>
          </cell>
          <cell r="AU48">
            <v>176.5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48.35</v>
          </cell>
          <cell r="U49">
            <v>589.87</v>
          </cell>
          <cell r="AS49">
            <v>0</v>
          </cell>
          <cell r="AU49">
            <v>176.5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48.35</v>
          </cell>
          <cell r="U50">
            <v>647.89</v>
          </cell>
          <cell r="AS50">
            <v>0</v>
          </cell>
          <cell r="AU50">
            <v>176.5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48.35</v>
          </cell>
          <cell r="U51">
            <v>638.22</v>
          </cell>
          <cell r="AS51">
            <v>0</v>
          </cell>
          <cell r="AU51">
            <v>176.5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48.35</v>
          </cell>
          <cell r="U52">
            <v>633.38499999999999</v>
          </cell>
          <cell r="AS52">
            <v>0</v>
          </cell>
          <cell r="AU52">
            <v>176.5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21.883209999999998</v>
          </cell>
          <cell r="U53">
            <v>614.04499999999996</v>
          </cell>
          <cell r="AS53">
            <v>0</v>
          </cell>
          <cell r="AU53">
            <v>176.5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580.19999999999993</v>
          </cell>
          <cell r="AS54">
            <v>0</v>
          </cell>
          <cell r="AU54">
            <v>176.5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531.85</v>
          </cell>
          <cell r="AS55">
            <v>0</v>
          </cell>
          <cell r="AU55">
            <v>176.5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468.995</v>
          </cell>
          <cell r="AS56">
            <v>0</v>
          </cell>
          <cell r="AU56">
            <v>176.5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444.82</v>
          </cell>
          <cell r="AS57">
            <v>0</v>
          </cell>
          <cell r="AU57">
            <v>176.5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410.97499999999997</v>
          </cell>
          <cell r="AS58">
            <v>0</v>
          </cell>
          <cell r="AU58">
            <v>176.5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396.46999999999997</v>
          </cell>
          <cell r="AS59">
            <v>0</v>
          </cell>
          <cell r="AU59">
            <v>176.5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396.46999999999997</v>
          </cell>
          <cell r="AS60">
            <v>0</v>
          </cell>
          <cell r="AU60">
            <v>176.5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396.46999999999997</v>
          </cell>
          <cell r="AS61">
            <v>0</v>
          </cell>
          <cell r="AU61">
            <v>176.5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285.26499999999999</v>
          </cell>
          <cell r="AS62">
            <v>0</v>
          </cell>
          <cell r="AU62">
            <v>176.5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265.92500000000001</v>
          </cell>
          <cell r="AS63">
            <v>0</v>
          </cell>
          <cell r="AU63">
            <v>176.5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290.09999999999997</v>
          </cell>
          <cell r="AS64">
            <v>0</v>
          </cell>
          <cell r="AU64">
            <v>176.5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285.26499999999999</v>
          </cell>
          <cell r="AS65">
            <v>0</v>
          </cell>
          <cell r="AU65">
            <v>176.5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270.76</v>
          </cell>
          <cell r="AS66">
            <v>0</v>
          </cell>
          <cell r="AU66">
            <v>176.5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176.5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176.5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176.5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176.5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78.636439999999993</v>
          </cell>
          <cell r="AS71">
            <v>0</v>
          </cell>
          <cell r="AU71">
            <v>176.5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176.5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29.3001</v>
          </cell>
          <cell r="U73">
            <v>49.152609999999996</v>
          </cell>
          <cell r="AS73">
            <v>0</v>
          </cell>
          <cell r="AU73">
            <v>176.5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111.205</v>
          </cell>
          <cell r="AS74">
            <v>0</v>
          </cell>
          <cell r="AU74">
            <v>176.5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58.019999999999996</v>
          </cell>
          <cell r="AS75">
            <v>0</v>
          </cell>
          <cell r="AU75">
            <v>176.5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176.5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176.5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176.5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176.5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176.5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176.5</v>
          </cell>
          <cell r="AV81">
            <v>0</v>
          </cell>
          <cell r="AW81">
            <v>50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176.5</v>
          </cell>
          <cell r="AV82">
            <v>0</v>
          </cell>
          <cell r="AW82">
            <v>150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176.5</v>
          </cell>
          <cell r="AV83">
            <v>0</v>
          </cell>
          <cell r="AW83">
            <v>225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176.5</v>
          </cell>
          <cell r="AV84">
            <v>0</v>
          </cell>
          <cell r="AW84">
            <v>150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176.5</v>
          </cell>
          <cell r="AV85">
            <v>0</v>
          </cell>
          <cell r="AW85">
            <v>100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176.5</v>
          </cell>
          <cell r="AV86">
            <v>0</v>
          </cell>
          <cell r="AW86">
            <v>50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176.5</v>
          </cell>
          <cell r="AV87">
            <v>0</v>
          </cell>
          <cell r="AW87">
            <v>90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176.5</v>
          </cell>
          <cell r="AV88">
            <v>0</v>
          </cell>
          <cell r="AW88">
            <v>100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176.5</v>
          </cell>
          <cell r="AV89">
            <v>0</v>
          </cell>
          <cell r="AW89">
            <v>50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176.5</v>
          </cell>
          <cell r="AV90">
            <v>0</v>
          </cell>
          <cell r="AW90">
            <v>50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176.5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176.5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176.5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176.5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351.5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351.5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351.5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351.5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351.5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351.5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351.5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351.5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314.99551212099999</v>
          </cell>
          <cell r="G5">
            <v>446.15000000000009</v>
          </cell>
          <cell r="H5">
            <v>5.6843418860808015E-14</v>
          </cell>
        </row>
        <row r="6">
          <cell r="F6">
            <v>237.52551212099999</v>
          </cell>
          <cell r="G6">
            <v>341.56000000000006</v>
          </cell>
          <cell r="H6">
            <v>0</v>
          </cell>
        </row>
        <row r="7">
          <cell r="F7">
            <v>165.885512121</v>
          </cell>
          <cell r="G7">
            <v>236.25000000000003</v>
          </cell>
          <cell r="H7">
            <v>0</v>
          </cell>
        </row>
        <row r="8">
          <cell r="F8">
            <v>165.885512121</v>
          </cell>
          <cell r="G8">
            <v>236.25000000000003</v>
          </cell>
          <cell r="H8">
            <v>0</v>
          </cell>
        </row>
        <row r="9">
          <cell r="F9">
            <v>165.885512121</v>
          </cell>
          <cell r="G9">
            <v>236.25000000000003</v>
          </cell>
          <cell r="H9">
            <v>0</v>
          </cell>
        </row>
        <row r="10">
          <cell r="F10">
            <v>165.885512121</v>
          </cell>
          <cell r="G10">
            <v>236.25000000000003</v>
          </cell>
          <cell r="H10">
            <v>0</v>
          </cell>
        </row>
        <row r="11">
          <cell r="F11">
            <v>165.885512121</v>
          </cell>
          <cell r="G11">
            <v>236.25000000000003</v>
          </cell>
          <cell r="H11">
            <v>0</v>
          </cell>
        </row>
        <row r="12">
          <cell r="F12">
            <v>165.885512121</v>
          </cell>
          <cell r="G12">
            <v>236.25000000000003</v>
          </cell>
          <cell r="H12">
            <v>0</v>
          </cell>
        </row>
        <row r="13">
          <cell r="F13">
            <v>118.61551212099999</v>
          </cell>
          <cell r="G13">
            <v>157.85999999999999</v>
          </cell>
          <cell r="H13">
            <v>2.8421709430404007E-14</v>
          </cell>
        </row>
        <row r="14">
          <cell r="F14">
            <v>107.815512121</v>
          </cell>
          <cell r="G14">
            <v>154.56</v>
          </cell>
          <cell r="H14">
            <v>0</v>
          </cell>
        </row>
        <row r="15">
          <cell r="F15">
            <v>107.815512121</v>
          </cell>
          <cell r="G15">
            <v>154.56</v>
          </cell>
          <cell r="H15">
            <v>0</v>
          </cell>
        </row>
        <row r="16">
          <cell r="F16">
            <v>107.815512121</v>
          </cell>
          <cell r="G16">
            <v>154.56</v>
          </cell>
          <cell r="H16">
            <v>0</v>
          </cell>
        </row>
        <row r="17">
          <cell r="F17">
            <v>107.815512121</v>
          </cell>
          <cell r="G17">
            <v>154.56</v>
          </cell>
          <cell r="H17">
            <v>0</v>
          </cell>
        </row>
        <row r="18">
          <cell r="F18">
            <v>107.815512121</v>
          </cell>
          <cell r="G18">
            <v>154.56</v>
          </cell>
          <cell r="H18">
            <v>0</v>
          </cell>
        </row>
        <row r="19">
          <cell r="F19">
            <v>107.815512121</v>
          </cell>
          <cell r="G19">
            <v>154.56</v>
          </cell>
          <cell r="H19">
            <v>0</v>
          </cell>
        </row>
        <row r="20">
          <cell r="F20">
            <v>107.815512121</v>
          </cell>
          <cell r="G20">
            <v>154.56</v>
          </cell>
          <cell r="H20">
            <v>0</v>
          </cell>
        </row>
        <row r="21">
          <cell r="F21">
            <v>167.885512121</v>
          </cell>
          <cell r="G21">
            <v>257.25</v>
          </cell>
          <cell r="H21">
            <v>0</v>
          </cell>
        </row>
        <row r="22">
          <cell r="F22">
            <v>192.18551212099999</v>
          </cell>
          <cell r="G22">
            <v>283.55</v>
          </cell>
          <cell r="H22">
            <v>5.6843418860808015E-14</v>
          </cell>
        </row>
        <row r="23">
          <cell r="F23">
            <v>203.28551212100001</v>
          </cell>
          <cell r="G23">
            <v>286.95000000000005</v>
          </cell>
          <cell r="H23">
            <v>0</v>
          </cell>
        </row>
        <row r="24">
          <cell r="F24">
            <v>203.28551212100001</v>
          </cell>
          <cell r="G24">
            <v>286.95000000000005</v>
          </cell>
          <cell r="H24">
            <v>0</v>
          </cell>
        </row>
        <row r="25">
          <cell r="F25">
            <v>203.28551212100001</v>
          </cell>
          <cell r="G25">
            <v>286.95000000000005</v>
          </cell>
          <cell r="H25">
            <v>0</v>
          </cell>
        </row>
        <row r="26">
          <cell r="F26">
            <v>203.28551212100001</v>
          </cell>
          <cell r="G26">
            <v>286.95000000000005</v>
          </cell>
          <cell r="H26">
            <v>0</v>
          </cell>
        </row>
        <row r="27">
          <cell r="F27">
            <v>170.84551212100001</v>
          </cell>
          <cell r="G27">
            <v>219.91</v>
          </cell>
          <cell r="H27">
            <v>2.8421709430404007E-14</v>
          </cell>
        </row>
        <row r="28">
          <cell r="F28">
            <v>140.44551212100001</v>
          </cell>
          <cell r="G28">
            <v>189.41</v>
          </cell>
          <cell r="H28">
            <v>0</v>
          </cell>
        </row>
        <row r="29">
          <cell r="F29">
            <v>118.34551212100001</v>
          </cell>
          <cell r="G29">
            <v>164.41</v>
          </cell>
          <cell r="H29">
            <v>0</v>
          </cell>
        </row>
        <row r="30">
          <cell r="F30">
            <v>145.045512121</v>
          </cell>
          <cell r="G30">
            <v>164.41</v>
          </cell>
          <cell r="H30">
            <v>0</v>
          </cell>
        </row>
        <row r="31">
          <cell r="F31">
            <v>145.045512121</v>
          </cell>
          <cell r="G31">
            <v>164.41</v>
          </cell>
          <cell r="H31">
            <v>0</v>
          </cell>
        </row>
        <row r="32">
          <cell r="F32">
            <v>128.94551212100001</v>
          </cell>
          <cell r="G32">
            <v>131.51</v>
          </cell>
          <cell r="H32">
            <v>0</v>
          </cell>
        </row>
        <row r="33">
          <cell r="F33">
            <v>106.24551212099999</v>
          </cell>
          <cell r="G33">
            <v>104.51</v>
          </cell>
          <cell r="H33">
            <v>0</v>
          </cell>
        </row>
        <row r="34">
          <cell r="F34">
            <v>106.24551212099999</v>
          </cell>
          <cell r="G34">
            <v>104.51</v>
          </cell>
          <cell r="H34">
            <v>0</v>
          </cell>
        </row>
        <row r="35">
          <cell r="F35">
            <v>106.24551212099999</v>
          </cell>
          <cell r="G35">
            <v>104.51</v>
          </cell>
          <cell r="H35">
            <v>0</v>
          </cell>
        </row>
        <row r="36">
          <cell r="F36">
            <v>79.545512120999987</v>
          </cell>
          <cell r="G36">
            <v>104.51</v>
          </cell>
          <cell r="H36">
            <v>0</v>
          </cell>
        </row>
        <row r="37">
          <cell r="F37">
            <v>77.045512120999987</v>
          </cell>
          <cell r="G37">
            <v>104.51</v>
          </cell>
          <cell r="H37">
            <v>0</v>
          </cell>
        </row>
        <row r="38">
          <cell r="F38">
            <v>74.645512120999996</v>
          </cell>
          <cell r="G38">
            <v>104.51</v>
          </cell>
          <cell r="H38">
            <v>0</v>
          </cell>
        </row>
        <row r="39">
          <cell r="F39">
            <v>74.645512120999996</v>
          </cell>
          <cell r="G39">
            <v>104.51</v>
          </cell>
          <cell r="H39">
            <v>0</v>
          </cell>
        </row>
        <row r="40">
          <cell r="F40">
            <v>74.645512120999996</v>
          </cell>
          <cell r="G40">
            <v>104.51</v>
          </cell>
          <cell r="H40">
            <v>0</v>
          </cell>
        </row>
        <row r="41">
          <cell r="F41">
            <v>74.645512120999996</v>
          </cell>
          <cell r="G41">
            <v>104.51</v>
          </cell>
          <cell r="H41">
            <v>0</v>
          </cell>
        </row>
        <row r="42">
          <cell r="F42">
            <v>74.645512120999996</v>
          </cell>
          <cell r="G42">
            <v>104.51</v>
          </cell>
          <cell r="H42">
            <v>0</v>
          </cell>
        </row>
        <row r="43">
          <cell r="F43">
            <v>74.645512120999996</v>
          </cell>
          <cell r="G43">
            <v>104.51</v>
          </cell>
          <cell r="H43">
            <v>0</v>
          </cell>
        </row>
        <row r="44">
          <cell r="F44">
            <v>74.645512120999996</v>
          </cell>
          <cell r="G44">
            <v>104.51</v>
          </cell>
          <cell r="H44">
            <v>0</v>
          </cell>
        </row>
        <row r="45">
          <cell r="F45">
            <v>63.645512120999996</v>
          </cell>
          <cell r="G45">
            <v>101.11000000000001</v>
          </cell>
          <cell r="H45">
            <v>0</v>
          </cell>
        </row>
        <row r="46">
          <cell r="F46">
            <v>63.645512120999996</v>
          </cell>
          <cell r="G46">
            <v>101.11000000000001</v>
          </cell>
          <cell r="H46">
            <v>0</v>
          </cell>
        </row>
        <row r="47">
          <cell r="F47">
            <v>63.645512120999996</v>
          </cell>
          <cell r="G47">
            <v>101.11000000000001</v>
          </cell>
          <cell r="H47">
            <v>0</v>
          </cell>
        </row>
        <row r="48">
          <cell r="F48">
            <v>63.645512120999996</v>
          </cell>
          <cell r="G48">
            <v>101.11000000000001</v>
          </cell>
          <cell r="H48">
            <v>0</v>
          </cell>
        </row>
        <row r="49">
          <cell r="F49">
            <v>63.645512120999996</v>
          </cell>
          <cell r="G49">
            <v>101.11000000000001</v>
          </cell>
          <cell r="H49">
            <v>0</v>
          </cell>
        </row>
        <row r="50">
          <cell r="F50">
            <v>63.645512120999996</v>
          </cell>
          <cell r="G50">
            <v>101.11000000000001</v>
          </cell>
          <cell r="H50">
            <v>0</v>
          </cell>
        </row>
        <row r="51">
          <cell r="F51">
            <v>63.645512120999996</v>
          </cell>
          <cell r="G51">
            <v>101.11000000000001</v>
          </cell>
          <cell r="H51">
            <v>0</v>
          </cell>
        </row>
        <row r="52">
          <cell r="F52">
            <v>63.645512120999996</v>
          </cell>
          <cell r="G52">
            <v>101.11000000000001</v>
          </cell>
          <cell r="H52">
            <v>0</v>
          </cell>
        </row>
        <row r="53">
          <cell r="F53">
            <v>63.645512120999996</v>
          </cell>
          <cell r="G53">
            <v>101.11000000000001</v>
          </cell>
          <cell r="H53">
            <v>0</v>
          </cell>
        </row>
        <row r="54">
          <cell r="F54">
            <v>63.645512120999996</v>
          </cell>
          <cell r="G54">
            <v>101.11000000000001</v>
          </cell>
          <cell r="H54">
            <v>0</v>
          </cell>
        </row>
        <row r="55">
          <cell r="F55">
            <v>63.645512120999996</v>
          </cell>
          <cell r="G55">
            <v>101.11000000000001</v>
          </cell>
          <cell r="H55">
            <v>0</v>
          </cell>
        </row>
        <row r="56">
          <cell r="F56">
            <v>88.785512120999996</v>
          </cell>
          <cell r="G56">
            <v>153.35000000000002</v>
          </cell>
          <cell r="H56">
            <v>0</v>
          </cell>
        </row>
        <row r="57">
          <cell r="F57">
            <v>96.085512120999994</v>
          </cell>
          <cell r="G57">
            <v>168.15</v>
          </cell>
          <cell r="H57">
            <v>0</v>
          </cell>
        </row>
        <row r="58">
          <cell r="F58">
            <v>96.085512120999994</v>
          </cell>
          <cell r="G58">
            <v>168.15</v>
          </cell>
          <cell r="H58">
            <v>0</v>
          </cell>
        </row>
        <row r="59">
          <cell r="F59">
            <v>96.085512120999994</v>
          </cell>
          <cell r="G59">
            <v>168.15</v>
          </cell>
          <cell r="H59">
            <v>0</v>
          </cell>
        </row>
        <row r="60">
          <cell r="F60">
            <v>102.785512121</v>
          </cell>
          <cell r="G60">
            <v>170.25</v>
          </cell>
          <cell r="H60">
            <v>0</v>
          </cell>
        </row>
        <row r="61">
          <cell r="F61">
            <v>189.68551212100002</v>
          </cell>
          <cell r="G61">
            <v>261.35000000000002</v>
          </cell>
          <cell r="H61">
            <v>0</v>
          </cell>
        </row>
        <row r="62">
          <cell r="F62">
            <v>259.22551212100001</v>
          </cell>
          <cell r="G62">
            <v>366.46000000000004</v>
          </cell>
          <cell r="H62">
            <v>0</v>
          </cell>
        </row>
        <row r="63">
          <cell r="F63">
            <v>259.22551212100001</v>
          </cell>
          <cell r="G63">
            <v>366.46000000000004</v>
          </cell>
          <cell r="H63">
            <v>0</v>
          </cell>
        </row>
        <row r="64">
          <cell r="F64">
            <v>277.62551212099999</v>
          </cell>
          <cell r="G64">
            <v>370.96000000000004</v>
          </cell>
          <cell r="H64">
            <v>0</v>
          </cell>
        </row>
        <row r="65">
          <cell r="F65">
            <v>279.12551212099999</v>
          </cell>
          <cell r="G65">
            <v>371.26000000000005</v>
          </cell>
          <cell r="H65">
            <v>0</v>
          </cell>
        </row>
        <row r="66">
          <cell r="F66">
            <v>279.12551212099999</v>
          </cell>
          <cell r="G66">
            <v>371.26000000000005</v>
          </cell>
          <cell r="H66">
            <v>0</v>
          </cell>
        </row>
        <row r="67">
          <cell r="F67">
            <v>279.12551212099999</v>
          </cell>
          <cell r="G67">
            <v>371.26000000000005</v>
          </cell>
          <cell r="H67">
            <v>0</v>
          </cell>
        </row>
        <row r="68">
          <cell r="F68">
            <v>279.12551212099999</v>
          </cell>
          <cell r="G68">
            <v>371.26000000000005</v>
          </cell>
          <cell r="H68">
            <v>0</v>
          </cell>
        </row>
        <row r="69">
          <cell r="F69">
            <v>245.08551212099999</v>
          </cell>
          <cell r="G69">
            <v>299.95</v>
          </cell>
          <cell r="H69">
            <v>5.6843418860808015E-14</v>
          </cell>
        </row>
        <row r="70">
          <cell r="F70">
            <v>245.08551212099999</v>
          </cell>
          <cell r="G70">
            <v>299.95</v>
          </cell>
          <cell r="H70">
            <v>5.6843418860808015E-14</v>
          </cell>
        </row>
        <row r="71">
          <cell r="F71">
            <v>250.87102424199998</v>
          </cell>
          <cell r="G71">
            <v>298.84999999999997</v>
          </cell>
          <cell r="H71">
            <v>5.6843418860808015E-14</v>
          </cell>
        </row>
        <row r="72">
          <cell r="F72">
            <v>227.77102424199998</v>
          </cell>
          <cell r="G72">
            <v>272.25</v>
          </cell>
          <cell r="H72">
            <v>1.1368683772161603E-13</v>
          </cell>
        </row>
        <row r="73">
          <cell r="F73">
            <v>227.77102424199998</v>
          </cell>
          <cell r="G73">
            <v>272.25</v>
          </cell>
          <cell r="H73">
            <v>1.1368683772161603E-13</v>
          </cell>
        </row>
        <row r="74">
          <cell r="F74">
            <v>227.77102424199998</v>
          </cell>
          <cell r="G74">
            <v>272.25</v>
          </cell>
          <cell r="H74">
            <v>1.1368683772161603E-13</v>
          </cell>
        </row>
        <row r="75">
          <cell r="F75">
            <v>248.21102424199998</v>
          </cell>
          <cell r="G75">
            <v>315.36</v>
          </cell>
          <cell r="H75">
            <v>0</v>
          </cell>
        </row>
        <row r="76">
          <cell r="F76">
            <v>287.83102424200001</v>
          </cell>
          <cell r="G76">
            <v>374.92999999999995</v>
          </cell>
          <cell r="H76">
            <v>0</v>
          </cell>
        </row>
        <row r="77">
          <cell r="F77">
            <v>317.63102424199997</v>
          </cell>
          <cell r="G77">
            <v>398.53</v>
          </cell>
          <cell r="H77">
            <v>1.1368683772161603E-13</v>
          </cell>
        </row>
        <row r="78">
          <cell r="F78">
            <v>381.18102424199998</v>
          </cell>
          <cell r="G78">
            <v>505.15000000000009</v>
          </cell>
          <cell r="H78">
            <v>0</v>
          </cell>
        </row>
        <row r="79">
          <cell r="F79">
            <v>381.30102424199998</v>
          </cell>
          <cell r="G79">
            <v>505.41000000000008</v>
          </cell>
          <cell r="H79">
            <v>0</v>
          </cell>
        </row>
        <row r="80">
          <cell r="F80">
            <v>433.67102424200004</v>
          </cell>
          <cell r="G80">
            <v>583.69999999999993</v>
          </cell>
          <cell r="H80">
            <v>0</v>
          </cell>
        </row>
        <row r="81">
          <cell r="F81">
            <v>460.45653733000006</v>
          </cell>
          <cell r="G81">
            <v>585.19999999999993</v>
          </cell>
          <cell r="H81">
            <v>0</v>
          </cell>
        </row>
        <row r="82">
          <cell r="F82">
            <v>500.55653733000003</v>
          </cell>
          <cell r="G82">
            <v>585.19999999999993</v>
          </cell>
          <cell r="H82">
            <v>0</v>
          </cell>
        </row>
        <row r="83">
          <cell r="F83">
            <v>500.55653733000003</v>
          </cell>
          <cell r="G83">
            <v>585.19999999999993</v>
          </cell>
          <cell r="H83">
            <v>0</v>
          </cell>
        </row>
        <row r="84">
          <cell r="F84">
            <v>500.55653733000003</v>
          </cell>
          <cell r="G84">
            <v>585.19999999999993</v>
          </cell>
          <cell r="H84">
            <v>0</v>
          </cell>
        </row>
        <row r="85">
          <cell r="F85">
            <v>500.55653733000003</v>
          </cell>
          <cell r="G85">
            <v>585.19999999999993</v>
          </cell>
          <cell r="H85">
            <v>0</v>
          </cell>
        </row>
        <row r="86">
          <cell r="F86">
            <v>500.55653733000003</v>
          </cell>
          <cell r="G86">
            <v>585.19999999999993</v>
          </cell>
          <cell r="H86">
            <v>0</v>
          </cell>
        </row>
        <row r="87">
          <cell r="F87">
            <v>500.55653733000003</v>
          </cell>
          <cell r="G87">
            <v>585.19999999999993</v>
          </cell>
          <cell r="H87">
            <v>0</v>
          </cell>
        </row>
        <row r="88">
          <cell r="F88">
            <v>460.45653733000006</v>
          </cell>
          <cell r="G88">
            <v>585.19999999999993</v>
          </cell>
          <cell r="H88">
            <v>0</v>
          </cell>
        </row>
        <row r="89">
          <cell r="F89">
            <v>384.37102424199998</v>
          </cell>
          <cell r="G89">
            <v>549.1</v>
          </cell>
          <cell r="H89">
            <v>1.1368683772161603E-13</v>
          </cell>
        </row>
        <row r="90">
          <cell r="F90">
            <v>381.971024242</v>
          </cell>
          <cell r="G90">
            <v>549.1</v>
          </cell>
          <cell r="H90">
            <v>1.1368683772161603E-13</v>
          </cell>
        </row>
        <row r="91">
          <cell r="F91">
            <v>381.971024242</v>
          </cell>
          <cell r="G91">
            <v>549.1</v>
          </cell>
          <cell r="H91">
            <v>1.1368683772161603E-13</v>
          </cell>
        </row>
        <row r="92">
          <cell r="F92">
            <v>396.57102424200002</v>
          </cell>
          <cell r="G92">
            <v>565.9</v>
          </cell>
          <cell r="H92">
            <v>1.1368683772161603E-13</v>
          </cell>
        </row>
        <row r="93">
          <cell r="F93">
            <v>453.15653733000005</v>
          </cell>
          <cell r="G93">
            <v>585.19999999999993</v>
          </cell>
          <cell r="H93">
            <v>1.1368683772161603E-13</v>
          </cell>
        </row>
        <row r="94">
          <cell r="F94">
            <v>453.15653733000005</v>
          </cell>
          <cell r="G94">
            <v>585.19999999999993</v>
          </cell>
          <cell r="H94">
            <v>1.1368683772161603E-13</v>
          </cell>
        </row>
        <row r="95">
          <cell r="F95">
            <v>453.15653733000005</v>
          </cell>
          <cell r="G95">
            <v>585.19999999999993</v>
          </cell>
          <cell r="H95">
            <v>1.1368683772161603E-13</v>
          </cell>
        </row>
        <row r="96">
          <cell r="F96">
            <v>453.15653733000005</v>
          </cell>
          <cell r="G96">
            <v>585.19999999999993</v>
          </cell>
          <cell r="H96">
            <v>1.1368683772161603E-13</v>
          </cell>
        </row>
        <row r="97">
          <cell r="F97">
            <v>375.28551212100001</v>
          </cell>
          <cell r="G97">
            <v>549.1</v>
          </cell>
          <cell r="H97">
            <v>1.1368683772161603E-13</v>
          </cell>
        </row>
        <row r="98">
          <cell r="F98">
            <v>375.28551212100001</v>
          </cell>
          <cell r="G98">
            <v>549.1</v>
          </cell>
          <cell r="H98">
            <v>1.1368683772161603E-13</v>
          </cell>
        </row>
        <row r="99">
          <cell r="F99">
            <v>339.19551212099992</v>
          </cell>
          <cell r="G99">
            <v>473.9500000000001</v>
          </cell>
          <cell r="H99">
            <v>0</v>
          </cell>
        </row>
        <row r="100">
          <cell r="F100">
            <v>339.19551212099992</v>
          </cell>
          <cell r="G100">
            <v>473.9500000000001</v>
          </cell>
          <cell r="H100">
            <v>0</v>
          </cell>
        </row>
      </sheetData>
      <sheetData sheetId="14"/>
      <sheetData sheetId="15">
        <row r="9">
          <cell r="BW9">
            <v>1031.723088</v>
          </cell>
        </row>
        <row r="10">
          <cell r="BW10">
            <v>825.75372199999993</v>
          </cell>
        </row>
        <row r="11">
          <cell r="BW11">
            <v>642.87425699999994</v>
          </cell>
        </row>
        <row r="12">
          <cell r="BW12">
            <v>642.87425699999994</v>
          </cell>
        </row>
        <row r="13">
          <cell r="BW13">
            <v>633.97785699999986</v>
          </cell>
        </row>
        <row r="14">
          <cell r="BW14">
            <v>633.97785699999986</v>
          </cell>
        </row>
        <row r="15">
          <cell r="BW15">
            <v>634.53388199999983</v>
          </cell>
        </row>
        <row r="16">
          <cell r="BW16">
            <v>633.97785699999986</v>
          </cell>
        </row>
        <row r="17">
          <cell r="BW17">
            <v>498.84860000000003</v>
          </cell>
        </row>
        <row r="18">
          <cell r="BW18">
            <v>484.30182600000006</v>
          </cell>
        </row>
        <row r="19">
          <cell r="BW19">
            <v>475.40542600000003</v>
          </cell>
        </row>
        <row r="20">
          <cell r="BW20">
            <v>475.40542600000003</v>
          </cell>
        </row>
        <row r="21">
          <cell r="BW21">
            <v>476.32262500000002</v>
          </cell>
        </row>
        <row r="22">
          <cell r="BW22">
            <v>476.60004800000002</v>
          </cell>
        </row>
        <row r="23">
          <cell r="BW23">
            <v>476.32203600000003</v>
          </cell>
        </row>
        <row r="24">
          <cell r="BW24">
            <v>476.32203600000003</v>
          </cell>
        </row>
        <row r="25">
          <cell r="BW25">
            <v>643.68188699999996</v>
          </cell>
        </row>
        <row r="26">
          <cell r="BW26">
            <v>696.07243799999992</v>
          </cell>
        </row>
        <row r="27">
          <cell r="BW27">
            <v>711.07379899999989</v>
          </cell>
        </row>
        <row r="28">
          <cell r="BW28">
            <v>711.07379899999989</v>
          </cell>
        </row>
        <row r="29">
          <cell r="BW29">
            <v>712.26900999999998</v>
          </cell>
        </row>
        <row r="30">
          <cell r="BW30">
            <v>711.99099799999988</v>
          </cell>
        </row>
        <row r="31">
          <cell r="BW31">
            <v>609.07724899999994</v>
          </cell>
        </row>
        <row r="32">
          <cell r="BW32">
            <v>546.02884900000004</v>
          </cell>
        </row>
        <row r="33">
          <cell r="BW33">
            <v>503.98368200000004</v>
          </cell>
        </row>
        <row r="34">
          <cell r="BW34">
            <v>530.641615</v>
          </cell>
        </row>
        <row r="35">
          <cell r="BW35">
            <v>531.05161499999997</v>
          </cell>
        </row>
        <row r="36">
          <cell r="BW36">
            <v>481.01588100000009</v>
          </cell>
        </row>
        <row r="37">
          <cell r="BW37">
            <v>430.00202300000007</v>
          </cell>
        </row>
        <row r="38">
          <cell r="BW38">
            <v>430.80202300000008</v>
          </cell>
        </row>
        <row r="39">
          <cell r="BW39">
            <v>431.68202300000007</v>
          </cell>
        </row>
        <row r="40">
          <cell r="BW40">
            <v>405.01523400000008</v>
          </cell>
        </row>
        <row r="41">
          <cell r="BW41">
            <v>403.50103400000006</v>
          </cell>
        </row>
        <row r="42">
          <cell r="BW42">
            <v>402.13786300000004</v>
          </cell>
        </row>
        <row r="43">
          <cell r="BW43">
            <v>403.52587500000004</v>
          </cell>
        </row>
        <row r="44">
          <cell r="BW44">
            <v>404.25786300000004</v>
          </cell>
        </row>
        <row r="45">
          <cell r="BW45">
            <v>406.09403300000008</v>
          </cell>
        </row>
        <row r="46">
          <cell r="BW46">
            <v>406.95403300000009</v>
          </cell>
        </row>
        <row r="47">
          <cell r="BW47">
            <v>407.79403300000007</v>
          </cell>
        </row>
        <row r="48">
          <cell r="BW48">
            <v>408.56403300000005</v>
          </cell>
        </row>
        <row r="49">
          <cell r="BW49">
            <v>392.60070100000007</v>
          </cell>
        </row>
        <row r="50">
          <cell r="BW50">
            <v>393.68871300000006</v>
          </cell>
        </row>
        <row r="51">
          <cell r="BW51">
            <v>393.68070100000006</v>
          </cell>
        </row>
        <row r="52">
          <cell r="BW52">
            <v>394.24070100000006</v>
          </cell>
        </row>
        <row r="53">
          <cell r="BW53">
            <v>394.52011100000004</v>
          </cell>
        </row>
        <row r="54">
          <cell r="BW54">
            <v>394.69011100000006</v>
          </cell>
        </row>
        <row r="55">
          <cell r="BW55">
            <v>395.06011100000006</v>
          </cell>
        </row>
        <row r="56">
          <cell r="BW56">
            <v>395.45011100000005</v>
          </cell>
        </row>
        <row r="57">
          <cell r="BW57">
            <v>398.20013400000005</v>
          </cell>
        </row>
        <row r="58">
          <cell r="BW58">
            <v>398.12212200000005</v>
          </cell>
        </row>
        <row r="59">
          <cell r="BW59">
            <v>389.49822599999999</v>
          </cell>
        </row>
        <row r="60">
          <cell r="BW60">
            <v>469.39875700000005</v>
          </cell>
        </row>
        <row r="61">
          <cell r="BW61">
            <v>492.18197600000008</v>
          </cell>
        </row>
        <row r="62">
          <cell r="BW62">
            <v>491.89197600000006</v>
          </cell>
        </row>
        <row r="63">
          <cell r="BW63">
            <v>491.70197600000006</v>
          </cell>
        </row>
        <row r="64">
          <cell r="BW64">
            <v>500.76172200000008</v>
          </cell>
        </row>
        <row r="65">
          <cell r="BW65">
            <v>692.89258999999981</v>
          </cell>
        </row>
        <row r="66">
          <cell r="BW66">
            <v>873.07832899999983</v>
          </cell>
        </row>
        <row r="67">
          <cell r="BW67">
            <v>874.93033999999977</v>
          </cell>
        </row>
        <row r="68">
          <cell r="BW68">
            <v>897.86300499999982</v>
          </cell>
        </row>
        <row r="69">
          <cell r="BW69">
            <v>899.24405999999988</v>
          </cell>
        </row>
        <row r="70">
          <cell r="BW70">
            <v>898.55405999999982</v>
          </cell>
        </row>
        <row r="71">
          <cell r="BW71">
            <v>898.15008499999988</v>
          </cell>
        </row>
        <row r="72">
          <cell r="BW72">
            <v>896.74405999999988</v>
          </cell>
        </row>
        <row r="73">
          <cell r="BW73">
            <v>787.23077299999989</v>
          </cell>
        </row>
        <row r="74">
          <cell r="BW74">
            <v>786.08077299999979</v>
          </cell>
        </row>
        <row r="75">
          <cell r="BW75">
            <v>789.91835599999979</v>
          </cell>
        </row>
        <row r="76">
          <cell r="BW76">
            <v>737.47395599999993</v>
          </cell>
        </row>
        <row r="77">
          <cell r="BW77">
            <v>736.46395599999994</v>
          </cell>
        </row>
        <row r="78">
          <cell r="BW78">
            <v>736.04998099999989</v>
          </cell>
        </row>
        <row r="79">
          <cell r="BW79">
            <v>808.92139699999984</v>
          </cell>
        </row>
        <row r="80">
          <cell r="BW80">
            <v>910.81490199999985</v>
          </cell>
        </row>
        <row r="81">
          <cell r="BW81">
            <v>965.27654199999984</v>
          </cell>
        </row>
        <row r="82">
          <cell r="BW82">
            <v>1140.721123</v>
          </cell>
        </row>
        <row r="83">
          <cell r="BW83">
            <v>1159.6750279999999</v>
          </cell>
        </row>
        <row r="84">
          <cell r="BW84">
            <v>1303.0199419999997</v>
          </cell>
        </row>
        <row r="85">
          <cell r="BW85">
            <v>1361.415383</v>
          </cell>
        </row>
        <row r="86">
          <cell r="BW86">
            <v>1403.6065599999999</v>
          </cell>
        </row>
        <row r="87">
          <cell r="BW87">
            <v>1403.6065599999999</v>
          </cell>
        </row>
        <row r="88">
          <cell r="BW88">
            <v>1403.6065599999999</v>
          </cell>
        </row>
        <row r="89">
          <cell r="BW89">
            <v>1402.1212479999999</v>
          </cell>
        </row>
        <row r="90">
          <cell r="BW90">
            <v>1402.1212479999999</v>
          </cell>
        </row>
        <row r="91">
          <cell r="BW91">
            <v>1402.1212479999999</v>
          </cell>
        </row>
        <row r="92">
          <cell r="BW92">
            <v>1359.930071</v>
          </cell>
        </row>
        <row r="93">
          <cell r="BW93">
            <v>1233.7795989999997</v>
          </cell>
        </row>
        <row r="94">
          <cell r="BW94">
            <v>1229.5436069999998</v>
          </cell>
        </row>
        <row r="95">
          <cell r="BW95">
            <v>1229.5436069999998</v>
          </cell>
        </row>
        <row r="96">
          <cell r="BW96">
            <v>1262.0348069999998</v>
          </cell>
        </row>
        <row r="97">
          <cell r="BW97">
            <v>1340.3433759999998</v>
          </cell>
        </row>
        <row r="98">
          <cell r="BW98">
            <v>1340.3433759999998</v>
          </cell>
        </row>
        <row r="99">
          <cell r="BW99">
            <v>1341.455426</v>
          </cell>
        </row>
        <row r="100">
          <cell r="BW100">
            <v>1340.3433759999998</v>
          </cell>
        </row>
        <row r="101">
          <cell r="BW101">
            <v>1206.2355359999999</v>
          </cell>
        </row>
        <row r="102">
          <cell r="BW102">
            <v>1197.8653099999997</v>
          </cell>
        </row>
        <row r="103">
          <cell r="BW103">
            <v>1074.0695740000001</v>
          </cell>
        </row>
        <row r="104">
          <cell r="BW104">
            <v>1074.0695740000001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  <row r="18">
          <cell r="B18">
            <v>64</v>
          </cell>
          <cell r="C18">
            <v>120</v>
          </cell>
          <cell r="D18">
            <v>50</v>
          </cell>
          <cell r="E18">
            <v>0</v>
          </cell>
          <cell r="F18">
            <v>6</v>
          </cell>
          <cell r="G18">
            <v>6</v>
          </cell>
          <cell r="H18">
            <v>10</v>
          </cell>
          <cell r="I18">
            <v>2.5</v>
          </cell>
          <cell r="J18">
            <v>6</v>
          </cell>
          <cell r="K18">
            <v>7.8</v>
          </cell>
          <cell r="M18">
            <v>0</v>
          </cell>
          <cell r="N18">
            <v>0</v>
          </cell>
          <cell r="O18">
            <v>0</v>
          </cell>
          <cell r="P18">
            <v>2.88</v>
          </cell>
          <cell r="T18">
            <v>200</v>
          </cell>
          <cell r="U18">
            <v>43.16</v>
          </cell>
          <cell r="V18">
            <v>10.77</v>
          </cell>
          <cell r="W18">
            <v>2.5</v>
          </cell>
          <cell r="X18">
            <v>10.757999999999999</v>
          </cell>
          <cell r="Y18">
            <v>10</v>
          </cell>
          <cell r="Z18">
            <v>14</v>
          </cell>
          <cell r="AA18">
            <v>4</v>
          </cell>
          <cell r="AB18">
            <v>199</v>
          </cell>
          <cell r="AC18">
            <v>14.81</v>
          </cell>
          <cell r="AD18">
            <v>9.4499999999999993</v>
          </cell>
        </row>
        <row r="19">
          <cell r="B19">
            <v>64</v>
          </cell>
          <cell r="C19">
            <v>120</v>
          </cell>
          <cell r="D19">
            <v>50</v>
          </cell>
          <cell r="E19">
            <v>0</v>
          </cell>
          <cell r="F19">
            <v>6</v>
          </cell>
          <cell r="G19">
            <v>6</v>
          </cell>
          <cell r="H19">
            <v>10</v>
          </cell>
          <cell r="I19">
            <v>2.5</v>
          </cell>
          <cell r="J19">
            <v>6</v>
          </cell>
          <cell r="K19">
            <v>7.8</v>
          </cell>
          <cell r="M19">
            <v>1.5</v>
          </cell>
          <cell r="N19">
            <v>0</v>
          </cell>
          <cell r="O19">
            <v>0</v>
          </cell>
          <cell r="P19">
            <v>2.88</v>
          </cell>
          <cell r="T19">
            <v>200</v>
          </cell>
          <cell r="U19">
            <v>43.16</v>
          </cell>
          <cell r="V19">
            <v>10.77</v>
          </cell>
          <cell r="W19">
            <v>2.5</v>
          </cell>
          <cell r="X19">
            <v>10.757999999999999</v>
          </cell>
          <cell r="Y19">
            <v>10</v>
          </cell>
          <cell r="Z19">
            <v>14</v>
          </cell>
          <cell r="AA19">
            <v>4</v>
          </cell>
          <cell r="AB19">
            <v>199</v>
          </cell>
          <cell r="AC19">
            <v>14.81</v>
          </cell>
          <cell r="AD19">
            <v>9.4499999999999993</v>
          </cell>
        </row>
        <row r="20">
          <cell r="B20">
            <v>64</v>
          </cell>
          <cell r="C20">
            <v>120</v>
          </cell>
          <cell r="D20">
            <v>50</v>
          </cell>
          <cell r="E20">
            <v>0</v>
          </cell>
          <cell r="F20">
            <v>6</v>
          </cell>
          <cell r="G20">
            <v>5</v>
          </cell>
          <cell r="H20">
            <v>10</v>
          </cell>
          <cell r="I20">
            <v>2.5</v>
          </cell>
          <cell r="J20">
            <v>6</v>
          </cell>
          <cell r="K20">
            <v>7.8</v>
          </cell>
          <cell r="M20">
            <v>1.5</v>
          </cell>
          <cell r="N20">
            <v>54.34</v>
          </cell>
          <cell r="O20">
            <v>0</v>
          </cell>
          <cell r="P20">
            <v>2.88</v>
          </cell>
          <cell r="T20">
            <v>200</v>
          </cell>
          <cell r="U20">
            <v>43.16</v>
          </cell>
          <cell r="V20">
            <v>10.77</v>
          </cell>
          <cell r="W20">
            <v>2.5</v>
          </cell>
          <cell r="X20">
            <v>10.757999999999999</v>
          </cell>
          <cell r="Y20">
            <v>10</v>
          </cell>
          <cell r="Z20">
            <v>14</v>
          </cell>
          <cell r="AA20">
            <v>4</v>
          </cell>
          <cell r="AB20">
            <v>199</v>
          </cell>
          <cell r="AC20">
            <v>14.81</v>
          </cell>
          <cell r="AD20">
            <v>9.4499999999999993</v>
          </cell>
        </row>
        <row r="21">
          <cell r="B21">
            <v>64</v>
          </cell>
          <cell r="C21">
            <v>120</v>
          </cell>
          <cell r="D21">
            <v>50</v>
          </cell>
          <cell r="E21">
            <v>0</v>
          </cell>
          <cell r="F21">
            <v>6</v>
          </cell>
          <cell r="G21">
            <v>5</v>
          </cell>
          <cell r="H21">
            <v>10</v>
          </cell>
          <cell r="I21">
            <v>2.5</v>
          </cell>
          <cell r="J21">
            <v>6</v>
          </cell>
          <cell r="K21">
            <v>7.8</v>
          </cell>
          <cell r="M21">
            <v>1.5</v>
          </cell>
          <cell r="N21">
            <v>54.34</v>
          </cell>
          <cell r="O21">
            <v>0</v>
          </cell>
          <cell r="P21">
            <v>2.88</v>
          </cell>
          <cell r="T21">
            <v>200</v>
          </cell>
          <cell r="U21">
            <v>43.16</v>
          </cell>
          <cell r="V21">
            <v>10.77</v>
          </cell>
          <cell r="W21">
            <v>2.5</v>
          </cell>
          <cell r="X21">
            <v>10.757999999999999</v>
          </cell>
          <cell r="Y21">
            <v>10</v>
          </cell>
          <cell r="Z21">
            <v>14</v>
          </cell>
          <cell r="AA21">
            <v>4</v>
          </cell>
          <cell r="AB21">
            <v>199</v>
          </cell>
          <cell r="AC21">
            <v>14.81</v>
          </cell>
          <cell r="AD21">
            <v>9.4499999999999993</v>
          </cell>
        </row>
        <row r="22">
          <cell r="B22">
            <v>64</v>
          </cell>
          <cell r="C22">
            <v>120</v>
          </cell>
          <cell r="D22">
            <v>50</v>
          </cell>
          <cell r="E22">
            <v>0</v>
          </cell>
          <cell r="F22">
            <v>6</v>
          </cell>
          <cell r="G22">
            <v>6</v>
          </cell>
          <cell r="H22">
            <v>10</v>
          </cell>
          <cell r="I22">
            <v>2.5</v>
          </cell>
          <cell r="J22">
            <v>6</v>
          </cell>
          <cell r="K22">
            <v>7.8</v>
          </cell>
          <cell r="M22">
            <v>1.5</v>
          </cell>
          <cell r="N22">
            <v>54.34</v>
          </cell>
          <cell r="O22">
            <v>0</v>
          </cell>
          <cell r="P22">
            <v>2.88</v>
          </cell>
          <cell r="T22">
            <v>200</v>
          </cell>
          <cell r="U22">
            <v>11.77</v>
          </cell>
          <cell r="V22">
            <v>10.4</v>
          </cell>
          <cell r="W22">
            <v>2.5</v>
          </cell>
          <cell r="X22">
            <v>10.757999999999999</v>
          </cell>
          <cell r="Y22">
            <v>10</v>
          </cell>
          <cell r="Z22">
            <v>14</v>
          </cell>
          <cell r="AA22">
            <v>4</v>
          </cell>
          <cell r="AB22">
            <v>199</v>
          </cell>
          <cell r="AC22">
            <v>14.81</v>
          </cell>
          <cell r="AD22">
            <v>9.4499999999999993</v>
          </cell>
        </row>
        <row r="23">
          <cell r="B23">
            <v>64</v>
          </cell>
          <cell r="C23">
            <v>120</v>
          </cell>
          <cell r="D23">
            <v>50</v>
          </cell>
          <cell r="E23">
            <v>0</v>
          </cell>
          <cell r="F23">
            <v>6</v>
          </cell>
          <cell r="G23">
            <v>6</v>
          </cell>
          <cell r="H23">
            <v>10</v>
          </cell>
          <cell r="I23">
            <v>2.5</v>
          </cell>
          <cell r="J23">
            <v>6</v>
          </cell>
          <cell r="K23">
            <v>7.8</v>
          </cell>
          <cell r="M23">
            <v>1.5</v>
          </cell>
          <cell r="N23">
            <v>54.34</v>
          </cell>
          <cell r="O23">
            <v>0</v>
          </cell>
          <cell r="P23">
            <v>2.88</v>
          </cell>
          <cell r="T23">
            <v>200</v>
          </cell>
          <cell r="U23">
            <v>11.77</v>
          </cell>
          <cell r="V23">
            <v>10.4</v>
          </cell>
          <cell r="W23">
            <v>2.5</v>
          </cell>
          <cell r="X23">
            <v>10.757999999999999</v>
          </cell>
          <cell r="Y23">
            <v>10</v>
          </cell>
          <cell r="Z23">
            <v>14</v>
          </cell>
          <cell r="AA23">
            <v>4</v>
          </cell>
          <cell r="AB23">
            <v>199</v>
          </cell>
          <cell r="AC23">
            <v>14.81</v>
          </cell>
          <cell r="AD23">
            <v>9.4499999999999993</v>
          </cell>
        </row>
        <row r="24">
          <cell r="B24">
            <v>64</v>
          </cell>
          <cell r="C24">
            <v>120</v>
          </cell>
          <cell r="D24">
            <v>50</v>
          </cell>
          <cell r="E24">
            <v>0</v>
          </cell>
          <cell r="F24">
            <v>6</v>
          </cell>
          <cell r="G24">
            <v>6</v>
          </cell>
          <cell r="H24">
            <v>10</v>
          </cell>
          <cell r="I24">
            <v>2.5</v>
          </cell>
          <cell r="J24">
            <v>6</v>
          </cell>
          <cell r="K24">
            <v>7.8</v>
          </cell>
          <cell r="M24">
            <v>1.5</v>
          </cell>
          <cell r="N24">
            <v>54.34</v>
          </cell>
          <cell r="O24">
            <v>0</v>
          </cell>
          <cell r="P24">
            <v>2.88</v>
          </cell>
          <cell r="T24">
            <v>200</v>
          </cell>
          <cell r="U24">
            <v>11.77</v>
          </cell>
          <cell r="V24">
            <v>10.4</v>
          </cell>
          <cell r="W24">
            <v>2.5</v>
          </cell>
          <cell r="X24">
            <v>10.757999999999999</v>
          </cell>
          <cell r="Y24">
            <v>10</v>
          </cell>
          <cell r="Z24">
            <v>14</v>
          </cell>
          <cell r="AA24">
            <v>4</v>
          </cell>
          <cell r="AB24">
            <v>199</v>
          </cell>
          <cell r="AC24">
            <v>14.81</v>
          </cell>
          <cell r="AD24">
            <v>9.4499999999999993</v>
          </cell>
        </row>
        <row r="25">
          <cell r="B25">
            <v>64</v>
          </cell>
          <cell r="C25">
            <v>120</v>
          </cell>
          <cell r="D25">
            <v>50</v>
          </cell>
          <cell r="E25">
            <v>0</v>
          </cell>
          <cell r="F25">
            <v>6</v>
          </cell>
          <cell r="G25">
            <v>6</v>
          </cell>
          <cell r="H25">
            <v>10</v>
          </cell>
          <cell r="I25">
            <v>2.5</v>
          </cell>
          <cell r="J25">
            <v>6</v>
          </cell>
          <cell r="K25">
            <v>7.8</v>
          </cell>
          <cell r="M25">
            <v>1.5</v>
          </cell>
          <cell r="N25">
            <v>54.34</v>
          </cell>
          <cell r="O25">
            <v>0</v>
          </cell>
          <cell r="P25">
            <v>2.88</v>
          </cell>
          <cell r="T25">
            <v>200</v>
          </cell>
          <cell r="U25">
            <v>11.77</v>
          </cell>
          <cell r="V25">
            <v>10.4</v>
          </cell>
          <cell r="W25">
            <v>2.5</v>
          </cell>
          <cell r="X25">
            <v>10.757999999999999</v>
          </cell>
          <cell r="Y25">
            <v>10</v>
          </cell>
          <cell r="Z25">
            <v>14</v>
          </cell>
          <cell r="AA25">
            <v>4</v>
          </cell>
          <cell r="AB25">
            <v>199</v>
          </cell>
          <cell r="AC25">
            <v>14.81</v>
          </cell>
          <cell r="AD25">
            <v>9.4499999999999993</v>
          </cell>
        </row>
        <row r="26">
          <cell r="B26">
            <v>64</v>
          </cell>
          <cell r="C26">
            <v>120</v>
          </cell>
          <cell r="D26">
            <v>50</v>
          </cell>
          <cell r="E26">
            <v>0</v>
          </cell>
          <cell r="F26">
            <v>6</v>
          </cell>
          <cell r="G26">
            <v>6</v>
          </cell>
          <cell r="H26">
            <v>10</v>
          </cell>
          <cell r="I26">
            <v>2.5</v>
          </cell>
          <cell r="J26">
            <v>6</v>
          </cell>
          <cell r="K26">
            <v>7.8</v>
          </cell>
          <cell r="M26">
            <v>1.5</v>
          </cell>
          <cell r="N26">
            <v>54.34</v>
          </cell>
          <cell r="O26">
            <v>0</v>
          </cell>
          <cell r="P26">
            <v>2.88</v>
          </cell>
          <cell r="T26">
            <v>200</v>
          </cell>
          <cell r="U26">
            <v>11.77</v>
          </cell>
          <cell r="V26">
            <v>10.1</v>
          </cell>
          <cell r="W26">
            <v>2.5</v>
          </cell>
          <cell r="X26">
            <v>10.757999999999999</v>
          </cell>
          <cell r="Y26">
            <v>10</v>
          </cell>
          <cell r="Z26">
            <v>14</v>
          </cell>
          <cell r="AA26">
            <v>4</v>
          </cell>
          <cell r="AB26">
            <v>199</v>
          </cell>
          <cell r="AC26">
            <v>14.81</v>
          </cell>
          <cell r="AD26">
            <v>9.4499999999999993</v>
          </cell>
        </row>
        <row r="27">
          <cell r="B27">
            <v>64</v>
          </cell>
          <cell r="C27">
            <v>120</v>
          </cell>
          <cell r="D27">
            <v>50</v>
          </cell>
          <cell r="E27">
            <v>0</v>
          </cell>
          <cell r="F27">
            <v>6</v>
          </cell>
          <cell r="G27">
            <v>6</v>
          </cell>
          <cell r="H27">
            <v>10</v>
          </cell>
          <cell r="I27">
            <v>2.5</v>
          </cell>
          <cell r="J27">
            <v>6</v>
          </cell>
          <cell r="K27">
            <v>7.8</v>
          </cell>
          <cell r="M27">
            <v>1.5</v>
          </cell>
          <cell r="N27">
            <v>54.34</v>
          </cell>
          <cell r="O27">
            <v>0</v>
          </cell>
          <cell r="P27">
            <v>2.88</v>
          </cell>
          <cell r="T27">
            <v>200</v>
          </cell>
          <cell r="U27">
            <v>11.77</v>
          </cell>
          <cell r="V27">
            <v>10.1</v>
          </cell>
          <cell r="W27">
            <v>2.5</v>
          </cell>
          <cell r="X27">
            <v>10.757999999999999</v>
          </cell>
          <cell r="Y27">
            <v>10</v>
          </cell>
          <cell r="Z27">
            <v>14</v>
          </cell>
          <cell r="AA27">
            <v>4</v>
          </cell>
          <cell r="AB27">
            <v>199</v>
          </cell>
          <cell r="AC27">
            <v>14.81</v>
          </cell>
          <cell r="AD27">
            <v>9.4499999999999993</v>
          </cell>
        </row>
        <row r="28">
          <cell r="B28">
            <v>64</v>
          </cell>
          <cell r="C28">
            <v>120</v>
          </cell>
          <cell r="D28">
            <v>50</v>
          </cell>
          <cell r="E28">
            <v>0</v>
          </cell>
          <cell r="F28">
            <v>6</v>
          </cell>
          <cell r="G28">
            <v>6</v>
          </cell>
          <cell r="H28">
            <v>10</v>
          </cell>
          <cell r="I28">
            <v>2.5</v>
          </cell>
          <cell r="J28">
            <v>6</v>
          </cell>
          <cell r="K28">
            <v>7.8</v>
          </cell>
          <cell r="M28">
            <v>1.5</v>
          </cell>
          <cell r="N28">
            <v>54.34</v>
          </cell>
          <cell r="O28">
            <v>0</v>
          </cell>
          <cell r="P28">
            <v>2.88</v>
          </cell>
          <cell r="T28">
            <v>200</v>
          </cell>
          <cell r="U28">
            <v>11.77</v>
          </cell>
          <cell r="V28">
            <v>10.1</v>
          </cell>
          <cell r="W28">
            <v>2.5</v>
          </cell>
          <cell r="X28">
            <v>10.757999999999999</v>
          </cell>
          <cell r="Y28">
            <v>10</v>
          </cell>
          <cell r="Z28">
            <v>14</v>
          </cell>
          <cell r="AA28">
            <v>4</v>
          </cell>
          <cell r="AB28">
            <v>199</v>
          </cell>
          <cell r="AC28">
            <v>14.81</v>
          </cell>
          <cell r="AD28">
            <v>9.4499999999999993</v>
          </cell>
        </row>
        <row r="29">
          <cell r="B29">
            <v>64</v>
          </cell>
          <cell r="C29">
            <v>120</v>
          </cell>
          <cell r="D29">
            <v>50</v>
          </cell>
          <cell r="E29">
            <v>0</v>
          </cell>
          <cell r="F29">
            <v>6</v>
          </cell>
          <cell r="G29">
            <v>6</v>
          </cell>
          <cell r="H29">
            <v>10</v>
          </cell>
          <cell r="I29">
            <v>2.5</v>
          </cell>
          <cell r="J29">
            <v>6</v>
          </cell>
          <cell r="K29">
            <v>7.8</v>
          </cell>
          <cell r="M29">
            <v>1.5</v>
          </cell>
          <cell r="N29">
            <v>54.34</v>
          </cell>
          <cell r="O29">
            <v>0</v>
          </cell>
          <cell r="P29">
            <v>2.88</v>
          </cell>
          <cell r="T29">
            <v>200</v>
          </cell>
          <cell r="U29">
            <v>11.77</v>
          </cell>
          <cell r="V29">
            <v>10.1</v>
          </cell>
          <cell r="W29">
            <v>2.5</v>
          </cell>
          <cell r="X29">
            <v>10.757999999999999</v>
          </cell>
          <cell r="Y29">
            <v>10</v>
          </cell>
          <cell r="Z29">
            <v>14</v>
          </cell>
          <cell r="AA29">
            <v>4</v>
          </cell>
          <cell r="AB29">
            <v>199</v>
          </cell>
          <cell r="AC29">
            <v>14.81</v>
          </cell>
          <cell r="AD29">
            <v>9.4499999999999993</v>
          </cell>
        </row>
        <row r="30">
          <cell r="B30">
            <v>64</v>
          </cell>
          <cell r="C30">
            <v>120</v>
          </cell>
          <cell r="D30">
            <v>50</v>
          </cell>
          <cell r="E30">
            <v>0</v>
          </cell>
          <cell r="F30">
            <v>6</v>
          </cell>
          <cell r="G30">
            <v>6</v>
          </cell>
          <cell r="H30">
            <v>10</v>
          </cell>
          <cell r="I30">
            <v>2.5</v>
          </cell>
          <cell r="J30">
            <v>6</v>
          </cell>
          <cell r="K30">
            <v>7.8</v>
          </cell>
          <cell r="M30">
            <v>1.5</v>
          </cell>
          <cell r="N30">
            <v>0</v>
          </cell>
          <cell r="O30">
            <v>0</v>
          </cell>
          <cell r="P30">
            <v>2.88</v>
          </cell>
          <cell r="T30">
            <v>200</v>
          </cell>
          <cell r="U30">
            <v>11.77</v>
          </cell>
          <cell r="V30">
            <v>9.9499999999999993</v>
          </cell>
          <cell r="W30">
            <v>2.5</v>
          </cell>
          <cell r="X30">
            <v>10.757999999999999</v>
          </cell>
          <cell r="Y30">
            <v>10</v>
          </cell>
          <cell r="Z30">
            <v>14</v>
          </cell>
          <cell r="AA30">
            <v>4</v>
          </cell>
          <cell r="AB30">
            <v>199</v>
          </cell>
          <cell r="AC30">
            <v>39.479999999999997</v>
          </cell>
          <cell r="AD30">
            <v>9.4499999999999993</v>
          </cell>
        </row>
        <row r="31">
          <cell r="B31">
            <v>64</v>
          </cell>
          <cell r="C31">
            <v>120</v>
          </cell>
          <cell r="D31">
            <v>50</v>
          </cell>
          <cell r="E31">
            <v>0</v>
          </cell>
          <cell r="F31">
            <v>6</v>
          </cell>
          <cell r="G31">
            <v>6</v>
          </cell>
          <cell r="H31">
            <v>10</v>
          </cell>
          <cell r="I31">
            <v>2.5</v>
          </cell>
          <cell r="J31">
            <v>6</v>
          </cell>
          <cell r="K31">
            <v>7.8</v>
          </cell>
          <cell r="M31">
            <v>1.5</v>
          </cell>
          <cell r="N31">
            <v>0</v>
          </cell>
          <cell r="O31">
            <v>0</v>
          </cell>
          <cell r="P31">
            <v>2.88</v>
          </cell>
          <cell r="T31">
            <v>200</v>
          </cell>
          <cell r="U31">
            <v>11.77</v>
          </cell>
          <cell r="V31">
            <v>9.9499999999999993</v>
          </cell>
          <cell r="W31">
            <v>2.5</v>
          </cell>
          <cell r="X31">
            <v>10.757999999999999</v>
          </cell>
          <cell r="Y31">
            <v>10</v>
          </cell>
          <cell r="Z31">
            <v>14</v>
          </cell>
          <cell r="AA31">
            <v>4</v>
          </cell>
          <cell r="AB31">
            <v>199</v>
          </cell>
          <cell r="AC31">
            <v>39.479999999999997</v>
          </cell>
          <cell r="AD31">
            <v>9.4499999999999993</v>
          </cell>
        </row>
        <row r="32">
          <cell r="B32">
            <v>64</v>
          </cell>
          <cell r="C32">
            <v>120</v>
          </cell>
          <cell r="D32">
            <v>50</v>
          </cell>
          <cell r="E32">
            <v>0</v>
          </cell>
          <cell r="F32">
            <v>6</v>
          </cell>
          <cell r="G32">
            <v>6</v>
          </cell>
          <cell r="H32">
            <v>10</v>
          </cell>
          <cell r="I32">
            <v>2.5</v>
          </cell>
          <cell r="J32">
            <v>6</v>
          </cell>
          <cell r="K32">
            <v>7.8</v>
          </cell>
          <cell r="M32">
            <v>1.5</v>
          </cell>
          <cell r="N32">
            <v>0</v>
          </cell>
          <cell r="O32">
            <v>0</v>
          </cell>
          <cell r="P32">
            <v>2.88</v>
          </cell>
          <cell r="T32">
            <v>200</v>
          </cell>
          <cell r="U32">
            <v>11.77</v>
          </cell>
          <cell r="V32">
            <v>9.9499999999999993</v>
          </cell>
          <cell r="W32">
            <v>2.5</v>
          </cell>
          <cell r="X32">
            <v>10.757999999999999</v>
          </cell>
          <cell r="Y32">
            <v>10</v>
          </cell>
          <cell r="Z32">
            <v>14</v>
          </cell>
          <cell r="AA32">
            <v>4</v>
          </cell>
          <cell r="AB32">
            <v>199</v>
          </cell>
          <cell r="AC32">
            <v>39.479999999999997</v>
          </cell>
          <cell r="AD32">
            <v>9.4499999999999993</v>
          </cell>
        </row>
        <row r="33">
          <cell r="B33">
            <v>64</v>
          </cell>
          <cell r="C33">
            <v>120</v>
          </cell>
          <cell r="D33">
            <v>50</v>
          </cell>
          <cell r="E33">
            <v>0</v>
          </cell>
          <cell r="F33">
            <v>6</v>
          </cell>
          <cell r="G33">
            <v>6</v>
          </cell>
          <cell r="H33">
            <v>10</v>
          </cell>
          <cell r="I33">
            <v>2.5</v>
          </cell>
          <cell r="J33">
            <v>6</v>
          </cell>
          <cell r="K33">
            <v>7.8</v>
          </cell>
          <cell r="M33">
            <v>1.5</v>
          </cell>
          <cell r="N33">
            <v>0</v>
          </cell>
          <cell r="O33">
            <v>0</v>
          </cell>
          <cell r="P33">
            <v>2.88</v>
          </cell>
          <cell r="T33">
            <v>200</v>
          </cell>
          <cell r="U33">
            <v>11.77</v>
          </cell>
          <cell r="V33">
            <v>9.9499999999999993</v>
          </cell>
          <cell r="W33">
            <v>2.5</v>
          </cell>
          <cell r="X33">
            <v>10.757999999999999</v>
          </cell>
          <cell r="Y33">
            <v>10</v>
          </cell>
          <cell r="Z33">
            <v>14</v>
          </cell>
          <cell r="AA33">
            <v>4</v>
          </cell>
          <cell r="AB33">
            <v>199</v>
          </cell>
          <cell r="AC33">
            <v>39.479999999999997</v>
          </cell>
          <cell r="AD33">
            <v>9.4499999999999993</v>
          </cell>
        </row>
        <row r="34">
          <cell r="B34">
            <v>64</v>
          </cell>
          <cell r="C34">
            <v>120</v>
          </cell>
          <cell r="D34">
            <v>50</v>
          </cell>
          <cell r="E34">
            <v>0</v>
          </cell>
          <cell r="F34">
            <v>6</v>
          </cell>
          <cell r="G34">
            <v>6</v>
          </cell>
          <cell r="H34">
            <v>10</v>
          </cell>
          <cell r="I34">
            <v>2.5</v>
          </cell>
          <cell r="J34">
            <v>6</v>
          </cell>
          <cell r="K34">
            <v>7.8</v>
          </cell>
          <cell r="M34">
            <v>1.5</v>
          </cell>
          <cell r="N34">
            <v>0</v>
          </cell>
          <cell r="O34">
            <v>0</v>
          </cell>
          <cell r="P34">
            <v>2.88</v>
          </cell>
          <cell r="T34">
            <v>200</v>
          </cell>
          <cell r="U34">
            <v>47.08</v>
          </cell>
          <cell r="V34">
            <v>9.8000000000000007</v>
          </cell>
          <cell r="W34">
            <v>2.5</v>
          </cell>
          <cell r="X34">
            <v>10.757999999999999</v>
          </cell>
          <cell r="Y34">
            <v>10</v>
          </cell>
          <cell r="Z34">
            <v>14</v>
          </cell>
          <cell r="AA34">
            <v>4</v>
          </cell>
          <cell r="AB34">
            <v>199</v>
          </cell>
          <cell r="AC34">
            <v>99.68</v>
          </cell>
          <cell r="AD34">
            <v>9.4499999999999993</v>
          </cell>
        </row>
        <row r="35">
          <cell r="B35">
            <v>64</v>
          </cell>
          <cell r="C35">
            <v>120</v>
          </cell>
          <cell r="D35">
            <v>50</v>
          </cell>
          <cell r="E35">
            <v>0</v>
          </cell>
          <cell r="F35">
            <v>6</v>
          </cell>
          <cell r="G35">
            <v>6</v>
          </cell>
          <cell r="H35">
            <v>10</v>
          </cell>
          <cell r="I35">
            <v>2.5</v>
          </cell>
          <cell r="J35">
            <v>6</v>
          </cell>
          <cell r="K35">
            <v>7.8</v>
          </cell>
          <cell r="M35">
            <v>1.5</v>
          </cell>
          <cell r="N35">
            <v>0</v>
          </cell>
          <cell r="O35">
            <v>0</v>
          </cell>
          <cell r="P35">
            <v>2.88</v>
          </cell>
          <cell r="T35">
            <v>160</v>
          </cell>
          <cell r="U35">
            <v>47.08</v>
          </cell>
          <cell r="V35">
            <v>9.8000000000000007</v>
          </cell>
          <cell r="W35">
            <v>2.5</v>
          </cell>
          <cell r="X35">
            <v>10.757999999999999</v>
          </cell>
          <cell r="Y35">
            <v>10</v>
          </cell>
          <cell r="Z35">
            <v>14</v>
          </cell>
          <cell r="AA35">
            <v>4</v>
          </cell>
          <cell r="AB35">
            <v>199</v>
          </cell>
          <cell r="AC35">
            <v>99.68</v>
          </cell>
          <cell r="AD35">
            <v>9.4499999999999993</v>
          </cell>
        </row>
        <row r="36">
          <cell r="B36">
            <v>64</v>
          </cell>
          <cell r="C36">
            <v>120</v>
          </cell>
          <cell r="D36">
            <v>50</v>
          </cell>
          <cell r="E36">
            <v>0</v>
          </cell>
          <cell r="F36">
            <v>6</v>
          </cell>
          <cell r="G36">
            <v>6</v>
          </cell>
          <cell r="H36">
            <v>10</v>
          </cell>
          <cell r="I36">
            <v>2.5</v>
          </cell>
          <cell r="J36">
            <v>6</v>
          </cell>
          <cell r="K36">
            <v>7.8</v>
          </cell>
          <cell r="M36">
            <v>1.5</v>
          </cell>
          <cell r="N36">
            <v>0</v>
          </cell>
          <cell r="O36">
            <v>0</v>
          </cell>
          <cell r="P36">
            <v>2.88</v>
          </cell>
          <cell r="T36">
            <v>160</v>
          </cell>
          <cell r="U36">
            <v>47.08</v>
          </cell>
          <cell r="V36">
            <v>9.8000000000000007</v>
          </cell>
          <cell r="W36">
            <v>2.5</v>
          </cell>
          <cell r="X36">
            <v>10.757999999999999</v>
          </cell>
          <cell r="Y36">
            <v>10</v>
          </cell>
          <cell r="Z36">
            <v>14</v>
          </cell>
          <cell r="AA36">
            <v>4</v>
          </cell>
          <cell r="AB36">
            <v>199</v>
          </cell>
          <cell r="AC36">
            <v>99.68</v>
          </cell>
          <cell r="AD36">
            <v>9.4499999999999993</v>
          </cell>
        </row>
        <row r="37">
          <cell r="B37">
            <v>64</v>
          </cell>
          <cell r="C37">
            <v>120</v>
          </cell>
          <cell r="D37">
            <v>50</v>
          </cell>
          <cell r="E37">
            <v>0</v>
          </cell>
          <cell r="F37">
            <v>6</v>
          </cell>
          <cell r="G37">
            <v>6</v>
          </cell>
          <cell r="H37">
            <v>10</v>
          </cell>
          <cell r="I37">
            <v>2.5</v>
          </cell>
          <cell r="J37">
            <v>6</v>
          </cell>
          <cell r="K37">
            <v>7.8</v>
          </cell>
          <cell r="M37">
            <v>1.5</v>
          </cell>
          <cell r="N37">
            <v>0</v>
          </cell>
          <cell r="O37">
            <v>0</v>
          </cell>
          <cell r="P37">
            <v>2.88</v>
          </cell>
          <cell r="T37">
            <v>160</v>
          </cell>
          <cell r="U37">
            <v>47.08</v>
          </cell>
          <cell r="V37">
            <v>9.8000000000000007</v>
          </cell>
          <cell r="W37">
            <v>2.5</v>
          </cell>
          <cell r="X37">
            <v>10.757999999999999</v>
          </cell>
          <cell r="Y37">
            <v>10</v>
          </cell>
          <cell r="Z37">
            <v>14</v>
          </cell>
          <cell r="AA37">
            <v>4</v>
          </cell>
          <cell r="AB37">
            <v>199</v>
          </cell>
          <cell r="AC37">
            <v>99.68</v>
          </cell>
          <cell r="AD37">
            <v>9.4499999999999993</v>
          </cell>
        </row>
        <row r="38">
          <cell r="B38">
            <v>64</v>
          </cell>
          <cell r="C38">
            <v>120</v>
          </cell>
          <cell r="D38">
            <v>50</v>
          </cell>
          <cell r="E38">
            <v>0</v>
          </cell>
          <cell r="F38">
            <v>6</v>
          </cell>
          <cell r="G38">
            <v>6</v>
          </cell>
          <cell r="H38">
            <v>10</v>
          </cell>
          <cell r="I38">
            <v>2.5</v>
          </cell>
          <cell r="J38">
            <v>6</v>
          </cell>
          <cell r="K38">
            <v>7.8</v>
          </cell>
          <cell r="M38">
            <v>1.5</v>
          </cell>
          <cell r="N38">
            <v>0</v>
          </cell>
          <cell r="O38">
            <v>0</v>
          </cell>
          <cell r="P38">
            <v>2.88</v>
          </cell>
          <cell r="T38">
            <v>160</v>
          </cell>
          <cell r="U38">
            <v>47.08</v>
          </cell>
          <cell r="V38">
            <v>9.65</v>
          </cell>
          <cell r="W38">
            <v>2.5</v>
          </cell>
          <cell r="X38">
            <v>22.712</v>
          </cell>
          <cell r="Y38">
            <v>10</v>
          </cell>
          <cell r="Z38">
            <v>14</v>
          </cell>
          <cell r="AA38">
            <v>4</v>
          </cell>
          <cell r="AB38">
            <v>199</v>
          </cell>
          <cell r="AC38">
            <v>99.68</v>
          </cell>
          <cell r="AD38">
            <v>9.4499999999999993</v>
          </cell>
        </row>
        <row r="39">
          <cell r="B39">
            <v>64</v>
          </cell>
          <cell r="C39">
            <v>120</v>
          </cell>
          <cell r="D39">
            <v>50</v>
          </cell>
          <cell r="E39">
            <v>0</v>
          </cell>
          <cell r="F39">
            <v>6</v>
          </cell>
          <cell r="G39">
            <v>6</v>
          </cell>
          <cell r="H39">
            <v>10</v>
          </cell>
          <cell r="I39">
            <v>2.5</v>
          </cell>
          <cell r="J39">
            <v>6</v>
          </cell>
          <cell r="K39">
            <v>7.8</v>
          </cell>
          <cell r="M39">
            <v>1.5</v>
          </cell>
          <cell r="N39">
            <v>0</v>
          </cell>
          <cell r="O39">
            <v>0</v>
          </cell>
          <cell r="P39">
            <v>2.88</v>
          </cell>
          <cell r="T39">
            <v>160</v>
          </cell>
          <cell r="U39">
            <v>47.08</v>
          </cell>
          <cell r="V39">
            <v>9.65</v>
          </cell>
          <cell r="W39">
            <v>2.5</v>
          </cell>
          <cell r="X39">
            <v>22.712</v>
          </cell>
          <cell r="Y39">
            <v>10</v>
          </cell>
          <cell r="Z39">
            <v>14</v>
          </cell>
          <cell r="AA39">
            <v>4</v>
          </cell>
          <cell r="AB39">
            <v>199</v>
          </cell>
          <cell r="AC39">
            <v>99.68</v>
          </cell>
          <cell r="AD39">
            <v>9.4499999999999993</v>
          </cell>
        </row>
        <row r="40">
          <cell r="B40">
            <v>64</v>
          </cell>
          <cell r="C40">
            <v>120</v>
          </cell>
          <cell r="D40">
            <v>50</v>
          </cell>
          <cell r="E40">
            <v>0</v>
          </cell>
          <cell r="F40">
            <v>6</v>
          </cell>
          <cell r="G40">
            <v>6</v>
          </cell>
          <cell r="H40">
            <v>10</v>
          </cell>
          <cell r="I40">
            <v>2.5</v>
          </cell>
          <cell r="J40">
            <v>6</v>
          </cell>
          <cell r="K40">
            <v>7.8</v>
          </cell>
          <cell r="M40">
            <v>1.5</v>
          </cell>
          <cell r="N40">
            <v>0</v>
          </cell>
          <cell r="O40">
            <v>0</v>
          </cell>
          <cell r="P40">
            <v>2.88</v>
          </cell>
          <cell r="T40">
            <v>160</v>
          </cell>
          <cell r="U40">
            <v>47.08</v>
          </cell>
          <cell r="V40">
            <v>9.65</v>
          </cell>
          <cell r="W40">
            <v>2.5</v>
          </cell>
          <cell r="X40">
            <v>22.712</v>
          </cell>
          <cell r="Y40">
            <v>10</v>
          </cell>
          <cell r="Z40">
            <v>14</v>
          </cell>
          <cell r="AA40">
            <v>4</v>
          </cell>
          <cell r="AB40">
            <v>199</v>
          </cell>
          <cell r="AC40">
            <v>99.68</v>
          </cell>
          <cell r="AD40">
            <v>9.4499999999999993</v>
          </cell>
        </row>
        <row r="41">
          <cell r="B41">
            <v>64</v>
          </cell>
          <cell r="C41">
            <v>120</v>
          </cell>
          <cell r="D41">
            <v>50</v>
          </cell>
          <cell r="E41">
            <v>0</v>
          </cell>
          <cell r="F41">
            <v>6</v>
          </cell>
          <cell r="G41">
            <v>6</v>
          </cell>
          <cell r="H41">
            <v>10</v>
          </cell>
          <cell r="I41">
            <v>2.5</v>
          </cell>
          <cell r="J41">
            <v>6</v>
          </cell>
          <cell r="K41">
            <v>7.8</v>
          </cell>
          <cell r="M41">
            <v>1.5</v>
          </cell>
          <cell r="N41">
            <v>0</v>
          </cell>
          <cell r="O41">
            <v>0</v>
          </cell>
          <cell r="P41">
            <v>2.88</v>
          </cell>
          <cell r="T41">
            <v>160</v>
          </cell>
          <cell r="U41">
            <v>47.08</v>
          </cell>
          <cell r="V41">
            <v>9.65</v>
          </cell>
          <cell r="W41">
            <v>2.5</v>
          </cell>
          <cell r="X41">
            <v>22.712</v>
          </cell>
          <cell r="Y41">
            <v>10</v>
          </cell>
          <cell r="Z41">
            <v>14</v>
          </cell>
          <cell r="AA41">
            <v>4</v>
          </cell>
          <cell r="AB41">
            <v>199</v>
          </cell>
          <cell r="AC41">
            <v>99.68</v>
          </cell>
          <cell r="AD41">
            <v>9.4499999999999993</v>
          </cell>
        </row>
        <row r="42">
          <cell r="B42">
            <v>64</v>
          </cell>
          <cell r="D42">
            <v>50</v>
          </cell>
          <cell r="E42">
            <v>18</v>
          </cell>
          <cell r="F42">
            <v>6</v>
          </cell>
          <cell r="G42">
            <v>6</v>
          </cell>
          <cell r="H42">
            <v>10</v>
          </cell>
          <cell r="I42">
            <v>2.5</v>
          </cell>
          <cell r="J42">
            <v>6</v>
          </cell>
          <cell r="K42">
            <v>7.8</v>
          </cell>
          <cell r="M42">
            <v>1.5</v>
          </cell>
          <cell r="N42">
            <v>0</v>
          </cell>
          <cell r="O42">
            <v>0</v>
          </cell>
          <cell r="P42">
            <v>2.88</v>
          </cell>
          <cell r="T42">
            <v>160</v>
          </cell>
          <cell r="U42">
            <v>47.08</v>
          </cell>
          <cell r="V42">
            <v>10.86</v>
          </cell>
          <cell r="W42">
            <v>2.5</v>
          </cell>
          <cell r="X42">
            <v>22.712</v>
          </cell>
          <cell r="Y42">
            <v>10</v>
          </cell>
          <cell r="Z42">
            <v>14</v>
          </cell>
          <cell r="AA42">
            <v>4</v>
          </cell>
          <cell r="AB42">
            <v>199</v>
          </cell>
          <cell r="AC42">
            <v>99.68</v>
          </cell>
          <cell r="AD42">
            <v>9.4499999999999993</v>
          </cell>
        </row>
        <row r="43">
          <cell r="B43">
            <v>90</v>
          </cell>
          <cell r="C43">
            <v>120</v>
          </cell>
          <cell r="D43">
            <v>50</v>
          </cell>
          <cell r="E43">
            <v>18</v>
          </cell>
          <cell r="F43">
            <v>6</v>
          </cell>
          <cell r="G43">
            <v>6</v>
          </cell>
          <cell r="H43">
            <v>10</v>
          </cell>
          <cell r="I43">
            <v>2.5</v>
          </cell>
          <cell r="J43">
            <v>6</v>
          </cell>
          <cell r="K43">
            <v>7.8</v>
          </cell>
          <cell r="M43">
            <v>1.5</v>
          </cell>
          <cell r="N43">
            <v>0</v>
          </cell>
          <cell r="O43">
            <v>0</v>
          </cell>
          <cell r="P43">
            <v>2.88</v>
          </cell>
          <cell r="T43">
            <v>160</v>
          </cell>
          <cell r="U43">
            <v>47.08</v>
          </cell>
          <cell r="V43">
            <v>10.86</v>
          </cell>
          <cell r="W43">
            <v>2.5</v>
          </cell>
          <cell r="X43">
            <v>22.712</v>
          </cell>
          <cell r="Y43">
            <v>10</v>
          </cell>
          <cell r="Z43">
            <v>14</v>
          </cell>
          <cell r="AA43">
            <v>4</v>
          </cell>
          <cell r="AB43">
            <v>199</v>
          </cell>
          <cell r="AC43">
            <v>99.68</v>
          </cell>
          <cell r="AD43">
            <v>9.4499999999999993</v>
          </cell>
        </row>
        <row r="44">
          <cell r="B44">
            <v>90</v>
          </cell>
          <cell r="C44">
            <v>120</v>
          </cell>
          <cell r="D44">
            <v>50</v>
          </cell>
          <cell r="E44">
            <v>18</v>
          </cell>
          <cell r="F44">
            <v>6</v>
          </cell>
          <cell r="G44">
            <v>6</v>
          </cell>
          <cell r="H44">
            <v>10</v>
          </cell>
          <cell r="I44">
            <v>2.5</v>
          </cell>
          <cell r="J44">
            <v>6</v>
          </cell>
          <cell r="K44">
            <v>7.8</v>
          </cell>
          <cell r="M44">
            <v>1.5</v>
          </cell>
          <cell r="N44">
            <v>0</v>
          </cell>
          <cell r="O44">
            <v>36.56</v>
          </cell>
          <cell r="P44">
            <v>2.88</v>
          </cell>
          <cell r="T44">
            <v>160</v>
          </cell>
          <cell r="U44">
            <v>47.08</v>
          </cell>
          <cell r="V44">
            <v>10.86</v>
          </cell>
          <cell r="W44">
            <v>2.5</v>
          </cell>
          <cell r="X44">
            <v>11.356</v>
          </cell>
          <cell r="Y44">
            <v>10</v>
          </cell>
          <cell r="Z44">
            <v>14</v>
          </cell>
          <cell r="AA44">
            <v>4</v>
          </cell>
          <cell r="AB44">
            <v>199</v>
          </cell>
          <cell r="AC44">
            <v>99.68</v>
          </cell>
          <cell r="AD44">
            <v>9.4499999999999993</v>
          </cell>
        </row>
        <row r="45">
          <cell r="B45">
            <v>90</v>
          </cell>
          <cell r="C45">
            <v>120</v>
          </cell>
          <cell r="D45">
            <v>50</v>
          </cell>
          <cell r="E45">
            <v>18</v>
          </cell>
          <cell r="F45">
            <v>6</v>
          </cell>
          <cell r="G45">
            <v>6</v>
          </cell>
          <cell r="H45">
            <v>10</v>
          </cell>
          <cell r="I45">
            <v>2.5</v>
          </cell>
          <cell r="J45">
            <v>6</v>
          </cell>
          <cell r="K45">
            <v>7.8</v>
          </cell>
          <cell r="M45">
            <v>1.5</v>
          </cell>
          <cell r="N45">
            <v>54.34</v>
          </cell>
          <cell r="O45">
            <v>73.11</v>
          </cell>
          <cell r="P45">
            <v>2.88</v>
          </cell>
          <cell r="T45">
            <v>160</v>
          </cell>
          <cell r="U45">
            <v>47.08</v>
          </cell>
          <cell r="V45">
            <v>10.86</v>
          </cell>
          <cell r="W45">
            <v>2.5</v>
          </cell>
          <cell r="X45">
            <v>11.356</v>
          </cell>
          <cell r="Y45">
            <v>10</v>
          </cell>
          <cell r="Z45">
            <v>14</v>
          </cell>
          <cell r="AA45">
            <v>4</v>
          </cell>
          <cell r="AB45">
            <v>199</v>
          </cell>
          <cell r="AC45">
            <v>99.68</v>
          </cell>
          <cell r="AD45">
            <v>9.4499999999999993</v>
          </cell>
        </row>
        <row r="46">
          <cell r="B46">
            <v>90</v>
          </cell>
          <cell r="C46">
            <v>120</v>
          </cell>
          <cell r="D46">
            <v>50</v>
          </cell>
          <cell r="E46">
            <v>18</v>
          </cell>
          <cell r="F46">
            <v>6</v>
          </cell>
          <cell r="G46">
            <v>6</v>
          </cell>
          <cell r="H46">
            <v>10</v>
          </cell>
          <cell r="I46">
            <v>2.5</v>
          </cell>
          <cell r="J46">
            <v>6</v>
          </cell>
          <cell r="K46">
            <v>7.8</v>
          </cell>
          <cell r="M46">
            <v>1.5</v>
          </cell>
          <cell r="N46">
            <v>54.34</v>
          </cell>
          <cell r="O46">
            <v>73.11</v>
          </cell>
          <cell r="P46">
            <v>2.88</v>
          </cell>
          <cell r="T46">
            <v>160</v>
          </cell>
          <cell r="U46">
            <v>0</v>
          </cell>
          <cell r="V46">
            <v>10.77</v>
          </cell>
          <cell r="W46">
            <v>2.5</v>
          </cell>
          <cell r="X46">
            <v>11.356</v>
          </cell>
          <cell r="Y46">
            <v>10</v>
          </cell>
          <cell r="Z46">
            <v>14</v>
          </cell>
          <cell r="AA46">
            <v>4</v>
          </cell>
          <cell r="AB46">
            <v>199</v>
          </cell>
          <cell r="AC46">
            <v>24.68</v>
          </cell>
          <cell r="AD46">
            <v>9.4499999999999993</v>
          </cell>
        </row>
        <row r="47">
          <cell r="B47">
            <v>90</v>
          </cell>
          <cell r="C47">
            <v>120</v>
          </cell>
          <cell r="D47">
            <v>50</v>
          </cell>
          <cell r="E47">
            <v>18</v>
          </cell>
          <cell r="F47">
            <v>6</v>
          </cell>
          <cell r="G47">
            <v>6</v>
          </cell>
          <cell r="H47">
            <v>10</v>
          </cell>
          <cell r="I47">
            <v>2.5</v>
          </cell>
          <cell r="J47">
            <v>6</v>
          </cell>
          <cell r="K47">
            <v>7.8</v>
          </cell>
          <cell r="M47">
            <v>1.5</v>
          </cell>
          <cell r="N47">
            <v>54.34</v>
          </cell>
          <cell r="O47">
            <v>73.11</v>
          </cell>
          <cell r="P47">
            <v>2.88</v>
          </cell>
          <cell r="T47">
            <v>160</v>
          </cell>
          <cell r="U47">
            <v>0</v>
          </cell>
          <cell r="V47">
            <v>10.77</v>
          </cell>
          <cell r="W47">
            <v>2.5</v>
          </cell>
          <cell r="X47">
            <v>11.356</v>
          </cell>
          <cell r="Y47">
            <v>10</v>
          </cell>
          <cell r="Z47">
            <v>14</v>
          </cell>
          <cell r="AA47">
            <v>4</v>
          </cell>
          <cell r="AB47">
            <v>199</v>
          </cell>
          <cell r="AC47">
            <v>24.68</v>
          </cell>
          <cell r="AD47">
            <v>9.4499999999999993</v>
          </cell>
        </row>
        <row r="48">
          <cell r="B48">
            <v>90</v>
          </cell>
          <cell r="C48">
            <v>120</v>
          </cell>
          <cell r="D48">
            <v>50</v>
          </cell>
          <cell r="E48">
            <v>18</v>
          </cell>
          <cell r="F48">
            <v>6</v>
          </cell>
          <cell r="G48">
            <v>6</v>
          </cell>
          <cell r="H48">
            <v>10</v>
          </cell>
          <cell r="I48">
            <v>2.5</v>
          </cell>
          <cell r="J48">
            <v>6</v>
          </cell>
          <cell r="K48">
            <v>7.8</v>
          </cell>
          <cell r="M48">
            <v>1.5</v>
          </cell>
          <cell r="N48">
            <v>54.34</v>
          </cell>
          <cell r="O48">
            <v>73.11</v>
          </cell>
          <cell r="P48">
            <v>2.88</v>
          </cell>
          <cell r="T48">
            <v>160</v>
          </cell>
          <cell r="U48">
            <v>0</v>
          </cell>
          <cell r="V48">
            <v>10.77</v>
          </cell>
          <cell r="W48">
            <v>2.5</v>
          </cell>
          <cell r="X48">
            <v>11.356</v>
          </cell>
          <cell r="Y48">
            <v>10</v>
          </cell>
          <cell r="Z48">
            <v>14</v>
          </cell>
          <cell r="AA48">
            <v>4</v>
          </cell>
          <cell r="AB48">
            <v>199</v>
          </cell>
          <cell r="AC48">
            <v>24.68</v>
          </cell>
          <cell r="AD48">
            <v>9.4499999999999993</v>
          </cell>
        </row>
        <row r="49">
          <cell r="B49">
            <v>90</v>
          </cell>
          <cell r="D49">
            <v>50</v>
          </cell>
          <cell r="E49">
            <v>18</v>
          </cell>
          <cell r="F49">
            <v>6</v>
          </cell>
          <cell r="G49">
            <v>6</v>
          </cell>
          <cell r="H49">
            <v>10</v>
          </cell>
          <cell r="I49">
            <v>2.5</v>
          </cell>
          <cell r="J49">
            <v>6</v>
          </cell>
          <cell r="K49">
            <v>7.8</v>
          </cell>
          <cell r="M49">
            <v>1.5</v>
          </cell>
          <cell r="N49">
            <v>54.34</v>
          </cell>
          <cell r="O49">
            <v>73.11</v>
          </cell>
          <cell r="P49">
            <v>2.88</v>
          </cell>
          <cell r="T49">
            <v>160</v>
          </cell>
          <cell r="U49">
            <v>0</v>
          </cell>
          <cell r="V49">
            <v>10.77</v>
          </cell>
          <cell r="W49">
            <v>2.5</v>
          </cell>
          <cell r="X49">
            <v>11.356</v>
          </cell>
          <cell r="Y49">
            <v>10</v>
          </cell>
          <cell r="Z49">
            <v>14</v>
          </cell>
          <cell r="AA49">
            <v>4</v>
          </cell>
          <cell r="AB49">
            <v>199</v>
          </cell>
          <cell r="AC49">
            <v>24.68</v>
          </cell>
          <cell r="AD49">
            <v>9.4499999999999993</v>
          </cell>
        </row>
        <row r="50">
          <cell r="B50">
            <v>90</v>
          </cell>
          <cell r="C50">
            <v>120</v>
          </cell>
          <cell r="D50">
            <v>50</v>
          </cell>
          <cell r="E50">
            <v>18</v>
          </cell>
          <cell r="F50">
            <v>6</v>
          </cell>
          <cell r="G50">
            <v>6</v>
          </cell>
          <cell r="H50">
            <v>10</v>
          </cell>
          <cell r="I50">
            <v>2.5</v>
          </cell>
          <cell r="J50">
            <v>6</v>
          </cell>
          <cell r="K50">
            <v>7.8</v>
          </cell>
          <cell r="M50">
            <v>1.5</v>
          </cell>
          <cell r="N50">
            <v>54.34</v>
          </cell>
          <cell r="O50">
            <v>73.11</v>
          </cell>
          <cell r="P50">
            <v>2.88</v>
          </cell>
          <cell r="T50">
            <v>160</v>
          </cell>
          <cell r="U50">
            <v>0</v>
          </cell>
          <cell r="V50">
            <v>11.85</v>
          </cell>
          <cell r="W50">
            <v>2.5</v>
          </cell>
          <cell r="X50">
            <v>11.356</v>
          </cell>
          <cell r="Y50">
            <v>10</v>
          </cell>
          <cell r="Z50">
            <v>14</v>
          </cell>
          <cell r="AA50">
            <v>4</v>
          </cell>
          <cell r="AB50">
            <v>199</v>
          </cell>
          <cell r="AC50">
            <v>24.68</v>
          </cell>
          <cell r="AD50">
            <v>9.4499999999999993</v>
          </cell>
        </row>
        <row r="51">
          <cell r="B51">
            <v>90</v>
          </cell>
          <cell r="C51">
            <v>120</v>
          </cell>
          <cell r="D51">
            <v>50</v>
          </cell>
          <cell r="E51">
            <v>18</v>
          </cell>
          <cell r="F51">
            <v>6</v>
          </cell>
          <cell r="G51">
            <v>6</v>
          </cell>
          <cell r="H51">
            <v>10</v>
          </cell>
          <cell r="I51">
            <v>2.5</v>
          </cell>
          <cell r="J51">
            <v>6</v>
          </cell>
          <cell r="K51">
            <v>7.8</v>
          </cell>
          <cell r="M51">
            <v>1.5</v>
          </cell>
          <cell r="N51">
            <v>54.34</v>
          </cell>
          <cell r="O51">
            <v>73.11</v>
          </cell>
          <cell r="P51">
            <v>2.88</v>
          </cell>
          <cell r="T51">
            <v>110</v>
          </cell>
          <cell r="U51">
            <v>0</v>
          </cell>
          <cell r="V51">
            <v>11.85</v>
          </cell>
          <cell r="W51">
            <v>2.5</v>
          </cell>
          <cell r="X51">
            <v>11.356</v>
          </cell>
          <cell r="Y51">
            <v>10</v>
          </cell>
          <cell r="Z51">
            <v>14</v>
          </cell>
          <cell r="AA51">
            <v>4</v>
          </cell>
          <cell r="AB51">
            <v>199</v>
          </cell>
          <cell r="AC51">
            <v>24.68</v>
          </cell>
          <cell r="AD51">
            <v>9.4499999999999993</v>
          </cell>
        </row>
        <row r="52">
          <cell r="B52">
            <v>90</v>
          </cell>
          <cell r="C52">
            <v>120</v>
          </cell>
          <cell r="D52">
            <v>50</v>
          </cell>
          <cell r="E52">
            <v>18</v>
          </cell>
          <cell r="F52">
            <v>6</v>
          </cell>
          <cell r="G52">
            <v>6</v>
          </cell>
          <cell r="H52">
            <v>10</v>
          </cell>
          <cell r="I52">
            <v>2.5</v>
          </cell>
          <cell r="J52">
            <v>6</v>
          </cell>
          <cell r="K52">
            <v>7.8</v>
          </cell>
          <cell r="M52">
            <v>1.5</v>
          </cell>
          <cell r="N52">
            <v>54.34</v>
          </cell>
          <cell r="O52">
            <v>73.11</v>
          </cell>
          <cell r="P52">
            <v>2.88</v>
          </cell>
          <cell r="T52">
            <v>110</v>
          </cell>
          <cell r="U52">
            <v>0</v>
          </cell>
          <cell r="V52">
            <v>11.85</v>
          </cell>
          <cell r="W52">
            <v>2.5</v>
          </cell>
          <cell r="X52">
            <v>11.356</v>
          </cell>
          <cell r="Y52">
            <v>10</v>
          </cell>
          <cell r="Z52">
            <v>14</v>
          </cell>
          <cell r="AA52">
            <v>4</v>
          </cell>
          <cell r="AB52">
            <v>199</v>
          </cell>
          <cell r="AC52">
            <v>24.68</v>
          </cell>
          <cell r="AD52">
            <v>9.4499999999999993</v>
          </cell>
        </row>
        <row r="53">
          <cell r="B53">
            <v>90</v>
          </cell>
          <cell r="C53">
            <v>120</v>
          </cell>
          <cell r="D53">
            <v>50</v>
          </cell>
          <cell r="E53">
            <v>18</v>
          </cell>
          <cell r="F53">
            <v>6</v>
          </cell>
          <cell r="G53">
            <v>6</v>
          </cell>
          <cell r="H53">
            <v>10</v>
          </cell>
          <cell r="I53">
            <v>2.5</v>
          </cell>
          <cell r="J53">
            <v>6</v>
          </cell>
          <cell r="K53">
            <v>7.8</v>
          </cell>
          <cell r="M53">
            <v>1.5</v>
          </cell>
          <cell r="N53">
            <v>54.34</v>
          </cell>
          <cell r="O53">
            <v>73.11</v>
          </cell>
          <cell r="P53">
            <v>2.88</v>
          </cell>
          <cell r="T53">
            <v>110</v>
          </cell>
          <cell r="U53">
            <v>0</v>
          </cell>
          <cell r="V53">
            <v>11.85</v>
          </cell>
          <cell r="W53">
            <v>2.5</v>
          </cell>
          <cell r="X53">
            <v>11.356</v>
          </cell>
          <cell r="Y53">
            <v>10</v>
          </cell>
          <cell r="Z53">
            <v>14</v>
          </cell>
          <cell r="AA53">
            <v>4</v>
          </cell>
          <cell r="AB53">
            <v>199</v>
          </cell>
          <cell r="AC53">
            <v>24.68</v>
          </cell>
          <cell r="AD53">
            <v>9.4499999999999993</v>
          </cell>
        </row>
        <row r="54">
          <cell r="B54">
            <v>90</v>
          </cell>
          <cell r="C54">
            <v>120</v>
          </cell>
          <cell r="D54">
            <v>50</v>
          </cell>
          <cell r="E54">
            <v>18</v>
          </cell>
          <cell r="F54">
            <v>6</v>
          </cell>
          <cell r="G54">
            <v>6</v>
          </cell>
          <cell r="H54">
            <v>10</v>
          </cell>
          <cell r="I54">
            <v>2.5</v>
          </cell>
          <cell r="J54">
            <v>6</v>
          </cell>
          <cell r="K54">
            <v>7.8</v>
          </cell>
          <cell r="M54">
            <v>1.5</v>
          </cell>
          <cell r="N54">
            <v>54.34</v>
          </cell>
          <cell r="O54">
            <v>73.11</v>
          </cell>
          <cell r="P54">
            <v>2.88</v>
          </cell>
          <cell r="T54">
            <v>110</v>
          </cell>
          <cell r="U54">
            <v>0</v>
          </cell>
          <cell r="V54">
            <v>11.66</v>
          </cell>
          <cell r="W54">
            <v>2.5</v>
          </cell>
          <cell r="X54">
            <v>11.356</v>
          </cell>
          <cell r="Y54">
            <v>10</v>
          </cell>
          <cell r="Z54">
            <v>14</v>
          </cell>
          <cell r="AA54">
            <v>4</v>
          </cell>
          <cell r="AB54">
            <v>199</v>
          </cell>
          <cell r="AC54">
            <v>24.68</v>
          </cell>
          <cell r="AD54">
            <v>9.4499999999999993</v>
          </cell>
        </row>
        <row r="55">
          <cell r="B55">
            <v>90</v>
          </cell>
          <cell r="C55">
            <v>120</v>
          </cell>
          <cell r="D55">
            <v>50</v>
          </cell>
          <cell r="E55">
            <v>18</v>
          </cell>
          <cell r="F55">
            <v>6</v>
          </cell>
          <cell r="G55">
            <v>6</v>
          </cell>
          <cell r="H55">
            <v>10</v>
          </cell>
          <cell r="I55">
            <v>2.5</v>
          </cell>
          <cell r="J55">
            <v>6</v>
          </cell>
          <cell r="K55">
            <v>7.8</v>
          </cell>
          <cell r="M55">
            <v>1.5</v>
          </cell>
          <cell r="N55">
            <v>54.34</v>
          </cell>
          <cell r="O55">
            <v>73.11</v>
          </cell>
          <cell r="P55">
            <v>2.88</v>
          </cell>
          <cell r="T55">
            <v>110</v>
          </cell>
          <cell r="U55">
            <v>0</v>
          </cell>
          <cell r="V55">
            <v>11.66</v>
          </cell>
          <cell r="W55">
            <v>2.5</v>
          </cell>
          <cell r="X55">
            <v>11.356</v>
          </cell>
          <cell r="Y55">
            <v>10</v>
          </cell>
          <cell r="Z55">
            <v>14</v>
          </cell>
          <cell r="AA55">
            <v>4</v>
          </cell>
          <cell r="AB55">
            <v>199</v>
          </cell>
          <cell r="AC55">
            <v>24.68</v>
          </cell>
          <cell r="AD55">
            <v>9.4499999999999993</v>
          </cell>
        </row>
        <row r="56">
          <cell r="B56">
            <v>90</v>
          </cell>
          <cell r="C56">
            <v>120</v>
          </cell>
          <cell r="D56">
            <v>50</v>
          </cell>
          <cell r="E56">
            <v>18</v>
          </cell>
          <cell r="F56">
            <v>6</v>
          </cell>
          <cell r="G56">
            <v>6</v>
          </cell>
          <cell r="H56">
            <v>10</v>
          </cell>
          <cell r="I56">
            <v>2.5</v>
          </cell>
          <cell r="J56">
            <v>6</v>
          </cell>
          <cell r="K56">
            <v>7.8</v>
          </cell>
          <cell r="M56">
            <v>1.5</v>
          </cell>
          <cell r="N56">
            <v>54.34</v>
          </cell>
          <cell r="O56">
            <v>36.56</v>
          </cell>
          <cell r="P56">
            <v>2.88</v>
          </cell>
          <cell r="T56">
            <v>110</v>
          </cell>
          <cell r="U56">
            <v>0</v>
          </cell>
          <cell r="V56">
            <v>11.66</v>
          </cell>
          <cell r="W56">
            <v>2.5</v>
          </cell>
          <cell r="X56">
            <v>11.356</v>
          </cell>
          <cell r="Y56">
            <v>10</v>
          </cell>
          <cell r="Z56">
            <v>14</v>
          </cell>
          <cell r="AA56">
            <v>4</v>
          </cell>
          <cell r="AB56">
            <v>199</v>
          </cell>
          <cell r="AC56">
            <v>24.68</v>
          </cell>
          <cell r="AD56">
            <v>9.4499999999999993</v>
          </cell>
        </row>
        <row r="57">
          <cell r="B57">
            <v>90</v>
          </cell>
          <cell r="C57">
            <v>120</v>
          </cell>
          <cell r="D57">
            <v>50</v>
          </cell>
          <cell r="E57">
            <v>18</v>
          </cell>
          <cell r="F57">
            <v>6</v>
          </cell>
          <cell r="G57">
            <v>6</v>
          </cell>
          <cell r="H57">
            <v>10</v>
          </cell>
          <cell r="I57">
            <v>2.5</v>
          </cell>
          <cell r="J57">
            <v>6</v>
          </cell>
          <cell r="K57">
            <v>7.8</v>
          </cell>
          <cell r="M57">
            <v>1.5</v>
          </cell>
          <cell r="N57">
            <v>54.34</v>
          </cell>
          <cell r="O57">
            <v>36.56</v>
          </cell>
          <cell r="P57">
            <v>2.88</v>
          </cell>
          <cell r="T57">
            <v>110</v>
          </cell>
          <cell r="U57">
            <v>0</v>
          </cell>
          <cell r="V57">
            <v>11.66</v>
          </cell>
          <cell r="W57">
            <v>2.5</v>
          </cell>
          <cell r="X57">
            <v>11.356</v>
          </cell>
          <cell r="Y57">
            <v>10</v>
          </cell>
          <cell r="Z57">
            <v>14</v>
          </cell>
          <cell r="AA57">
            <v>4</v>
          </cell>
          <cell r="AB57">
            <v>199</v>
          </cell>
          <cell r="AC57">
            <v>24.68</v>
          </cell>
          <cell r="AD57">
            <v>9.4499999999999993</v>
          </cell>
        </row>
        <row r="58">
          <cell r="B58">
            <v>64</v>
          </cell>
          <cell r="C58">
            <v>120</v>
          </cell>
          <cell r="D58">
            <v>50</v>
          </cell>
          <cell r="E58">
            <v>18</v>
          </cell>
          <cell r="F58">
            <v>6</v>
          </cell>
          <cell r="G58">
            <v>6</v>
          </cell>
          <cell r="H58">
            <v>10</v>
          </cell>
          <cell r="I58">
            <v>2.5</v>
          </cell>
          <cell r="J58">
            <v>6</v>
          </cell>
          <cell r="K58">
            <v>7.8</v>
          </cell>
          <cell r="M58">
            <v>1.5</v>
          </cell>
          <cell r="N58">
            <v>0</v>
          </cell>
          <cell r="O58">
            <v>0</v>
          </cell>
          <cell r="P58">
            <v>2.88</v>
          </cell>
          <cell r="T58">
            <v>110</v>
          </cell>
          <cell r="U58">
            <v>0</v>
          </cell>
          <cell r="V58">
            <v>11.47</v>
          </cell>
          <cell r="W58">
            <v>2.5</v>
          </cell>
          <cell r="X58">
            <v>11.356</v>
          </cell>
          <cell r="Y58">
            <v>10</v>
          </cell>
          <cell r="Z58">
            <v>14</v>
          </cell>
          <cell r="AA58">
            <v>4</v>
          </cell>
          <cell r="AB58">
            <v>199</v>
          </cell>
          <cell r="AC58">
            <v>24.68</v>
          </cell>
          <cell r="AD58">
            <v>9.4499999999999993</v>
          </cell>
        </row>
        <row r="59">
          <cell r="B59">
            <v>64</v>
          </cell>
          <cell r="C59">
            <v>120</v>
          </cell>
          <cell r="D59">
            <v>50</v>
          </cell>
          <cell r="E59">
            <v>18</v>
          </cell>
          <cell r="F59">
            <v>6</v>
          </cell>
          <cell r="G59">
            <v>6</v>
          </cell>
          <cell r="H59">
            <v>10</v>
          </cell>
          <cell r="I59">
            <v>2.5</v>
          </cell>
          <cell r="J59">
            <v>6</v>
          </cell>
          <cell r="K59">
            <v>7.8</v>
          </cell>
          <cell r="M59">
            <v>1.5</v>
          </cell>
          <cell r="N59">
            <v>0</v>
          </cell>
          <cell r="O59">
            <v>0</v>
          </cell>
          <cell r="P59">
            <v>2.88</v>
          </cell>
          <cell r="T59">
            <v>110</v>
          </cell>
          <cell r="U59">
            <v>0</v>
          </cell>
          <cell r="V59">
            <v>11.47</v>
          </cell>
          <cell r="W59">
            <v>2.5</v>
          </cell>
          <cell r="X59">
            <v>11.356</v>
          </cell>
          <cell r="Y59">
            <v>10</v>
          </cell>
          <cell r="Z59">
            <v>14</v>
          </cell>
          <cell r="AA59">
            <v>4</v>
          </cell>
          <cell r="AB59">
            <v>199</v>
          </cell>
          <cell r="AC59">
            <v>24.68</v>
          </cell>
          <cell r="AD59">
            <v>9.4499999999999993</v>
          </cell>
        </row>
        <row r="60">
          <cell r="B60">
            <v>64</v>
          </cell>
          <cell r="C60">
            <v>120</v>
          </cell>
          <cell r="D60">
            <v>50</v>
          </cell>
          <cell r="E60">
            <v>18</v>
          </cell>
          <cell r="F60">
            <v>6</v>
          </cell>
          <cell r="G60">
            <v>6</v>
          </cell>
          <cell r="H60">
            <v>10</v>
          </cell>
          <cell r="I60">
            <v>2.5</v>
          </cell>
          <cell r="J60">
            <v>6</v>
          </cell>
          <cell r="K60">
            <v>7.8</v>
          </cell>
          <cell r="M60">
            <v>1.5</v>
          </cell>
          <cell r="N60">
            <v>0</v>
          </cell>
          <cell r="O60">
            <v>0</v>
          </cell>
          <cell r="P60">
            <v>2.88</v>
          </cell>
          <cell r="T60">
            <v>110</v>
          </cell>
          <cell r="U60">
            <v>0</v>
          </cell>
          <cell r="V60">
            <v>11.47</v>
          </cell>
          <cell r="W60">
            <v>2.5</v>
          </cell>
          <cell r="X60">
            <v>11.356</v>
          </cell>
          <cell r="Y60">
            <v>10</v>
          </cell>
          <cell r="Z60">
            <v>14</v>
          </cell>
          <cell r="AA60">
            <v>4</v>
          </cell>
          <cell r="AB60">
            <v>199</v>
          </cell>
          <cell r="AC60">
            <v>24.68</v>
          </cell>
          <cell r="AD60">
            <v>9.4499999999999993</v>
          </cell>
        </row>
        <row r="61">
          <cell r="B61">
            <v>64</v>
          </cell>
          <cell r="C61">
            <v>120</v>
          </cell>
          <cell r="D61">
            <v>50</v>
          </cell>
          <cell r="E61">
            <v>18</v>
          </cell>
          <cell r="F61">
            <v>6</v>
          </cell>
          <cell r="G61">
            <v>6</v>
          </cell>
          <cell r="H61">
            <v>10</v>
          </cell>
          <cell r="I61">
            <v>2.5</v>
          </cell>
          <cell r="J61">
            <v>6</v>
          </cell>
          <cell r="K61">
            <v>7.8</v>
          </cell>
          <cell r="M61">
            <v>1.5</v>
          </cell>
          <cell r="N61">
            <v>0</v>
          </cell>
          <cell r="O61">
            <v>0</v>
          </cell>
          <cell r="P61">
            <v>2.88</v>
          </cell>
          <cell r="T61">
            <v>110</v>
          </cell>
          <cell r="U61">
            <v>0</v>
          </cell>
          <cell r="V61">
            <v>11.47</v>
          </cell>
          <cell r="W61">
            <v>2.5</v>
          </cell>
          <cell r="X61">
            <v>11.356</v>
          </cell>
          <cell r="Y61">
            <v>10</v>
          </cell>
          <cell r="Z61">
            <v>14</v>
          </cell>
          <cell r="AA61">
            <v>4</v>
          </cell>
          <cell r="AB61">
            <v>199</v>
          </cell>
          <cell r="AC61">
            <v>24.68</v>
          </cell>
          <cell r="AD61">
            <v>9.4499999999999993</v>
          </cell>
        </row>
        <row r="62">
          <cell r="B62">
            <v>64</v>
          </cell>
          <cell r="C62">
            <v>120</v>
          </cell>
          <cell r="D62">
            <v>50</v>
          </cell>
          <cell r="E62">
            <v>18</v>
          </cell>
          <cell r="F62">
            <v>6</v>
          </cell>
          <cell r="G62">
            <v>6</v>
          </cell>
          <cell r="H62">
            <v>10</v>
          </cell>
          <cell r="I62">
            <v>2.5</v>
          </cell>
          <cell r="J62">
            <v>6</v>
          </cell>
          <cell r="K62">
            <v>7.8</v>
          </cell>
          <cell r="M62">
            <v>1.5</v>
          </cell>
          <cell r="N62">
            <v>0</v>
          </cell>
          <cell r="O62">
            <v>0</v>
          </cell>
          <cell r="P62">
            <v>2.88</v>
          </cell>
          <cell r="T62">
            <v>110</v>
          </cell>
          <cell r="U62">
            <v>0</v>
          </cell>
          <cell r="V62">
            <v>11.47</v>
          </cell>
          <cell r="W62">
            <v>2.5</v>
          </cell>
          <cell r="X62">
            <v>11.356</v>
          </cell>
          <cell r="Y62">
            <v>10</v>
          </cell>
          <cell r="Z62">
            <v>14</v>
          </cell>
          <cell r="AA62">
            <v>4</v>
          </cell>
          <cell r="AB62">
            <v>199</v>
          </cell>
          <cell r="AC62">
            <v>24.68</v>
          </cell>
          <cell r="AD62">
            <v>9.4499999999999993</v>
          </cell>
        </row>
        <row r="63">
          <cell r="B63">
            <v>64</v>
          </cell>
          <cell r="C63">
            <v>120</v>
          </cell>
          <cell r="D63">
            <v>50</v>
          </cell>
          <cell r="E63">
            <v>18</v>
          </cell>
          <cell r="F63">
            <v>6</v>
          </cell>
          <cell r="G63">
            <v>6</v>
          </cell>
          <cell r="H63">
            <v>10</v>
          </cell>
          <cell r="I63">
            <v>2.5</v>
          </cell>
          <cell r="J63">
            <v>6</v>
          </cell>
          <cell r="K63">
            <v>7.8</v>
          </cell>
          <cell r="M63">
            <v>1.5</v>
          </cell>
          <cell r="N63">
            <v>0</v>
          </cell>
          <cell r="O63">
            <v>0</v>
          </cell>
          <cell r="P63">
            <v>2.88</v>
          </cell>
          <cell r="T63">
            <v>110</v>
          </cell>
          <cell r="U63">
            <v>0</v>
          </cell>
          <cell r="V63">
            <v>11.47</v>
          </cell>
          <cell r="W63">
            <v>2.5</v>
          </cell>
          <cell r="X63">
            <v>11.356</v>
          </cell>
          <cell r="Y63">
            <v>10</v>
          </cell>
          <cell r="Z63">
            <v>14</v>
          </cell>
          <cell r="AA63">
            <v>4</v>
          </cell>
          <cell r="AB63">
            <v>199</v>
          </cell>
          <cell r="AC63">
            <v>24.68</v>
          </cell>
          <cell r="AD63">
            <v>9.4499999999999993</v>
          </cell>
        </row>
        <row r="64">
          <cell r="B64">
            <v>64</v>
          </cell>
          <cell r="C64">
            <v>120</v>
          </cell>
          <cell r="D64">
            <v>50</v>
          </cell>
          <cell r="E64">
            <v>18</v>
          </cell>
          <cell r="F64">
            <v>6</v>
          </cell>
          <cell r="G64">
            <v>6</v>
          </cell>
          <cell r="H64">
            <v>10</v>
          </cell>
          <cell r="I64">
            <v>2.5</v>
          </cell>
          <cell r="J64">
            <v>6</v>
          </cell>
          <cell r="K64">
            <v>7.8</v>
          </cell>
          <cell r="M64">
            <v>1.5</v>
          </cell>
          <cell r="N64">
            <v>0</v>
          </cell>
          <cell r="O64">
            <v>0</v>
          </cell>
          <cell r="P64">
            <v>2.88</v>
          </cell>
          <cell r="T64">
            <v>110</v>
          </cell>
          <cell r="U64">
            <v>0</v>
          </cell>
          <cell r="V64">
            <v>11.47</v>
          </cell>
          <cell r="W64">
            <v>2.5</v>
          </cell>
          <cell r="X64">
            <v>11.356</v>
          </cell>
          <cell r="Y64">
            <v>10</v>
          </cell>
          <cell r="Z64">
            <v>14</v>
          </cell>
          <cell r="AA64">
            <v>4</v>
          </cell>
          <cell r="AB64">
            <v>199</v>
          </cell>
          <cell r="AC64">
            <v>24.68</v>
          </cell>
          <cell r="AD64">
            <v>9.4499999999999993</v>
          </cell>
        </row>
        <row r="65">
          <cell r="B65">
            <v>64</v>
          </cell>
          <cell r="C65">
            <v>120</v>
          </cell>
          <cell r="D65">
            <v>50</v>
          </cell>
          <cell r="E65">
            <v>18</v>
          </cell>
          <cell r="F65">
            <v>6</v>
          </cell>
          <cell r="G65">
            <v>6</v>
          </cell>
          <cell r="H65">
            <v>10</v>
          </cell>
          <cell r="I65">
            <v>2.5</v>
          </cell>
          <cell r="J65">
            <v>6</v>
          </cell>
          <cell r="K65">
            <v>7.8</v>
          </cell>
          <cell r="M65">
            <v>1.5</v>
          </cell>
          <cell r="N65">
            <v>0</v>
          </cell>
          <cell r="O65">
            <v>0</v>
          </cell>
          <cell r="P65">
            <v>2.88</v>
          </cell>
          <cell r="T65">
            <v>110</v>
          </cell>
          <cell r="U65">
            <v>0</v>
          </cell>
          <cell r="V65">
            <v>11.47</v>
          </cell>
          <cell r="W65">
            <v>2.5</v>
          </cell>
          <cell r="X65">
            <v>11.356</v>
          </cell>
          <cell r="Y65">
            <v>10</v>
          </cell>
          <cell r="Z65">
            <v>14</v>
          </cell>
          <cell r="AA65">
            <v>4</v>
          </cell>
          <cell r="AB65">
            <v>199</v>
          </cell>
          <cell r="AC65">
            <v>24.68</v>
          </cell>
          <cell r="AD65">
            <v>9.4499999999999993</v>
          </cell>
        </row>
        <row r="66">
          <cell r="B66">
            <v>64</v>
          </cell>
          <cell r="C66">
            <v>120</v>
          </cell>
          <cell r="D66">
            <v>50</v>
          </cell>
          <cell r="E66">
            <v>18</v>
          </cell>
          <cell r="F66">
            <v>6</v>
          </cell>
          <cell r="G66">
            <v>6</v>
          </cell>
          <cell r="H66">
            <v>10</v>
          </cell>
          <cell r="I66">
            <v>2.5</v>
          </cell>
          <cell r="J66">
            <v>6</v>
          </cell>
          <cell r="K66">
            <v>7.8</v>
          </cell>
          <cell r="M66">
            <v>1.5</v>
          </cell>
          <cell r="N66">
            <v>0</v>
          </cell>
          <cell r="O66">
            <v>0</v>
          </cell>
          <cell r="P66">
            <v>2.88</v>
          </cell>
          <cell r="T66">
            <v>110</v>
          </cell>
          <cell r="U66">
            <v>0</v>
          </cell>
          <cell r="V66">
            <v>11.76</v>
          </cell>
          <cell r="W66">
            <v>2.5</v>
          </cell>
          <cell r="X66">
            <v>11.356</v>
          </cell>
          <cell r="Y66">
            <v>10</v>
          </cell>
          <cell r="Z66">
            <v>14</v>
          </cell>
          <cell r="AA66">
            <v>4</v>
          </cell>
          <cell r="AB66">
            <v>199</v>
          </cell>
          <cell r="AC66">
            <v>0</v>
          </cell>
          <cell r="AD66">
            <v>9.4499999999999993</v>
          </cell>
        </row>
        <row r="67">
          <cell r="B67">
            <v>64</v>
          </cell>
          <cell r="C67">
            <v>120</v>
          </cell>
          <cell r="D67">
            <v>50</v>
          </cell>
          <cell r="E67">
            <v>18</v>
          </cell>
          <cell r="F67">
            <v>6</v>
          </cell>
          <cell r="G67">
            <v>6</v>
          </cell>
          <cell r="H67">
            <v>10</v>
          </cell>
          <cell r="I67">
            <v>2.5</v>
          </cell>
          <cell r="J67">
            <v>6</v>
          </cell>
          <cell r="K67">
            <v>7.8</v>
          </cell>
          <cell r="M67">
            <v>1.5</v>
          </cell>
          <cell r="N67">
            <v>0</v>
          </cell>
          <cell r="O67">
            <v>0</v>
          </cell>
          <cell r="P67">
            <v>2.88</v>
          </cell>
          <cell r="T67">
            <v>110</v>
          </cell>
          <cell r="U67">
            <v>0</v>
          </cell>
          <cell r="V67">
            <v>11.76</v>
          </cell>
          <cell r="W67">
            <v>2.5</v>
          </cell>
          <cell r="X67">
            <v>11.356</v>
          </cell>
          <cell r="Y67">
            <v>10</v>
          </cell>
          <cell r="Z67">
            <v>14</v>
          </cell>
          <cell r="AA67">
            <v>4</v>
          </cell>
          <cell r="AB67">
            <v>199</v>
          </cell>
          <cell r="AC67">
            <v>0</v>
          </cell>
          <cell r="AD67">
            <v>9.4499999999999993</v>
          </cell>
        </row>
        <row r="68">
          <cell r="B68">
            <v>64</v>
          </cell>
          <cell r="C68">
            <v>120</v>
          </cell>
          <cell r="D68">
            <v>50</v>
          </cell>
          <cell r="E68">
            <v>18</v>
          </cell>
          <cell r="F68">
            <v>6</v>
          </cell>
          <cell r="G68">
            <v>6</v>
          </cell>
          <cell r="H68">
            <v>10</v>
          </cell>
          <cell r="I68">
            <v>2.5</v>
          </cell>
          <cell r="J68">
            <v>6</v>
          </cell>
          <cell r="K68">
            <v>7.8</v>
          </cell>
          <cell r="M68">
            <v>1.5</v>
          </cell>
          <cell r="N68">
            <v>0</v>
          </cell>
          <cell r="O68">
            <v>0</v>
          </cell>
          <cell r="P68">
            <v>2.88</v>
          </cell>
          <cell r="T68">
            <v>110</v>
          </cell>
          <cell r="U68">
            <v>0</v>
          </cell>
          <cell r="V68">
            <v>11.76</v>
          </cell>
          <cell r="W68">
            <v>2.5</v>
          </cell>
          <cell r="X68">
            <v>11.356</v>
          </cell>
          <cell r="Y68">
            <v>10</v>
          </cell>
          <cell r="Z68">
            <v>14</v>
          </cell>
          <cell r="AA68">
            <v>4</v>
          </cell>
          <cell r="AB68">
            <v>199</v>
          </cell>
          <cell r="AC68">
            <v>0</v>
          </cell>
          <cell r="AD68">
            <v>9.4499999999999993</v>
          </cell>
        </row>
        <row r="69">
          <cell r="B69">
            <v>64</v>
          </cell>
          <cell r="C69">
            <v>120</v>
          </cell>
          <cell r="D69">
            <v>50</v>
          </cell>
          <cell r="E69">
            <v>18</v>
          </cell>
          <cell r="F69">
            <v>6</v>
          </cell>
          <cell r="G69">
            <v>6</v>
          </cell>
          <cell r="H69">
            <v>10</v>
          </cell>
          <cell r="I69">
            <v>2.5</v>
          </cell>
          <cell r="J69">
            <v>6</v>
          </cell>
          <cell r="K69">
            <v>7.8</v>
          </cell>
          <cell r="M69">
            <v>1.5</v>
          </cell>
          <cell r="N69">
            <v>0</v>
          </cell>
          <cell r="O69">
            <v>0</v>
          </cell>
          <cell r="P69">
            <v>2.88</v>
          </cell>
          <cell r="T69">
            <v>110</v>
          </cell>
          <cell r="U69">
            <v>0</v>
          </cell>
          <cell r="V69">
            <v>11.76</v>
          </cell>
          <cell r="W69">
            <v>2.5</v>
          </cell>
          <cell r="X69">
            <v>11.356</v>
          </cell>
          <cell r="Y69">
            <v>10</v>
          </cell>
          <cell r="Z69">
            <v>14</v>
          </cell>
          <cell r="AA69">
            <v>4</v>
          </cell>
          <cell r="AB69">
            <v>199</v>
          </cell>
          <cell r="AC69">
            <v>0</v>
          </cell>
          <cell r="AD69">
            <v>9.4499999999999993</v>
          </cell>
        </row>
        <row r="70">
          <cell r="B70">
            <v>64</v>
          </cell>
          <cell r="C70">
            <v>120</v>
          </cell>
          <cell r="D70">
            <v>50</v>
          </cell>
          <cell r="E70">
            <v>18</v>
          </cell>
          <cell r="F70">
            <v>6</v>
          </cell>
          <cell r="G70">
            <v>6</v>
          </cell>
          <cell r="H70">
            <v>10</v>
          </cell>
          <cell r="I70">
            <v>2.5</v>
          </cell>
          <cell r="J70">
            <v>6</v>
          </cell>
          <cell r="K70">
            <v>7.8</v>
          </cell>
          <cell r="M70">
            <v>1.5</v>
          </cell>
          <cell r="N70">
            <v>0</v>
          </cell>
          <cell r="O70">
            <v>0</v>
          </cell>
          <cell r="P70">
            <v>2.88</v>
          </cell>
          <cell r="T70">
            <v>110</v>
          </cell>
          <cell r="U70">
            <v>0</v>
          </cell>
          <cell r="V70">
            <v>11.94</v>
          </cell>
          <cell r="W70">
            <v>2.5</v>
          </cell>
          <cell r="X70">
            <v>11.356</v>
          </cell>
          <cell r="Y70">
            <v>10</v>
          </cell>
          <cell r="Z70">
            <v>14</v>
          </cell>
          <cell r="AA70">
            <v>4</v>
          </cell>
          <cell r="AB70">
            <v>199</v>
          </cell>
          <cell r="AC70">
            <v>0</v>
          </cell>
          <cell r="AD70">
            <v>9.4499999999999993</v>
          </cell>
        </row>
        <row r="71">
          <cell r="B71">
            <v>64</v>
          </cell>
          <cell r="C71">
            <v>120</v>
          </cell>
          <cell r="D71">
            <v>50</v>
          </cell>
          <cell r="E71">
            <v>18</v>
          </cell>
          <cell r="F71">
            <v>6</v>
          </cell>
          <cell r="G71">
            <v>6</v>
          </cell>
          <cell r="H71">
            <v>10</v>
          </cell>
          <cell r="I71">
            <v>2.5</v>
          </cell>
          <cell r="J71">
            <v>6</v>
          </cell>
          <cell r="K71">
            <v>7.8</v>
          </cell>
          <cell r="M71">
            <v>1.5</v>
          </cell>
          <cell r="N71">
            <v>0</v>
          </cell>
          <cell r="O71">
            <v>0</v>
          </cell>
          <cell r="P71">
            <v>2.88</v>
          </cell>
          <cell r="T71">
            <v>110</v>
          </cell>
          <cell r="U71">
            <v>0</v>
          </cell>
          <cell r="V71">
            <v>11.94</v>
          </cell>
          <cell r="W71">
            <v>2.5</v>
          </cell>
          <cell r="X71">
            <v>11.356</v>
          </cell>
          <cell r="Y71">
            <v>10</v>
          </cell>
          <cell r="Z71">
            <v>14</v>
          </cell>
          <cell r="AA71">
            <v>4</v>
          </cell>
          <cell r="AB71">
            <v>199</v>
          </cell>
          <cell r="AC71">
            <v>0</v>
          </cell>
          <cell r="AD71">
            <v>9.4499999999999993</v>
          </cell>
        </row>
        <row r="72">
          <cell r="B72">
            <v>64</v>
          </cell>
          <cell r="C72">
            <v>120</v>
          </cell>
          <cell r="D72">
            <v>50</v>
          </cell>
          <cell r="E72">
            <v>18</v>
          </cell>
          <cell r="F72">
            <v>6</v>
          </cell>
          <cell r="G72">
            <v>6</v>
          </cell>
          <cell r="H72">
            <v>10</v>
          </cell>
          <cell r="I72">
            <v>2.5</v>
          </cell>
          <cell r="J72">
            <v>6</v>
          </cell>
          <cell r="K72">
            <v>7.8</v>
          </cell>
          <cell r="M72">
            <v>1.5</v>
          </cell>
          <cell r="N72">
            <v>0</v>
          </cell>
          <cell r="O72">
            <v>0</v>
          </cell>
          <cell r="P72">
            <v>2.88</v>
          </cell>
          <cell r="T72">
            <v>110</v>
          </cell>
          <cell r="U72">
            <v>0</v>
          </cell>
          <cell r="V72">
            <v>11.94</v>
          </cell>
          <cell r="W72">
            <v>2.5</v>
          </cell>
          <cell r="X72">
            <v>11.356</v>
          </cell>
          <cell r="Y72">
            <v>10</v>
          </cell>
          <cell r="Z72">
            <v>14</v>
          </cell>
          <cell r="AA72">
            <v>4</v>
          </cell>
          <cell r="AB72">
            <v>199</v>
          </cell>
          <cell r="AC72">
            <v>0</v>
          </cell>
          <cell r="AD72">
            <v>9.4499999999999993</v>
          </cell>
        </row>
        <row r="73">
          <cell r="B73">
            <v>64</v>
          </cell>
          <cell r="C73">
            <v>120</v>
          </cell>
          <cell r="D73">
            <v>50</v>
          </cell>
          <cell r="E73">
            <v>18</v>
          </cell>
          <cell r="F73">
            <v>6</v>
          </cell>
          <cell r="G73">
            <v>6</v>
          </cell>
          <cell r="H73">
            <v>10</v>
          </cell>
          <cell r="I73">
            <v>2.5</v>
          </cell>
          <cell r="J73">
            <v>6</v>
          </cell>
          <cell r="K73">
            <v>7.8</v>
          </cell>
          <cell r="M73">
            <v>1.5</v>
          </cell>
          <cell r="N73">
            <v>0</v>
          </cell>
          <cell r="O73">
            <v>0</v>
          </cell>
          <cell r="P73">
            <v>2.88</v>
          </cell>
          <cell r="T73">
            <v>110</v>
          </cell>
          <cell r="U73">
            <v>0</v>
          </cell>
          <cell r="V73">
            <v>11.94</v>
          </cell>
          <cell r="W73">
            <v>2.5</v>
          </cell>
          <cell r="X73">
            <v>11.356</v>
          </cell>
          <cell r="Y73">
            <v>10</v>
          </cell>
          <cell r="Z73">
            <v>14</v>
          </cell>
          <cell r="AA73">
            <v>4</v>
          </cell>
          <cell r="AB73">
            <v>199</v>
          </cell>
          <cell r="AC73">
            <v>0</v>
          </cell>
          <cell r="AD73">
            <v>9.4499999999999993</v>
          </cell>
        </row>
        <row r="74">
          <cell r="B74">
            <v>64</v>
          </cell>
          <cell r="C74">
            <v>120</v>
          </cell>
          <cell r="D74">
            <v>50</v>
          </cell>
          <cell r="E74">
            <v>0</v>
          </cell>
          <cell r="F74">
            <v>6</v>
          </cell>
          <cell r="G74">
            <v>6</v>
          </cell>
          <cell r="H74">
            <v>10</v>
          </cell>
          <cell r="I74">
            <v>2.5</v>
          </cell>
          <cell r="J74">
            <v>6</v>
          </cell>
          <cell r="K74">
            <v>7.8</v>
          </cell>
          <cell r="M74">
            <v>1.5</v>
          </cell>
          <cell r="N74">
            <v>0</v>
          </cell>
          <cell r="O74">
            <v>0</v>
          </cell>
          <cell r="P74">
            <v>2.88</v>
          </cell>
          <cell r="T74">
            <v>110</v>
          </cell>
          <cell r="U74">
            <v>0</v>
          </cell>
          <cell r="V74">
            <v>12.13</v>
          </cell>
          <cell r="W74">
            <v>2.5</v>
          </cell>
          <cell r="X74">
            <v>11.356</v>
          </cell>
          <cell r="Y74">
            <v>10</v>
          </cell>
          <cell r="Z74">
            <v>14</v>
          </cell>
          <cell r="AA74">
            <v>4</v>
          </cell>
          <cell r="AB74">
            <v>199</v>
          </cell>
          <cell r="AC74">
            <v>0</v>
          </cell>
          <cell r="AD74">
            <v>9.4499999999999993</v>
          </cell>
        </row>
        <row r="75">
          <cell r="B75">
            <v>64</v>
          </cell>
          <cell r="C75">
            <v>120</v>
          </cell>
          <cell r="D75">
            <v>50</v>
          </cell>
          <cell r="E75">
            <v>0</v>
          </cell>
          <cell r="F75">
            <v>6</v>
          </cell>
          <cell r="G75">
            <v>6</v>
          </cell>
          <cell r="H75">
            <v>10</v>
          </cell>
          <cell r="I75">
            <v>2.5</v>
          </cell>
          <cell r="J75">
            <v>6</v>
          </cell>
          <cell r="K75">
            <v>7.8</v>
          </cell>
          <cell r="M75">
            <v>1.5</v>
          </cell>
          <cell r="N75">
            <v>0</v>
          </cell>
          <cell r="O75">
            <v>0</v>
          </cell>
          <cell r="P75">
            <v>2.88</v>
          </cell>
          <cell r="T75">
            <v>110</v>
          </cell>
          <cell r="U75">
            <v>0</v>
          </cell>
          <cell r="V75">
            <v>12.13</v>
          </cell>
          <cell r="W75">
            <v>2.5</v>
          </cell>
          <cell r="X75">
            <v>11.356</v>
          </cell>
          <cell r="Y75">
            <v>10</v>
          </cell>
          <cell r="Z75">
            <v>14</v>
          </cell>
          <cell r="AA75">
            <v>4</v>
          </cell>
          <cell r="AB75">
            <v>199</v>
          </cell>
          <cell r="AC75">
            <v>0</v>
          </cell>
          <cell r="AD75">
            <v>9.4499999999999993</v>
          </cell>
        </row>
        <row r="76">
          <cell r="B76">
            <v>64</v>
          </cell>
          <cell r="C76">
            <v>120</v>
          </cell>
          <cell r="D76">
            <v>50</v>
          </cell>
          <cell r="E76">
            <v>0</v>
          </cell>
          <cell r="F76">
            <v>6</v>
          </cell>
          <cell r="G76">
            <v>6</v>
          </cell>
          <cell r="H76">
            <v>10</v>
          </cell>
          <cell r="I76">
            <v>2.5</v>
          </cell>
          <cell r="J76">
            <v>6</v>
          </cell>
          <cell r="K76">
            <v>7.8</v>
          </cell>
          <cell r="M76">
            <v>1.5</v>
          </cell>
          <cell r="N76">
            <v>0</v>
          </cell>
          <cell r="O76">
            <v>0</v>
          </cell>
          <cell r="P76">
            <v>2.88</v>
          </cell>
          <cell r="T76">
            <v>110</v>
          </cell>
          <cell r="U76">
            <v>0</v>
          </cell>
          <cell r="V76">
            <v>12.13</v>
          </cell>
          <cell r="W76">
            <v>2.5</v>
          </cell>
          <cell r="X76">
            <v>11.356</v>
          </cell>
          <cell r="Y76">
            <v>10</v>
          </cell>
          <cell r="Z76">
            <v>14</v>
          </cell>
          <cell r="AA76">
            <v>4</v>
          </cell>
          <cell r="AB76">
            <v>199</v>
          </cell>
          <cell r="AC76">
            <v>0</v>
          </cell>
          <cell r="AD76">
            <v>9.4499999999999993</v>
          </cell>
        </row>
        <row r="77">
          <cell r="B77">
            <v>64</v>
          </cell>
          <cell r="C77">
            <v>120</v>
          </cell>
          <cell r="D77">
            <v>50</v>
          </cell>
          <cell r="E77">
            <v>0</v>
          </cell>
          <cell r="F77">
            <v>6</v>
          </cell>
          <cell r="G77">
            <v>6</v>
          </cell>
          <cell r="H77">
            <v>10</v>
          </cell>
          <cell r="I77">
            <v>2.5</v>
          </cell>
          <cell r="J77">
            <v>6</v>
          </cell>
          <cell r="K77">
            <v>7.8</v>
          </cell>
          <cell r="M77">
            <v>1.5</v>
          </cell>
          <cell r="N77">
            <v>0</v>
          </cell>
          <cell r="O77">
            <v>0</v>
          </cell>
          <cell r="P77">
            <v>2.88</v>
          </cell>
          <cell r="T77">
            <v>110</v>
          </cell>
          <cell r="U77">
            <v>0</v>
          </cell>
          <cell r="V77">
            <v>12.13</v>
          </cell>
          <cell r="W77">
            <v>2.5</v>
          </cell>
          <cell r="X77">
            <v>11.356</v>
          </cell>
          <cell r="Y77">
            <v>10</v>
          </cell>
          <cell r="Z77">
            <v>14</v>
          </cell>
          <cell r="AA77">
            <v>4</v>
          </cell>
          <cell r="AB77">
            <v>199</v>
          </cell>
          <cell r="AC77">
            <v>0</v>
          </cell>
          <cell r="AD77">
            <v>9.4499999999999993</v>
          </cell>
        </row>
        <row r="78">
          <cell r="B78">
            <v>45</v>
          </cell>
          <cell r="C78">
            <v>120</v>
          </cell>
          <cell r="D78">
            <v>50</v>
          </cell>
          <cell r="E78">
            <v>0</v>
          </cell>
          <cell r="F78">
            <v>6</v>
          </cell>
          <cell r="G78">
            <v>6</v>
          </cell>
          <cell r="H78">
            <v>10</v>
          </cell>
          <cell r="I78">
            <v>2.5</v>
          </cell>
          <cell r="J78">
            <v>6</v>
          </cell>
          <cell r="K78">
            <v>7.8</v>
          </cell>
          <cell r="M78">
            <v>1.5</v>
          </cell>
          <cell r="N78">
            <v>0</v>
          </cell>
          <cell r="O78">
            <v>36.56</v>
          </cell>
          <cell r="P78">
            <v>2.88</v>
          </cell>
          <cell r="T78">
            <v>110</v>
          </cell>
          <cell r="U78">
            <v>10.46</v>
          </cell>
          <cell r="V78">
            <v>12.41</v>
          </cell>
          <cell r="W78">
            <v>2.5</v>
          </cell>
          <cell r="X78">
            <v>11.356</v>
          </cell>
          <cell r="Y78">
            <v>10</v>
          </cell>
          <cell r="Z78">
            <v>14</v>
          </cell>
          <cell r="AA78">
            <v>4</v>
          </cell>
          <cell r="AB78">
            <v>199</v>
          </cell>
          <cell r="AC78">
            <v>0</v>
          </cell>
          <cell r="AD78">
            <v>9.4499999999999993</v>
          </cell>
        </row>
        <row r="79">
          <cell r="B79">
            <v>45</v>
          </cell>
          <cell r="C79">
            <v>120</v>
          </cell>
          <cell r="D79">
            <v>50</v>
          </cell>
          <cell r="E79">
            <v>0</v>
          </cell>
          <cell r="F79">
            <v>6</v>
          </cell>
          <cell r="G79">
            <v>6</v>
          </cell>
          <cell r="H79">
            <v>10</v>
          </cell>
          <cell r="I79">
            <v>2.5</v>
          </cell>
          <cell r="J79">
            <v>6</v>
          </cell>
          <cell r="K79">
            <v>7.8</v>
          </cell>
          <cell r="M79">
            <v>1.5</v>
          </cell>
          <cell r="N79">
            <v>0</v>
          </cell>
          <cell r="O79">
            <v>73.11</v>
          </cell>
          <cell r="P79">
            <v>2.88</v>
          </cell>
          <cell r="T79">
            <v>110</v>
          </cell>
          <cell r="U79">
            <v>10.46</v>
          </cell>
          <cell r="V79">
            <v>12.41</v>
          </cell>
          <cell r="W79">
            <v>2.5</v>
          </cell>
          <cell r="X79">
            <v>11.356</v>
          </cell>
          <cell r="Y79">
            <v>10</v>
          </cell>
          <cell r="Z79">
            <v>14</v>
          </cell>
          <cell r="AA79">
            <v>4</v>
          </cell>
          <cell r="AB79">
            <v>199</v>
          </cell>
          <cell r="AC79">
            <v>0</v>
          </cell>
          <cell r="AD79">
            <v>9.4499999999999993</v>
          </cell>
        </row>
        <row r="80">
          <cell r="B80">
            <v>45</v>
          </cell>
          <cell r="C80">
            <v>120</v>
          </cell>
          <cell r="D80">
            <v>50</v>
          </cell>
          <cell r="E80">
            <v>0</v>
          </cell>
          <cell r="F80">
            <v>6</v>
          </cell>
          <cell r="G80">
            <v>6</v>
          </cell>
          <cell r="H80">
            <v>10</v>
          </cell>
          <cell r="I80">
            <v>2.5</v>
          </cell>
          <cell r="J80">
            <v>6</v>
          </cell>
          <cell r="K80">
            <v>7.8</v>
          </cell>
          <cell r="M80">
            <v>1.5</v>
          </cell>
          <cell r="N80">
            <v>54.34</v>
          </cell>
          <cell r="O80">
            <v>73.11</v>
          </cell>
          <cell r="P80">
            <v>2.88</v>
          </cell>
          <cell r="T80">
            <v>110</v>
          </cell>
          <cell r="U80">
            <v>10.46</v>
          </cell>
          <cell r="V80">
            <v>12.41</v>
          </cell>
          <cell r="W80">
            <v>2.5</v>
          </cell>
          <cell r="X80">
            <v>11.356</v>
          </cell>
          <cell r="Y80">
            <v>10</v>
          </cell>
          <cell r="Z80">
            <v>14</v>
          </cell>
          <cell r="AA80">
            <v>4</v>
          </cell>
          <cell r="AB80">
            <v>199</v>
          </cell>
          <cell r="AC80">
            <v>0</v>
          </cell>
          <cell r="AD80">
            <v>9.4499999999999993</v>
          </cell>
        </row>
        <row r="81">
          <cell r="B81">
            <v>45</v>
          </cell>
          <cell r="C81">
            <v>120</v>
          </cell>
          <cell r="D81">
            <v>50</v>
          </cell>
          <cell r="E81">
            <v>0</v>
          </cell>
          <cell r="F81">
            <v>6</v>
          </cell>
          <cell r="G81">
            <v>6</v>
          </cell>
          <cell r="H81">
            <v>10</v>
          </cell>
          <cell r="I81">
            <v>2.5</v>
          </cell>
          <cell r="J81">
            <v>6</v>
          </cell>
          <cell r="K81">
            <v>7.8</v>
          </cell>
          <cell r="M81">
            <v>1.5</v>
          </cell>
          <cell r="N81">
            <v>54.34</v>
          </cell>
          <cell r="O81">
            <v>73.11</v>
          </cell>
          <cell r="P81">
            <v>2.88</v>
          </cell>
          <cell r="T81">
            <v>110</v>
          </cell>
          <cell r="U81">
            <v>10.46</v>
          </cell>
          <cell r="V81">
            <v>12.41</v>
          </cell>
          <cell r="W81">
            <v>2.5</v>
          </cell>
          <cell r="X81">
            <v>11.356</v>
          </cell>
          <cell r="Y81">
            <v>10</v>
          </cell>
          <cell r="Z81">
            <v>14</v>
          </cell>
          <cell r="AA81">
            <v>4</v>
          </cell>
          <cell r="AB81">
            <v>199</v>
          </cell>
          <cell r="AC81">
            <v>0</v>
          </cell>
          <cell r="AD81">
            <v>9.4499999999999993</v>
          </cell>
        </row>
        <row r="82">
          <cell r="B82">
            <v>45</v>
          </cell>
          <cell r="C82">
            <v>120</v>
          </cell>
          <cell r="D82">
            <v>50</v>
          </cell>
          <cell r="E82">
            <v>0</v>
          </cell>
          <cell r="F82">
            <v>6</v>
          </cell>
          <cell r="G82">
            <v>6</v>
          </cell>
          <cell r="H82">
            <v>10</v>
          </cell>
          <cell r="I82">
            <v>2.5</v>
          </cell>
          <cell r="J82">
            <v>6</v>
          </cell>
          <cell r="K82">
            <v>7.8</v>
          </cell>
          <cell r="M82">
            <v>1.5</v>
          </cell>
          <cell r="N82">
            <v>54.34</v>
          </cell>
          <cell r="O82">
            <v>73.11</v>
          </cell>
          <cell r="P82">
            <v>2.88</v>
          </cell>
          <cell r="T82">
            <v>110</v>
          </cell>
          <cell r="U82">
            <v>10.46</v>
          </cell>
          <cell r="V82">
            <v>12.7</v>
          </cell>
          <cell r="W82">
            <v>2.5</v>
          </cell>
          <cell r="X82">
            <v>11.356</v>
          </cell>
          <cell r="Y82">
            <v>10</v>
          </cell>
          <cell r="Z82">
            <v>14</v>
          </cell>
          <cell r="AA82">
            <v>4</v>
          </cell>
          <cell r="AB82">
            <v>199</v>
          </cell>
          <cell r="AC82">
            <v>0</v>
          </cell>
          <cell r="AD82">
            <v>9.4499999999999993</v>
          </cell>
        </row>
        <row r="83">
          <cell r="B83">
            <v>45</v>
          </cell>
          <cell r="C83">
            <v>120</v>
          </cell>
          <cell r="D83">
            <v>50</v>
          </cell>
          <cell r="E83">
            <v>0</v>
          </cell>
          <cell r="F83">
            <v>6</v>
          </cell>
          <cell r="G83">
            <v>6</v>
          </cell>
          <cell r="H83">
            <v>10</v>
          </cell>
          <cell r="I83">
            <v>2.5</v>
          </cell>
          <cell r="J83">
            <v>6</v>
          </cell>
          <cell r="K83">
            <v>7.8</v>
          </cell>
          <cell r="M83">
            <v>1.5</v>
          </cell>
          <cell r="N83">
            <v>54.34</v>
          </cell>
          <cell r="O83">
            <v>73.11</v>
          </cell>
          <cell r="P83">
            <v>2.88</v>
          </cell>
          <cell r="T83">
            <v>110</v>
          </cell>
          <cell r="U83">
            <v>10.46</v>
          </cell>
          <cell r="V83">
            <v>12.7</v>
          </cell>
          <cell r="W83">
            <v>2.5</v>
          </cell>
          <cell r="X83">
            <v>11.356</v>
          </cell>
          <cell r="Y83">
            <v>10</v>
          </cell>
          <cell r="Z83">
            <v>14</v>
          </cell>
          <cell r="AA83">
            <v>4</v>
          </cell>
          <cell r="AB83">
            <v>199</v>
          </cell>
          <cell r="AC83">
            <v>0</v>
          </cell>
          <cell r="AD83">
            <v>9.4499999999999993</v>
          </cell>
        </row>
        <row r="84">
          <cell r="B84">
            <v>45</v>
          </cell>
          <cell r="C84">
            <v>120</v>
          </cell>
          <cell r="D84">
            <v>50</v>
          </cell>
          <cell r="E84">
            <v>0</v>
          </cell>
          <cell r="F84">
            <v>6</v>
          </cell>
          <cell r="G84">
            <v>6</v>
          </cell>
          <cell r="H84">
            <v>10</v>
          </cell>
          <cell r="I84">
            <v>2.5</v>
          </cell>
          <cell r="J84">
            <v>6</v>
          </cell>
          <cell r="K84">
            <v>7.8</v>
          </cell>
          <cell r="M84">
            <v>1.5</v>
          </cell>
          <cell r="N84">
            <v>54.34</v>
          </cell>
          <cell r="O84">
            <v>73.11</v>
          </cell>
          <cell r="P84">
            <v>2.88</v>
          </cell>
          <cell r="T84">
            <v>110</v>
          </cell>
          <cell r="U84">
            <v>10.46</v>
          </cell>
          <cell r="V84">
            <v>12.7</v>
          </cell>
          <cell r="W84">
            <v>2.5</v>
          </cell>
          <cell r="X84">
            <v>11.356</v>
          </cell>
          <cell r="Y84">
            <v>10</v>
          </cell>
          <cell r="Z84">
            <v>14</v>
          </cell>
          <cell r="AA84">
            <v>4</v>
          </cell>
          <cell r="AB84">
            <v>199</v>
          </cell>
          <cell r="AC84">
            <v>0</v>
          </cell>
          <cell r="AD84">
            <v>9.4499999999999993</v>
          </cell>
        </row>
        <row r="85">
          <cell r="B85">
            <v>45</v>
          </cell>
          <cell r="C85">
            <v>120</v>
          </cell>
          <cell r="D85">
            <v>50</v>
          </cell>
          <cell r="E85">
            <v>0</v>
          </cell>
          <cell r="F85">
            <v>6</v>
          </cell>
          <cell r="G85">
            <v>6</v>
          </cell>
          <cell r="H85">
            <v>10</v>
          </cell>
          <cell r="I85">
            <v>2.5</v>
          </cell>
          <cell r="J85">
            <v>6</v>
          </cell>
          <cell r="K85">
            <v>7.8</v>
          </cell>
          <cell r="M85">
            <v>1.5</v>
          </cell>
          <cell r="N85">
            <v>54.34</v>
          </cell>
          <cell r="O85">
            <v>73.11</v>
          </cell>
          <cell r="P85">
            <v>2.88</v>
          </cell>
          <cell r="T85">
            <v>110</v>
          </cell>
          <cell r="U85">
            <v>10.46</v>
          </cell>
          <cell r="V85">
            <v>12.7</v>
          </cell>
          <cell r="W85">
            <v>2.5</v>
          </cell>
          <cell r="X85">
            <v>11.356</v>
          </cell>
          <cell r="Y85">
            <v>10</v>
          </cell>
          <cell r="Z85">
            <v>14</v>
          </cell>
          <cell r="AA85">
            <v>4</v>
          </cell>
          <cell r="AB85">
            <v>199</v>
          </cell>
          <cell r="AC85">
            <v>0</v>
          </cell>
          <cell r="AD85">
            <v>9.4499999999999993</v>
          </cell>
        </row>
        <row r="86">
          <cell r="B86">
            <v>45</v>
          </cell>
          <cell r="C86">
            <v>120</v>
          </cell>
          <cell r="D86">
            <v>50</v>
          </cell>
          <cell r="E86">
            <v>0</v>
          </cell>
          <cell r="F86">
            <v>6</v>
          </cell>
          <cell r="G86">
            <v>6</v>
          </cell>
          <cell r="H86">
            <v>10</v>
          </cell>
          <cell r="I86">
            <v>2.5</v>
          </cell>
          <cell r="J86">
            <v>6</v>
          </cell>
          <cell r="K86">
            <v>7.8</v>
          </cell>
          <cell r="M86">
            <v>1.5</v>
          </cell>
          <cell r="N86">
            <v>54.34</v>
          </cell>
          <cell r="O86">
            <v>73.11</v>
          </cell>
          <cell r="P86">
            <v>2.88</v>
          </cell>
          <cell r="T86">
            <v>110</v>
          </cell>
          <cell r="U86">
            <v>39.229999999999997</v>
          </cell>
          <cell r="V86">
            <v>11.53</v>
          </cell>
          <cell r="W86">
            <v>2.5</v>
          </cell>
          <cell r="X86">
            <v>11.356</v>
          </cell>
          <cell r="Y86">
            <v>10</v>
          </cell>
          <cell r="Z86">
            <v>14</v>
          </cell>
          <cell r="AA86">
            <v>4</v>
          </cell>
          <cell r="AB86">
            <v>199</v>
          </cell>
          <cell r="AC86">
            <v>0</v>
          </cell>
          <cell r="AD86">
            <v>9.4499999999999993</v>
          </cell>
        </row>
        <row r="87">
          <cell r="B87">
            <v>45</v>
          </cell>
          <cell r="C87">
            <v>120</v>
          </cell>
          <cell r="D87">
            <v>50</v>
          </cell>
          <cell r="E87">
            <v>0</v>
          </cell>
          <cell r="F87">
            <v>6</v>
          </cell>
          <cell r="G87">
            <v>6</v>
          </cell>
          <cell r="H87">
            <v>10</v>
          </cell>
          <cell r="I87">
            <v>2.5</v>
          </cell>
          <cell r="J87">
            <v>6</v>
          </cell>
          <cell r="K87">
            <v>7.8</v>
          </cell>
          <cell r="M87">
            <v>1.5</v>
          </cell>
          <cell r="N87">
            <v>54.34</v>
          </cell>
          <cell r="O87">
            <v>73.11</v>
          </cell>
          <cell r="P87">
            <v>2.88</v>
          </cell>
          <cell r="T87">
            <v>110</v>
          </cell>
          <cell r="U87">
            <v>39.229999999999997</v>
          </cell>
          <cell r="V87">
            <v>11.53</v>
          </cell>
          <cell r="W87">
            <v>2.5</v>
          </cell>
          <cell r="X87">
            <v>11.356</v>
          </cell>
          <cell r="Y87">
            <v>10</v>
          </cell>
          <cell r="Z87">
            <v>14</v>
          </cell>
          <cell r="AA87">
            <v>4</v>
          </cell>
          <cell r="AB87">
            <v>199</v>
          </cell>
          <cell r="AC87">
            <v>0</v>
          </cell>
          <cell r="AD87">
            <v>9.4499999999999993</v>
          </cell>
        </row>
        <row r="88">
          <cell r="B88">
            <v>45</v>
          </cell>
          <cell r="C88">
            <v>120</v>
          </cell>
          <cell r="D88">
            <v>50</v>
          </cell>
          <cell r="E88">
            <v>0</v>
          </cell>
          <cell r="F88">
            <v>6</v>
          </cell>
          <cell r="G88">
            <v>6</v>
          </cell>
          <cell r="H88">
            <v>10</v>
          </cell>
          <cell r="I88">
            <v>2.5</v>
          </cell>
          <cell r="J88">
            <v>6</v>
          </cell>
          <cell r="K88">
            <v>7.8</v>
          </cell>
          <cell r="M88">
            <v>1.5</v>
          </cell>
          <cell r="N88">
            <v>54.34</v>
          </cell>
          <cell r="O88">
            <v>73.11</v>
          </cell>
          <cell r="P88">
            <v>2.88</v>
          </cell>
          <cell r="T88">
            <v>110</v>
          </cell>
          <cell r="U88">
            <v>39.229999999999997</v>
          </cell>
          <cell r="V88">
            <v>11.53</v>
          </cell>
          <cell r="W88">
            <v>2.5</v>
          </cell>
          <cell r="X88">
            <v>11.356</v>
          </cell>
          <cell r="Y88">
            <v>10</v>
          </cell>
          <cell r="Z88">
            <v>14</v>
          </cell>
          <cell r="AA88">
            <v>4</v>
          </cell>
          <cell r="AB88">
            <v>199</v>
          </cell>
          <cell r="AC88">
            <v>0</v>
          </cell>
          <cell r="AD88">
            <v>9.4499999999999993</v>
          </cell>
        </row>
        <row r="89">
          <cell r="B89">
            <v>45</v>
          </cell>
          <cell r="C89">
            <v>120</v>
          </cell>
          <cell r="D89">
            <v>50</v>
          </cell>
          <cell r="E89">
            <v>0</v>
          </cell>
          <cell r="F89">
            <v>6</v>
          </cell>
          <cell r="G89">
            <v>6</v>
          </cell>
          <cell r="H89">
            <v>10</v>
          </cell>
          <cell r="I89">
            <v>2.5</v>
          </cell>
          <cell r="J89">
            <v>6</v>
          </cell>
          <cell r="K89">
            <v>7.8</v>
          </cell>
          <cell r="M89">
            <v>1.5</v>
          </cell>
          <cell r="N89">
            <v>54.34</v>
          </cell>
          <cell r="O89">
            <v>73.11</v>
          </cell>
          <cell r="P89">
            <v>2.88</v>
          </cell>
          <cell r="T89">
            <v>110</v>
          </cell>
          <cell r="U89">
            <v>39.229999999999997</v>
          </cell>
          <cell r="V89">
            <v>11.53</v>
          </cell>
          <cell r="W89">
            <v>2.5</v>
          </cell>
          <cell r="X89">
            <v>11.356</v>
          </cell>
          <cell r="Y89">
            <v>10</v>
          </cell>
          <cell r="Z89">
            <v>14</v>
          </cell>
          <cell r="AA89">
            <v>4</v>
          </cell>
          <cell r="AB89">
            <v>199</v>
          </cell>
          <cell r="AC89">
            <v>0</v>
          </cell>
          <cell r="AD89">
            <v>9.4499999999999993</v>
          </cell>
        </row>
        <row r="90">
          <cell r="B90">
            <v>45</v>
          </cell>
          <cell r="C90">
            <v>80</v>
          </cell>
          <cell r="D90">
            <v>50</v>
          </cell>
          <cell r="E90">
            <v>0</v>
          </cell>
          <cell r="F90">
            <v>6</v>
          </cell>
          <cell r="G90">
            <v>6</v>
          </cell>
          <cell r="H90">
            <v>10</v>
          </cell>
          <cell r="I90">
            <v>2.5</v>
          </cell>
          <cell r="J90">
            <v>6</v>
          </cell>
          <cell r="K90">
            <v>7.8</v>
          </cell>
          <cell r="M90">
            <v>1.5</v>
          </cell>
          <cell r="N90">
            <v>54.34</v>
          </cell>
          <cell r="O90">
            <v>73.11</v>
          </cell>
          <cell r="P90">
            <v>2.88</v>
          </cell>
          <cell r="T90">
            <v>200</v>
          </cell>
          <cell r="U90">
            <v>39.229999999999997</v>
          </cell>
          <cell r="V90">
            <v>10.4</v>
          </cell>
          <cell r="W90">
            <v>2.5</v>
          </cell>
          <cell r="X90">
            <v>11.356</v>
          </cell>
          <cell r="Y90">
            <v>10</v>
          </cell>
          <cell r="Z90">
            <v>14</v>
          </cell>
          <cell r="AA90">
            <v>4</v>
          </cell>
          <cell r="AB90">
            <v>199</v>
          </cell>
          <cell r="AC90">
            <v>0</v>
          </cell>
          <cell r="AD90">
            <v>9.4499999999999993</v>
          </cell>
        </row>
        <row r="91">
          <cell r="B91">
            <v>45</v>
          </cell>
          <cell r="C91">
            <v>80</v>
          </cell>
          <cell r="D91">
            <v>50</v>
          </cell>
          <cell r="E91">
            <v>0</v>
          </cell>
          <cell r="F91">
            <v>6</v>
          </cell>
          <cell r="G91">
            <v>6</v>
          </cell>
          <cell r="H91">
            <v>10</v>
          </cell>
          <cell r="I91">
            <v>2.5</v>
          </cell>
          <cell r="J91">
            <v>6</v>
          </cell>
          <cell r="K91">
            <v>7.8</v>
          </cell>
          <cell r="M91">
            <v>1.5</v>
          </cell>
          <cell r="N91">
            <v>54.34</v>
          </cell>
          <cell r="O91">
            <v>73.11</v>
          </cell>
          <cell r="P91">
            <v>2.88</v>
          </cell>
          <cell r="T91">
            <v>200</v>
          </cell>
          <cell r="U91">
            <v>39.229999999999997</v>
          </cell>
          <cell r="V91">
            <v>10.4</v>
          </cell>
          <cell r="W91">
            <v>2.5</v>
          </cell>
          <cell r="X91">
            <v>11.356</v>
          </cell>
          <cell r="Y91">
            <v>10</v>
          </cell>
          <cell r="Z91">
            <v>14</v>
          </cell>
          <cell r="AA91">
            <v>4</v>
          </cell>
          <cell r="AB91">
            <v>199</v>
          </cell>
          <cell r="AC91">
            <v>0</v>
          </cell>
          <cell r="AD91">
            <v>9.4499999999999993</v>
          </cell>
        </row>
        <row r="92">
          <cell r="B92">
            <v>45</v>
          </cell>
          <cell r="C92">
            <v>80</v>
          </cell>
          <cell r="D92">
            <v>50</v>
          </cell>
          <cell r="E92">
            <v>0</v>
          </cell>
          <cell r="F92">
            <v>6</v>
          </cell>
          <cell r="G92">
            <v>6</v>
          </cell>
          <cell r="H92">
            <v>10</v>
          </cell>
          <cell r="I92">
            <v>2.5</v>
          </cell>
          <cell r="J92">
            <v>6</v>
          </cell>
          <cell r="K92">
            <v>7.8</v>
          </cell>
          <cell r="M92">
            <v>1.5</v>
          </cell>
          <cell r="N92">
            <v>54.34</v>
          </cell>
          <cell r="O92">
            <v>36.56</v>
          </cell>
          <cell r="P92">
            <v>2.88</v>
          </cell>
          <cell r="T92">
            <v>200</v>
          </cell>
          <cell r="U92">
            <v>39.229999999999997</v>
          </cell>
          <cell r="V92">
            <v>10.4</v>
          </cell>
          <cell r="W92">
            <v>2.5</v>
          </cell>
          <cell r="X92">
            <v>11.356</v>
          </cell>
          <cell r="Y92">
            <v>10</v>
          </cell>
          <cell r="Z92">
            <v>14</v>
          </cell>
          <cell r="AA92">
            <v>4</v>
          </cell>
          <cell r="AB92">
            <v>199</v>
          </cell>
          <cell r="AC92">
            <v>0</v>
          </cell>
          <cell r="AD92">
            <v>9.4499999999999993</v>
          </cell>
        </row>
        <row r="93">
          <cell r="B93">
            <v>45</v>
          </cell>
          <cell r="C93">
            <v>80</v>
          </cell>
          <cell r="D93">
            <v>50</v>
          </cell>
          <cell r="E93">
            <v>0</v>
          </cell>
          <cell r="F93">
            <v>6</v>
          </cell>
          <cell r="G93">
            <v>6</v>
          </cell>
          <cell r="H93">
            <v>10</v>
          </cell>
          <cell r="I93">
            <v>2.5</v>
          </cell>
          <cell r="J93">
            <v>6</v>
          </cell>
          <cell r="K93">
            <v>7.8</v>
          </cell>
          <cell r="M93">
            <v>1.5</v>
          </cell>
          <cell r="N93">
            <v>54.34</v>
          </cell>
          <cell r="O93">
            <v>36.56</v>
          </cell>
          <cell r="P93">
            <v>2.88</v>
          </cell>
          <cell r="T93">
            <v>200</v>
          </cell>
          <cell r="U93">
            <v>39.229999999999997</v>
          </cell>
          <cell r="V93">
            <v>10.4</v>
          </cell>
          <cell r="W93">
            <v>2.5</v>
          </cell>
          <cell r="X93">
            <v>11.356</v>
          </cell>
          <cell r="Y93">
            <v>10</v>
          </cell>
          <cell r="Z93">
            <v>14</v>
          </cell>
          <cell r="AA93">
            <v>4</v>
          </cell>
          <cell r="AB93">
            <v>199</v>
          </cell>
          <cell r="AC93">
            <v>0</v>
          </cell>
          <cell r="AD93">
            <v>9.4499999999999993</v>
          </cell>
        </row>
        <row r="94">
          <cell r="B94">
            <v>64</v>
          </cell>
          <cell r="C94">
            <v>80</v>
          </cell>
          <cell r="D94">
            <v>50</v>
          </cell>
          <cell r="E94">
            <v>0</v>
          </cell>
          <cell r="F94">
            <v>6</v>
          </cell>
          <cell r="G94">
            <v>6</v>
          </cell>
          <cell r="H94">
            <v>10</v>
          </cell>
          <cell r="I94">
            <v>2.5</v>
          </cell>
          <cell r="J94">
            <v>6</v>
          </cell>
          <cell r="K94">
            <v>7.8</v>
          </cell>
          <cell r="M94">
            <v>1.5</v>
          </cell>
          <cell r="N94">
            <v>54.34</v>
          </cell>
          <cell r="O94">
            <v>36.56</v>
          </cell>
          <cell r="P94">
            <v>2.88</v>
          </cell>
          <cell r="T94">
            <v>200</v>
          </cell>
          <cell r="U94">
            <v>39.229999999999997</v>
          </cell>
          <cell r="V94">
            <v>10.77</v>
          </cell>
          <cell r="W94">
            <v>2.5</v>
          </cell>
          <cell r="X94">
            <v>22.712</v>
          </cell>
          <cell r="Y94">
            <v>10</v>
          </cell>
          <cell r="Z94">
            <v>14</v>
          </cell>
          <cell r="AA94">
            <v>4</v>
          </cell>
          <cell r="AB94">
            <v>199</v>
          </cell>
          <cell r="AC94">
            <v>0</v>
          </cell>
          <cell r="AD94">
            <v>9.4499999999999993</v>
          </cell>
        </row>
        <row r="95">
          <cell r="B95">
            <v>64</v>
          </cell>
          <cell r="C95">
            <v>80</v>
          </cell>
          <cell r="D95">
            <v>50</v>
          </cell>
          <cell r="E95">
            <v>0</v>
          </cell>
          <cell r="F95">
            <v>6</v>
          </cell>
          <cell r="G95">
            <v>6</v>
          </cell>
          <cell r="H95">
            <v>10</v>
          </cell>
          <cell r="I95">
            <v>2.5</v>
          </cell>
          <cell r="J95">
            <v>6</v>
          </cell>
          <cell r="K95">
            <v>7.8</v>
          </cell>
          <cell r="M95">
            <v>1.5</v>
          </cell>
          <cell r="N95">
            <v>54.34</v>
          </cell>
          <cell r="O95">
            <v>36.56</v>
          </cell>
          <cell r="P95">
            <v>2.88</v>
          </cell>
          <cell r="T95">
            <v>200</v>
          </cell>
          <cell r="U95">
            <v>39.229999999999997</v>
          </cell>
          <cell r="V95">
            <v>10.77</v>
          </cell>
          <cell r="W95">
            <v>2.5</v>
          </cell>
          <cell r="X95">
            <v>22.712</v>
          </cell>
          <cell r="Y95">
            <v>10</v>
          </cell>
          <cell r="Z95">
            <v>14</v>
          </cell>
          <cell r="AA95">
            <v>4</v>
          </cell>
          <cell r="AB95">
            <v>199</v>
          </cell>
          <cell r="AC95">
            <v>0</v>
          </cell>
          <cell r="AD95">
            <v>9.4499999999999993</v>
          </cell>
        </row>
        <row r="96">
          <cell r="B96">
            <v>64</v>
          </cell>
          <cell r="C96">
            <v>80</v>
          </cell>
          <cell r="D96">
            <v>50</v>
          </cell>
          <cell r="E96">
            <v>0</v>
          </cell>
          <cell r="F96">
            <v>6</v>
          </cell>
          <cell r="G96">
            <v>6</v>
          </cell>
          <cell r="H96">
            <v>10</v>
          </cell>
          <cell r="I96">
            <v>2.5</v>
          </cell>
          <cell r="J96">
            <v>6</v>
          </cell>
          <cell r="K96">
            <v>7.8</v>
          </cell>
          <cell r="M96">
            <v>1.5</v>
          </cell>
          <cell r="N96">
            <v>54.34</v>
          </cell>
          <cell r="O96">
            <v>36.56</v>
          </cell>
          <cell r="P96">
            <v>2.88</v>
          </cell>
          <cell r="T96">
            <v>200</v>
          </cell>
          <cell r="U96">
            <v>39.229999999999997</v>
          </cell>
          <cell r="V96">
            <v>10.77</v>
          </cell>
          <cell r="W96">
            <v>2.5</v>
          </cell>
          <cell r="X96">
            <v>22.712</v>
          </cell>
          <cell r="Y96">
            <v>10</v>
          </cell>
          <cell r="Z96">
            <v>14</v>
          </cell>
          <cell r="AA96">
            <v>4</v>
          </cell>
          <cell r="AB96">
            <v>199</v>
          </cell>
          <cell r="AC96">
            <v>0</v>
          </cell>
          <cell r="AD96">
            <v>9.4499999999999993</v>
          </cell>
        </row>
        <row r="97">
          <cell r="B97">
            <v>64</v>
          </cell>
          <cell r="C97">
            <v>80</v>
          </cell>
          <cell r="D97">
            <v>50</v>
          </cell>
          <cell r="E97">
            <v>0</v>
          </cell>
          <cell r="F97">
            <v>6</v>
          </cell>
          <cell r="G97">
            <v>6</v>
          </cell>
          <cell r="H97">
            <v>10</v>
          </cell>
          <cell r="I97">
            <v>2.5</v>
          </cell>
          <cell r="J97">
            <v>6</v>
          </cell>
          <cell r="K97">
            <v>7.8</v>
          </cell>
          <cell r="M97">
            <v>1.5</v>
          </cell>
          <cell r="N97">
            <v>54.34</v>
          </cell>
          <cell r="O97">
            <v>36.56</v>
          </cell>
          <cell r="P97">
            <v>2.88</v>
          </cell>
          <cell r="T97">
            <v>200</v>
          </cell>
          <cell r="U97">
            <v>39.229999999999997</v>
          </cell>
          <cell r="V97">
            <v>10.77</v>
          </cell>
          <cell r="W97">
            <v>2.5</v>
          </cell>
          <cell r="X97">
            <v>22.712</v>
          </cell>
          <cell r="Y97">
            <v>10</v>
          </cell>
          <cell r="Z97">
            <v>14</v>
          </cell>
          <cell r="AA97">
            <v>4</v>
          </cell>
          <cell r="AB97">
            <v>199</v>
          </cell>
          <cell r="AC97">
            <v>0</v>
          </cell>
          <cell r="AD97">
            <v>9.4499999999999993</v>
          </cell>
        </row>
        <row r="98">
          <cell r="B98">
            <v>64</v>
          </cell>
          <cell r="C98">
            <v>80</v>
          </cell>
          <cell r="D98">
            <v>50</v>
          </cell>
          <cell r="E98">
            <v>0</v>
          </cell>
          <cell r="F98">
            <v>6</v>
          </cell>
          <cell r="G98">
            <v>6</v>
          </cell>
          <cell r="H98">
            <v>10</v>
          </cell>
          <cell r="I98">
            <v>2.5</v>
          </cell>
          <cell r="J98">
            <v>6</v>
          </cell>
          <cell r="K98">
            <v>7.8</v>
          </cell>
          <cell r="M98">
            <v>1.5</v>
          </cell>
          <cell r="N98">
            <v>54.34</v>
          </cell>
          <cell r="O98">
            <v>36.56</v>
          </cell>
          <cell r="P98">
            <v>2.88</v>
          </cell>
          <cell r="T98">
            <v>200</v>
          </cell>
          <cell r="U98">
            <v>39.229999999999997</v>
          </cell>
          <cell r="V98">
            <v>10.91</v>
          </cell>
          <cell r="W98">
            <v>2.5</v>
          </cell>
          <cell r="X98">
            <v>22.712</v>
          </cell>
          <cell r="Y98">
            <v>10</v>
          </cell>
          <cell r="Z98">
            <v>14</v>
          </cell>
          <cell r="AA98">
            <v>4</v>
          </cell>
          <cell r="AB98">
            <v>199</v>
          </cell>
          <cell r="AC98">
            <v>0</v>
          </cell>
          <cell r="AD98">
            <v>9.4499999999999993</v>
          </cell>
        </row>
        <row r="99">
          <cell r="B99">
            <v>64</v>
          </cell>
          <cell r="C99">
            <v>80</v>
          </cell>
          <cell r="D99">
            <v>50</v>
          </cell>
          <cell r="E99">
            <v>0</v>
          </cell>
          <cell r="F99">
            <v>6</v>
          </cell>
          <cell r="G99">
            <v>6</v>
          </cell>
          <cell r="H99">
            <v>10</v>
          </cell>
          <cell r="I99">
            <v>2.5</v>
          </cell>
          <cell r="J99">
            <v>6</v>
          </cell>
          <cell r="K99">
            <v>7.8</v>
          </cell>
          <cell r="M99">
            <v>1.5</v>
          </cell>
          <cell r="N99">
            <v>54.34</v>
          </cell>
          <cell r="O99">
            <v>36.56</v>
          </cell>
          <cell r="P99">
            <v>2.88</v>
          </cell>
          <cell r="T99">
            <v>200</v>
          </cell>
          <cell r="U99">
            <v>39.229999999999997</v>
          </cell>
          <cell r="V99">
            <v>10.91</v>
          </cell>
          <cell r="W99">
            <v>2.5</v>
          </cell>
          <cell r="X99">
            <v>22.712</v>
          </cell>
          <cell r="Y99">
            <v>10</v>
          </cell>
          <cell r="Z99">
            <v>14</v>
          </cell>
          <cell r="AA99">
            <v>4</v>
          </cell>
          <cell r="AB99">
            <v>199</v>
          </cell>
          <cell r="AC99">
            <v>0</v>
          </cell>
          <cell r="AD99">
            <v>9.4499999999999993</v>
          </cell>
        </row>
        <row r="100">
          <cell r="B100">
            <v>64</v>
          </cell>
          <cell r="C100">
            <v>80</v>
          </cell>
          <cell r="D100">
            <v>50</v>
          </cell>
          <cell r="E100">
            <v>0</v>
          </cell>
          <cell r="F100">
            <v>6</v>
          </cell>
          <cell r="G100">
            <v>6</v>
          </cell>
          <cell r="H100">
            <v>10</v>
          </cell>
          <cell r="I100">
            <v>2.5</v>
          </cell>
          <cell r="J100">
            <v>6</v>
          </cell>
          <cell r="K100">
            <v>7.8</v>
          </cell>
          <cell r="M100">
            <v>1.5</v>
          </cell>
          <cell r="N100">
            <v>0</v>
          </cell>
          <cell r="O100">
            <v>36.56</v>
          </cell>
          <cell r="P100">
            <v>2.88</v>
          </cell>
          <cell r="T100">
            <v>200</v>
          </cell>
          <cell r="U100">
            <v>39.229999999999997</v>
          </cell>
          <cell r="V100">
            <v>10.91</v>
          </cell>
          <cell r="W100">
            <v>2.5</v>
          </cell>
          <cell r="X100">
            <v>15.54</v>
          </cell>
          <cell r="Y100">
            <v>10</v>
          </cell>
          <cell r="Z100">
            <v>14</v>
          </cell>
          <cell r="AA100">
            <v>4</v>
          </cell>
          <cell r="AB100">
            <v>199</v>
          </cell>
          <cell r="AC100">
            <v>0</v>
          </cell>
          <cell r="AD100">
            <v>9.4499999999999993</v>
          </cell>
        </row>
        <row r="101">
          <cell r="B101">
            <v>64</v>
          </cell>
          <cell r="C101">
            <v>80</v>
          </cell>
          <cell r="D101">
            <v>50</v>
          </cell>
          <cell r="E101">
            <v>0</v>
          </cell>
          <cell r="F101">
            <v>6</v>
          </cell>
          <cell r="G101">
            <v>6</v>
          </cell>
          <cell r="H101">
            <v>10</v>
          </cell>
          <cell r="I101">
            <v>2.5</v>
          </cell>
          <cell r="J101">
            <v>6</v>
          </cell>
          <cell r="K101">
            <v>7.8</v>
          </cell>
          <cell r="M101">
            <v>1.5</v>
          </cell>
          <cell r="N101">
            <v>0</v>
          </cell>
          <cell r="O101">
            <v>36.56</v>
          </cell>
          <cell r="P101">
            <v>2.88</v>
          </cell>
          <cell r="T101">
            <v>200</v>
          </cell>
          <cell r="U101">
            <v>39.229999999999997</v>
          </cell>
          <cell r="V101">
            <v>10.91</v>
          </cell>
          <cell r="W101">
            <v>2.5</v>
          </cell>
          <cell r="X101">
            <v>15.54</v>
          </cell>
          <cell r="Y101">
            <v>10</v>
          </cell>
          <cell r="Z101">
            <v>14</v>
          </cell>
          <cell r="AA101">
            <v>4</v>
          </cell>
          <cell r="AB101">
            <v>199</v>
          </cell>
          <cell r="AC101">
            <v>0</v>
          </cell>
          <cell r="AD101">
            <v>9.4499999999999993</v>
          </cell>
        </row>
        <row r="102">
          <cell r="B102">
            <v>64</v>
          </cell>
          <cell r="C102">
            <v>80</v>
          </cell>
          <cell r="D102">
            <v>50</v>
          </cell>
          <cell r="E102">
            <v>0</v>
          </cell>
          <cell r="F102">
            <v>6</v>
          </cell>
          <cell r="G102">
            <v>6</v>
          </cell>
          <cell r="H102">
            <v>10</v>
          </cell>
          <cell r="I102">
            <v>2.5</v>
          </cell>
          <cell r="J102">
            <v>6</v>
          </cell>
          <cell r="K102">
            <v>7.8</v>
          </cell>
          <cell r="M102">
            <v>1.5</v>
          </cell>
          <cell r="N102">
            <v>0</v>
          </cell>
          <cell r="O102">
            <v>0</v>
          </cell>
          <cell r="P102">
            <v>2.88</v>
          </cell>
          <cell r="T102">
            <v>200</v>
          </cell>
          <cell r="U102">
            <v>39.229999999999997</v>
          </cell>
          <cell r="V102">
            <v>10.91</v>
          </cell>
          <cell r="W102">
            <v>2.5</v>
          </cell>
          <cell r="X102">
            <v>15.54</v>
          </cell>
          <cell r="Y102">
            <v>10</v>
          </cell>
          <cell r="Z102">
            <v>14</v>
          </cell>
          <cell r="AA102">
            <v>4</v>
          </cell>
          <cell r="AB102">
            <v>199</v>
          </cell>
          <cell r="AC102">
            <v>29.61</v>
          </cell>
          <cell r="AD102">
            <v>9.4499999999999993</v>
          </cell>
        </row>
        <row r="103">
          <cell r="B103">
            <v>64</v>
          </cell>
          <cell r="C103">
            <v>80</v>
          </cell>
          <cell r="D103">
            <v>50</v>
          </cell>
          <cell r="E103">
            <v>0</v>
          </cell>
          <cell r="F103">
            <v>6</v>
          </cell>
          <cell r="G103">
            <v>6</v>
          </cell>
          <cell r="H103">
            <v>10</v>
          </cell>
          <cell r="I103">
            <v>2.5</v>
          </cell>
          <cell r="J103">
            <v>6</v>
          </cell>
          <cell r="K103">
            <v>7.8</v>
          </cell>
          <cell r="M103">
            <v>1.5</v>
          </cell>
          <cell r="N103">
            <v>0</v>
          </cell>
          <cell r="O103">
            <v>0</v>
          </cell>
          <cell r="P103">
            <v>2.88</v>
          </cell>
          <cell r="T103">
            <v>200</v>
          </cell>
          <cell r="U103">
            <v>39.229999999999997</v>
          </cell>
          <cell r="V103">
            <v>10.91</v>
          </cell>
          <cell r="W103">
            <v>2.5</v>
          </cell>
          <cell r="X103">
            <v>15.54</v>
          </cell>
          <cell r="Y103">
            <v>10</v>
          </cell>
          <cell r="Z103">
            <v>14</v>
          </cell>
          <cell r="AA103">
            <v>4</v>
          </cell>
          <cell r="AB103">
            <v>199</v>
          </cell>
          <cell r="AC103">
            <v>29.61</v>
          </cell>
          <cell r="AD103">
            <v>9.4499999999999993</v>
          </cell>
        </row>
        <row r="104">
          <cell r="B104">
            <v>64</v>
          </cell>
          <cell r="C104">
            <v>80</v>
          </cell>
          <cell r="D104">
            <v>50</v>
          </cell>
          <cell r="E104">
            <v>0</v>
          </cell>
          <cell r="F104">
            <v>6</v>
          </cell>
          <cell r="G104">
            <v>6</v>
          </cell>
          <cell r="H104">
            <v>10</v>
          </cell>
          <cell r="I104">
            <v>2.5</v>
          </cell>
          <cell r="J104">
            <v>6</v>
          </cell>
          <cell r="K104">
            <v>7.8</v>
          </cell>
          <cell r="M104">
            <v>1.5</v>
          </cell>
          <cell r="N104">
            <v>0</v>
          </cell>
          <cell r="O104">
            <v>0</v>
          </cell>
          <cell r="P104">
            <v>2.88</v>
          </cell>
          <cell r="T104">
            <v>200</v>
          </cell>
          <cell r="U104">
            <v>39.229999999999997</v>
          </cell>
          <cell r="V104">
            <v>10.91</v>
          </cell>
          <cell r="W104">
            <v>2.5</v>
          </cell>
          <cell r="X104">
            <v>15.54</v>
          </cell>
          <cell r="Y104">
            <v>10</v>
          </cell>
          <cell r="Z104">
            <v>14</v>
          </cell>
          <cell r="AA104">
            <v>4</v>
          </cell>
          <cell r="AB104">
            <v>199</v>
          </cell>
          <cell r="AC104">
            <v>29.61</v>
          </cell>
          <cell r="AD104">
            <v>9.4499999999999993</v>
          </cell>
        </row>
        <row r="105">
          <cell r="B105">
            <v>64</v>
          </cell>
          <cell r="C105">
            <v>80</v>
          </cell>
          <cell r="D105">
            <v>50</v>
          </cell>
          <cell r="E105">
            <v>0</v>
          </cell>
          <cell r="F105">
            <v>6</v>
          </cell>
          <cell r="G105">
            <v>6</v>
          </cell>
          <cell r="H105">
            <v>10</v>
          </cell>
          <cell r="I105">
            <v>2.5</v>
          </cell>
          <cell r="J105">
            <v>6</v>
          </cell>
          <cell r="K105">
            <v>7.8</v>
          </cell>
          <cell r="M105">
            <v>1.5</v>
          </cell>
          <cell r="N105">
            <v>0</v>
          </cell>
          <cell r="O105">
            <v>0</v>
          </cell>
          <cell r="P105">
            <v>2.88</v>
          </cell>
          <cell r="T105">
            <v>200</v>
          </cell>
          <cell r="U105">
            <v>39.229999999999997</v>
          </cell>
          <cell r="V105">
            <v>10.91</v>
          </cell>
          <cell r="W105">
            <v>2.5</v>
          </cell>
          <cell r="X105">
            <v>15.54</v>
          </cell>
          <cell r="Y105">
            <v>10</v>
          </cell>
          <cell r="Z105">
            <v>14</v>
          </cell>
          <cell r="AA105">
            <v>4</v>
          </cell>
          <cell r="AB105">
            <v>199</v>
          </cell>
          <cell r="AC105">
            <v>29.61</v>
          </cell>
          <cell r="AD105">
            <v>9.4499999999999993</v>
          </cell>
        </row>
        <row r="106">
          <cell r="B106">
            <v>64</v>
          </cell>
          <cell r="C106">
            <v>80</v>
          </cell>
          <cell r="D106">
            <v>50</v>
          </cell>
          <cell r="E106">
            <v>0</v>
          </cell>
          <cell r="F106">
            <v>6</v>
          </cell>
          <cell r="G106">
            <v>6</v>
          </cell>
          <cell r="H106">
            <v>10</v>
          </cell>
          <cell r="I106">
            <v>2.5</v>
          </cell>
          <cell r="J106">
            <v>6</v>
          </cell>
          <cell r="K106">
            <v>7.8</v>
          </cell>
          <cell r="M106">
            <v>1.5</v>
          </cell>
          <cell r="N106">
            <v>0</v>
          </cell>
          <cell r="O106">
            <v>0</v>
          </cell>
          <cell r="P106">
            <v>2.88</v>
          </cell>
          <cell r="T106">
            <v>200</v>
          </cell>
          <cell r="U106">
            <v>39.229999999999997</v>
          </cell>
          <cell r="V106">
            <v>10.77</v>
          </cell>
          <cell r="W106">
            <v>2.5</v>
          </cell>
          <cell r="X106">
            <v>15.54</v>
          </cell>
          <cell r="Y106">
            <v>10</v>
          </cell>
          <cell r="Z106">
            <v>14</v>
          </cell>
          <cell r="AA106">
            <v>4</v>
          </cell>
          <cell r="AB106">
            <v>199</v>
          </cell>
          <cell r="AC106">
            <v>29.61</v>
          </cell>
          <cell r="AD106">
            <v>9.4499999999999993</v>
          </cell>
        </row>
        <row r="107">
          <cell r="B107">
            <v>64</v>
          </cell>
          <cell r="C107">
            <v>80</v>
          </cell>
          <cell r="D107">
            <v>50</v>
          </cell>
          <cell r="E107">
            <v>0</v>
          </cell>
          <cell r="F107">
            <v>6</v>
          </cell>
          <cell r="G107">
            <v>6</v>
          </cell>
          <cell r="H107">
            <v>10</v>
          </cell>
          <cell r="I107">
            <v>2.5</v>
          </cell>
          <cell r="J107">
            <v>6</v>
          </cell>
          <cell r="K107">
            <v>7.8</v>
          </cell>
          <cell r="M107">
            <v>1.5</v>
          </cell>
          <cell r="N107">
            <v>0</v>
          </cell>
          <cell r="O107">
            <v>0</v>
          </cell>
          <cell r="P107">
            <v>2.88</v>
          </cell>
          <cell r="T107">
            <v>200</v>
          </cell>
          <cell r="U107">
            <v>39.229999999999997</v>
          </cell>
          <cell r="V107">
            <v>10.77</v>
          </cell>
          <cell r="W107">
            <v>2.5</v>
          </cell>
          <cell r="X107">
            <v>15.54</v>
          </cell>
          <cell r="Y107">
            <v>10</v>
          </cell>
          <cell r="Z107">
            <v>14</v>
          </cell>
          <cell r="AA107">
            <v>4</v>
          </cell>
          <cell r="AB107">
            <v>199</v>
          </cell>
          <cell r="AC107">
            <v>29.61</v>
          </cell>
          <cell r="AD107">
            <v>9.4499999999999993</v>
          </cell>
        </row>
        <row r="108">
          <cell r="B108">
            <v>64</v>
          </cell>
          <cell r="C108">
            <v>80</v>
          </cell>
          <cell r="D108">
            <v>50</v>
          </cell>
          <cell r="E108">
            <v>0</v>
          </cell>
          <cell r="F108">
            <v>6</v>
          </cell>
          <cell r="G108">
            <v>6</v>
          </cell>
          <cell r="H108">
            <v>10</v>
          </cell>
          <cell r="I108">
            <v>2.5</v>
          </cell>
          <cell r="J108">
            <v>6</v>
          </cell>
          <cell r="K108">
            <v>7.8</v>
          </cell>
          <cell r="M108">
            <v>1.5</v>
          </cell>
          <cell r="N108">
            <v>0</v>
          </cell>
          <cell r="O108">
            <v>0</v>
          </cell>
          <cell r="P108">
            <v>2.88</v>
          </cell>
          <cell r="T108">
            <v>200</v>
          </cell>
          <cell r="U108">
            <v>39.229999999999997</v>
          </cell>
          <cell r="V108">
            <v>10.77</v>
          </cell>
          <cell r="W108">
            <v>2.5</v>
          </cell>
          <cell r="X108">
            <v>15.54</v>
          </cell>
          <cell r="Y108">
            <v>10</v>
          </cell>
          <cell r="Z108">
            <v>14</v>
          </cell>
          <cell r="AA108">
            <v>4</v>
          </cell>
          <cell r="AB108">
            <v>199</v>
          </cell>
          <cell r="AC108">
            <v>29.61</v>
          </cell>
          <cell r="AD108">
            <v>9.4499999999999993</v>
          </cell>
        </row>
        <row r="109">
          <cell r="B109">
            <v>64</v>
          </cell>
          <cell r="C109">
            <v>80</v>
          </cell>
          <cell r="D109">
            <v>50</v>
          </cell>
          <cell r="E109">
            <v>0</v>
          </cell>
          <cell r="F109">
            <v>6</v>
          </cell>
          <cell r="G109">
            <v>6</v>
          </cell>
          <cell r="H109">
            <v>10</v>
          </cell>
          <cell r="I109">
            <v>2.5</v>
          </cell>
          <cell r="J109">
            <v>6</v>
          </cell>
          <cell r="K109">
            <v>7.8</v>
          </cell>
          <cell r="M109">
            <v>1.5</v>
          </cell>
          <cell r="N109">
            <v>0</v>
          </cell>
          <cell r="O109">
            <v>0</v>
          </cell>
          <cell r="P109">
            <v>2.88</v>
          </cell>
          <cell r="T109">
            <v>200</v>
          </cell>
          <cell r="U109">
            <v>39.229999999999997</v>
          </cell>
          <cell r="V109">
            <v>10.77</v>
          </cell>
          <cell r="W109">
            <v>2.5</v>
          </cell>
          <cell r="X109">
            <v>15.54</v>
          </cell>
          <cell r="Y109">
            <v>10</v>
          </cell>
          <cell r="Z109">
            <v>14</v>
          </cell>
          <cell r="AA109">
            <v>4</v>
          </cell>
          <cell r="AB109">
            <v>199</v>
          </cell>
          <cell r="AC109">
            <v>29.61</v>
          </cell>
          <cell r="AD109">
            <v>9.4499999999999993</v>
          </cell>
        </row>
        <row r="110">
          <cell r="B110">
            <v>64</v>
          </cell>
          <cell r="C110">
            <v>80</v>
          </cell>
          <cell r="D110">
            <v>50</v>
          </cell>
          <cell r="E110">
            <v>0</v>
          </cell>
          <cell r="F110">
            <v>6</v>
          </cell>
          <cell r="G110">
            <v>6</v>
          </cell>
          <cell r="H110">
            <v>10</v>
          </cell>
          <cell r="I110">
            <v>2.5</v>
          </cell>
          <cell r="J110">
            <v>6</v>
          </cell>
          <cell r="K110">
            <v>7.8</v>
          </cell>
          <cell r="M110">
            <v>1.5</v>
          </cell>
          <cell r="N110">
            <v>0</v>
          </cell>
          <cell r="O110">
            <v>0</v>
          </cell>
          <cell r="P110">
            <v>2.88</v>
          </cell>
          <cell r="T110">
            <v>200</v>
          </cell>
          <cell r="U110">
            <v>39.229999999999997</v>
          </cell>
          <cell r="V110">
            <v>10.62</v>
          </cell>
          <cell r="W110">
            <v>2.5</v>
          </cell>
          <cell r="X110">
            <v>15.54</v>
          </cell>
          <cell r="Y110">
            <v>10</v>
          </cell>
          <cell r="Z110">
            <v>14</v>
          </cell>
          <cell r="AA110">
            <v>4</v>
          </cell>
          <cell r="AB110">
            <v>199</v>
          </cell>
          <cell r="AC110">
            <v>29.61</v>
          </cell>
          <cell r="AD110">
            <v>9.4499999999999993</v>
          </cell>
        </row>
        <row r="111">
          <cell r="B111">
            <v>64</v>
          </cell>
          <cell r="C111">
            <v>80</v>
          </cell>
          <cell r="D111">
            <v>50</v>
          </cell>
          <cell r="E111">
            <v>0</v>
          </cell>
          <cell r="F111">
            <v>6</v>
          </cell>
          <cell r="G111">
            <v>6</v>
          </cell>
          <cell r="H111">
            <v>10</v>
          </cell>
          <cell r="I111">
            <v>2.5</v>
          </cell>
          <cell r="J111">
            <v>6</v>
          </cell>
          <cell r="K111">
            <v>7.8</v>
          </cell>
          <cell r="M111">
            <v>1.5</v>
          </cell>
          <cell r="N111">
            <v>0</v>
          </cell>
          <cell r="O111">
            <v>0</v>
          </cell>
          <cell r="P111">
            <v>2.88</v>
          </cell>
          <cell r="T111">
            <v>200</v>
          </cell>
          <cell r="U111">
            <v>39.229999999999997</v>
          </cell>
          <cell r="V111">
            <v>10.62</v>
          </cell>
          <cell r="W111">
            <v>2.5</v>
          </cell>
          <cell r="X111">
            <v>15.54</v>
          </cell>
          <cell r="Y111">
            <v>10</v>
          </cell>
          <cell r="Z111">
            <v>14</v>
          </cell>
          <cell r="AA111">
            <v>4</v>
          </cell>
          <cell r="AB111">
            <v>199</v>
          </cell>
          <cell r="AC111">
            <v>29.61</v>
          </cell>
          <cell r="AD111">
            <v>9.4499999999999993</v>
          </cell>
        </row>
        <row r="112">
          <cell r="B112">
            <v>64</v>
          </cell>
          <cell r="C112">
            <v>80</v>
          </cell>
          <cell r="D112">
            <v>50</v>
          </cell>
          <cell r="E112">
            <v>0</v>
          </cell>
          <cell r="F112">
            <v>6</v>
          </cell>
          <cell r="G112">
            <v>6</v>
          </cell>
          <cell r="H112">
            <v>10</v>
          </cell>
          <cell r="I112">
            <v>2.5</v>
          </cell>
          <cell r="J112">
            <v>6</v>
          </cell>
          <cell r="K112">
            <v>7.8</v>
          </cell>
          <cell r="M112">
            <v>1.5</v>
          </cell>
          <cell r="N112">
            <v>0</v>
          </cell>
          <cell r="O112">
            <v>0</v>
          </cell>
          <cell r="P112">
            <v>2.88</v>
          </cell>
          <cell r="T112">
            <v>200</v>
          </cell>
          <cell r="U112">
            <v>39.229999999999997</v>
          </cell>
          <cell r="V112">
            <v>10.62</v>
          </cell>
          <cell r="W112">
            <v>2.5</v>
          </cell>
          <cell r="X112">
            <v>15.54</v>
          </cell>
          <cell r="Y112">
            <v>10</v>
          </cell>
          <cell r="Z112">
            <v>14</v>
          </cell>
          <cell r="AA112">
            <v>4</v>
          </cell>
          <cell r="AB112">
            <v>199</v>
          </cell>
          <cell r="AC112">
            <v>29.61</v>
          </cell>
          <cell r="AD112">
            <v>9.4499999999999993</v>
          </cell>
        </row>
        <row r="113">
          <cell r="B113">
            <v>64</v>
          </cell>
          <cell r="C113">
            <v>80</v>
          </cell>
          <cell r="D113">
            <v>50</v>
          </cell>
          <cell r="E113">
            <v>0</v>
          </cell>
          <cell r="F113">
            <v>6</v>
          </cell>
          <cell r="G113">
            <v>6</v>
          </cell>
          <cell r="H113">
            <v>10</v>
          </cell>
          <cell r="I113">
            <v>2.5</v>
          </cell>
          <cell r="J113">
            <v>6</v>
          </cell>
          <cell r="K113">
            <v>7.8</v>
          </cell>
          <cell r="M113">
            <v>1.5</v>
          </cell>
          <cell r="N113">
            <v>0</v>
          </cell>
          <cell r="O113">
            <v>0</v>
          </cell>
          <cell r="P113">
            <v>2.88</v>
          </cell>
          <cell r="T113">
            <v>200</v>
          </cell>
          <cell r="U113">
            <v>39.229999999999997</v>
          </cell>
          <cell r="V113">
            <v>10.62</v>
          </cell>
          <cell r="W113">
            <v>2.5</v>
          </cell>
          <cell r="X113">
            <v>15.54</v>
          </cell>
          <cell r="Y113">
            <v>10</v>
          </cell>
          <cell r="Z113">
            <v>14</v>
          </cell>
          <cell r="AA113">
            <v>4</v>
          </cell>
          <cell r="AB113">
            <v>199</v>
          </cell>
          <cell r="AC113">
            <v>29.61</v>
          </cell>
          <cell r="AD113">
            <v>9.4499999999999993</v>
          </cell>
        </row>
      </sheetData>
      <sheetData sheetId="24"/>
      <sheetData sheetId="25">
        <row r="12">
          <cell r="C12">
            <v>1212</v>
          </cell>
          <cell r="F12">
            <v>0</v>
          </cell>
        </row>
        <row r="13">
          <cell r="C13">
            <v>1219</v>
          </cell>
          <cell r="F13">
            <v>0</v>
          </cell>
        </row>
        <row r="14">
          <cell r="C14">
            <v>1222</v>
          </cell>
          <cell r="F14">
            <v>0</v>
          </cell>
        </row>
        <row r="15">
          <cell r="C15">
            <v>1213</v>
          </cell>
        </row>
        <row r="16">
          <cell r="C16">
            <v>1212</v>
          </cell>
          <cell r="F16">
            <v>0</v>
          </cell>
        </row>
        <row r="17">
          <cell r="C17">
            <v>1203</v>
          </cell>
          <cell r="F17">
            <v>0</v>
          </cell>
        </row>
        <row r="18">
          <cell r="C18">
            <v>1210</v>
          </cell>
          <cell r="F18">
            <v>0</v>
          </cell>
        </row>
        <row r="19">
          <cell r="C19">
            <v>1197</v>
          </cell>
          <cell r="F19">
            <v>0</v>
          </cell>
        </row>
        <row r="20">
          <cell r="C20">
            <v>1185</v>
          </cell>
          <cell r="F20">
            <v>0</v>
          </cell>
        </row>
        <row r="21">
          <cell r="C21">
            <v>1180</v>
          </cell>
          <cell r="F21">
            <v>0</v>
          </cell>
        </row>
        <row r="22">
          <cell r="C22">
            <v>1171</v>
          </cell>
          <cell r="F22">
            <v>0</v>
          </cell>
        </row>
        <row r="23">
          <cell r="C23">
            <v>1163</v>
          </cell>
          <cell r="F23">
            <v>0</v>
          </cell>
        </row>
        <row r="24">
          <cell r="C24">
            <v>1136</v>
          </cell>
          <cell r="F24">
            <v>0</v>
          </cell>
        </row>
        <row r="25">
          <cell r="C25">
            <v>1145</v>
          </cell>
          <cell r="F25">
            <v>0</v>
          </cell>
        </row>
        <row r="26">
          <cell r="C26">
            <v>1162</v>
          </cell>
          <cell r="F26">
            <v>0</v>
          </cell>
        </row>
        <row r="27">
          <cell r="C27">
            <v>1172</v>
          </cell>
          <cell r="F27">
            <v>0</v>
          </cell>
        </row>
        <row r="28">
          <cell r="C28">
            <v>1165</v>
          </cell>
          <cell r="F28">
            <v>0</v>
          </cell>
        </row>
        <row r="29">
          <cell r="C29">
            <v>1181</v>
          </cell>
          <cell r="F29">
            <v>0</v>
          </cell>
        </row>
        <row r="30">
          <cell r="C30">
            <v>1190</v>
          </cell>
          <cell r="F30">
            <v>0</v>
          </cell>
        </row>
        <row r="31">
          <cell r="C31">
            <v>1195</v>
          </cell>
          <cell r="F31">
            <v>0</v>
          </cell>
        </row>
        <row r="32">
          <cell r="C32">
            <v>1205</v>
          </cell>
          <cell r="F32">
            <v>0</v>
          </cell>
        </row>
        <row r="33">
          <cell r="C33">
            <v>1256</v>
          </cell>
          <cell r="F33">
            <v>0</v>
          </cell>
        </row>
        <row r="34">
          <cell r="C34">
            <v>1312</v>
          </cell>
          <cell r="F34">
            <v>0</v>
          </cell>
        </row>
        <row r="35">
          <cell r="C35">
            <v>1363</v>
          </cell>
          <cell r="F35">
            <v>0</v>
          </cell>
        </row>
        <row r="36">
          <cell r="C36">
            <v>1412</v>
          </cell>
          <cell r="F36">
            <v>0</v>
          </cell>
        </row>
        <row r="37">
          <cell r="C37">
            <v>1442</v>
          </cell>
          <cell r="F37">
            <v>0</v>
          </cell>
        </row>
        <row r="38">
          <cell r="C38">
            <v>1485</v>
          </cell>
          <cell r="F38">
            <v>0</v>
          </cell>
        </row>
        <row r="39">
          <cell r="C39">
            <v>1507</v>
          </cell>
          <cell r="F39">
            <v>0</v>
          </cell>
        </row>
        <row r="40">
          <cell r="C40">
            <v>1530</v>
          </cell>
          <cell r="F40">
            <v>0</v>
          </cell>
        </row>
        <row r="41">
          <cell r="C41">
            <v>1550</v>
          </cell>
          <cell r="F41">
            <v>0</v>
          </cell>
        </row>
        <row r="42">
          <cell r="C42">
            <v>1562</v>
          </cell>
          <cell r="F42">
            <v>0</v>
          </cell>
        </row>
        <row r="43">
          <cell r="C43">
            <v>1545</v>
          </cell>
          <cell r="F43">
            <v>0</v>
          </cell>
        </row>
        <row r="44">
          <cell r="C44">
            <v>1538</v>
          </cell>
          <cell r="F44">
            <v>0</v>
          </cell>
        </row>
        <row r="45">
          <cell r="C45">
            <v>1543</v>
          </cell>
          <cell r="F45">
            <v>0</v>
          </cell>
        </row>
        <row r="46">
          <cell r="C46">
            <v>1547</v>
          </cell>
          <cell r="F46">
            <v>0</v>
          </cell>
        </row>
        <row r="47">
          <cell r="C47">
            <v>1543</v>
          </cell>
          <cell r="F47">
            <v>0</v>
          </cell>
        </row>
        <row r="48">
          <cell r="C48">
            <v>1565</v>
          </cell>
          <cell r="F48">
            <v>0</v>
          </cell>
        </row>
        <row r="49">
          <cell r="C49">
            <v>1583</v>
          </cell>
          <cell r="F49">
            <v>0</v>
          </cell>
        </row>
        <row r="50">
          <cell r="C50">
            <v>1599</v>
          </cell>
          <cell r="F50">
            <v>0</v>
          </cell>
        </row>
        <row r="51">
          <cell r="C51">
            <v>1614</v>
          </cell>
          <cell r="F51">
            <v>0</v>
          </cell>
        </row>
        <row r="52">
          <cell r="C52">
            <v>1598</v>
          </cell>
          <cell r="F52">
            <v>0</v>
          </cell>
        </row>
        <row r="53">
          <cell r="C53">
            <v>1611</v>
          </cell>
          <cell r="F53">
            <v>0</v>
          </cell>
        </row>
        <row r="54">
          <cell r="C54">
            <v>1621</v>
          </cell>
          <cell r="F54">
            <v>0</v>
          </cell>
        </row>
        <row r="55">
          <cell r="C55">
            <v>1641</v>
          </cell>
          <cell r="F55">
            <v>0</v>
          </cell>
        </row>
        <row r="56">
          <cell r="C56">
            <v>1654</v>
          </cell>
          <cell r="F56">
            <v>0</v>
          </cell>
        </row>
        <row r="57">
          <cell r="C57">
            <v>1641</v>
          </cell>
          <cell r="F57">
            <v>0</v>
          </cell>
        </row>
        <row r="58">
          <cell r="C58">
            <v>1638</v>
          </cell>
          <cell r="F58">
            <v>0</v>
          </cell>
        </row>
        <row r="59">
          <cell r="C59">
            <v>1620</v>
          </cell>
          <cell r="F59">
            <v>0</v>
          </cell>
        </row>
        <row r="60">
          <cell r="C60">
            <v>1624</v>
          </cell>
          <cell r="F60">
            <v>0</v>
          </cell>
        </row>
        <row r="61">
          <cell r="C61">
            <v>1588</v>
          </cell>
          <cell r="F61">
            <v>0</v>
          </cell>
        </row>
        <row r="62">
          <cell r="C62">
            <v>1548</v>
          </cell>
          <cell r="F62">
            <v>0</v>
          </cell>
        </row>
        <row r="63">
          <cell r="C63">
            <v>1522</v>
          </cell>
          <cell r="F63">
            <v>0</v>
          </cell>
        </row>
        <row r="64">
          <cell r="C64">
            <v>1488</v>
          </cell>
          <cell r="F64">
            <v>0</v>
          </cell>
        </row>
        <row r="65">
          <cell r="C65">
            <v>1473</v>
          </cell>
          <cell r="F65">
            <v>0</v>
          </cell>
        </row>
        <row r="66">
          <cell r="C66">
            <v>1471</v>
          </cell>
          <cell r="F66">
            <v>0</v>
          </cell>
        </row>
        <row r="67">
          <cell r="C67">
            <v>1474</v>
          </cell>
          <cell r="F67">
            <v>0</v>
          </cell>
        </row>
        <row r="68">
          <cell r="C68">
            <v>1433</v>
          </cell>
          <cell r="F68">
            <v>0</v>
          </cell>
        </row>
        <row r="69">
          <cell r="C69">
            <v>1447</v>
          </cell>
          <cell r="F69">
            <v>0</v>
          </cell>
        </row>
        <row r="70">
          <cell r="C70">
            <v>1476</v>
          </cell>
          <cell r="F70">
            <v>0</v>
          </cell>
        </row>
        <row r="71">
          <cell r="C71">
            <v>1475</v>
          </cell>
          <cell r="F71">
            <v>0</v>
          </cell>
        </row>
        <row r="72">
          <cell r="C72">
            <v>1489</v>
          </cell>
          <cell r="F72">
            <v>0</v>
          </cell>
        </row>
        <row r="73">
          <cell r="C73">
            <v>1457</v>
          </cell>
          <cell r="F73">
            <v>0</v>
          </cell>
        </row>
        <row r="74">
          <cell r="C74">
            <v>1479</v>
          </cell>
          <cell r="F74">
            <v>0</v>
          </cell>
        </row>
        <row r="75">
          <cell r="C75">
            <v>1481</v>
          </cell>
          <cell r="F75">
            <v>0</v>
          </cell>
        </row>
        <row r="76">
          <cell r="C76">
            <v>1482</v>
          </cell>
          <cell r="F76">
            <v>0</v>
          </cell>
        </row>
        <row r="77">
          <cell r="C77">
            <v>1466</v>
          </cell>
          <cell r="F77">
            <v>0</v>
          </cell>
        </row>
        <row r="78">
          <cell r="C78">
            <v>1464</v>
          </cell>
          <cell r="F78">
            <v>0</v>
          </cell>
        </row>
        <row r="79">
          <cell r="C79">
            <v>1447</v>
          </cell>
          <cell r="F79">
            <v>0</v>
          </cell>
        </row>
        <row r="80">
          <cell r="C80">
            <v>1421</v>
          </cell>
          <cell r="F80">
            <v>0</v>
          </cell>
        </row>
        <row r="81">
          <cell r="C81">
            <v>1398</v>
          </cell>
          <cell r="F81">
            <v>0</v>
          </cell>
        </row>
        <row r="82">
          <cell r="C82">
            <v>1395</v>
          </cell>
          <cell r="F82">
            <v>0</v>
          </cell>
        </row>
        <row r="83">
          <cell r="C83">
            <v>1399</v>
          </cell>
          <cell r="F83">
            <v>0</v>
          </cell>
        </row>
        <row r="84">
          <cell r="C84">
            <v>1363</v>
          </cell>
          <cell r="F84">
            <v>0</v>
          </cell>
        </row>
        <row r="85">
          <cell r="C85">
            <v>1350</v>
          </cell>
          <cell r="F85">
            <v>0</v>
          </cell>
        </row>
        <row r="86">
          <cell r="C86">
            <v>1310</v>
          </cell>
          <cell r="F86">
            <v>0</v>
          </cell>
        </row>
        <row r="87">
          <cell r="C87">
            <v>1307</v>
          </cell>
          <cell r="F87">
            <v>0</v>
          </cell>
        </row>
        <row r="88">
          <cell r="C88">
            <v>1273</v>
          </cell>
          <cell r="F88">
            <v>0</v>
          </cell>
        </row>
        <row r="89">
          <cell r="C89">
            <v>1372</v>
          </cell>
          <cell r="F89">
            <v>0</v>
          </cell>
        </row>
        <row r="90">
          <cell r="C90">
            <v>1424</v>
          </cell>
          <cell r="F90">
            <v>0</v>
          </cell>
        </row>
        <row r="91">
          <cell r="C91">
            <v>1451</v>
          </cell>
          <cell r="F91">
            <v>0</v>
          </cell>
        </row>
        <row r="92">
          <cell r="C92">
            <v>1446</v>
          </cell>
          <cell r="F92">
            <v>0</v>
          </cell>
        </row>
        <row r="93">
          <cell r="C93">
            <v>1424</v>
          </cell>
          <cell r="F93">
            <v>0</v>
          </cell>
        </row>
        <row r="94">
          <cell r="C94">
            <v>1420</v>
          </cell>
          <cell r="F94">
            <v>0</v>
          </cell>
        </row>
        <row r="95">
          <cell r="C95">
            <v>1410</v>
          </cell>
          <cell r="F95">
            <v>0</v>
          </cell>
        </row>
        <row r="96">
          <cell r="C96">
            <v>1387</v>
          </cell>
          <cell r="F96">
            <v>0</v>
          </cell>
        </row>
        <row r="97">
          <cell r="C97">
            <v>1368</v>
          </cell>
          <cell r="F97">
            <v>0</v>
          </cell>
        </row>
        <row r="98">
          <cell r="C98">
            <v>1351</v>
          </cell>
          <cell r="F98">
            <v>0</v>
          </cell>
        </row>
        <row r="99">
          <cell r="C99">
            <v>1344</v>
          </cell>
          <cell r="F99">
            <v>0</v>
          </cell>
        </row>
        <row r="100">
          <cell r="C100">
            <v>1330</v>
          </cell>
          <cell r="F100">
            <v>0</v>
          </cell>
        </row>
        <row r="101">
          <cell r="C101">
            <v>1327</v>
          </cell>
          <cell r="F101">
            <v>0</v>
          </cell>
        </row>
        <row r="102">
          <cell r="C102">
            <v>1325</v>
          </cell>
          <cell r="F102">
            <v>0</v>
          </cell>
        </row>
        <row r="103">
          <cell r="C103">
            <v>1301</v>
          </cell>
          <cell r="F103">
            <v>0</v>
          </cell>
        </row>
        <row r="104">
          <cell r="C104">
            <v>1272</v>
          </cell>
          <cell r="F104">
            <v>0</v>
          </cell>
        </row>
        <row r="105">
          <cell r="C105">
            <v>1269</v>
          </cell>
          <cell r="F105">
            <v>0</v>
          </cell>
        </row>
        <row r="106">
          <cell r="C106">
            <v>1237</v>
          </cell>
          <cell r="F106">
            <v>0</v>
          </cell>
        </row>
        <row r="107">
          <cell r="C107">
            <v>1218</v>
          </cell>
          <cell r="F107">
            <v>0</v>
          </cell>
        </row>
      </sheetData>
      <sheetData sheetId="26">
        <row r="13">
          <cell r="N13">
            <v>56.61</v>
          </cell>
        </row>
        <row r="14">
          <cell r="N14">
            <v>56.61</v>
          </cell>
        </row>
        <row r="15">
          <cell r="N15">
            <v>56.61</v>
          </cell>
        </row>
        <row r="16">
          <cell r="N16">
            <v>56.61</v>
          </cell>
        </row>
        <row r="17">
          <cell r="N17">
            <v>56.61</v>
          </cell>
        </row>
        <row r="18">
          <cell r="N18">
            <v>56.61</v>
          </cell>
        </row>
        <row r="19">
          <cell r="N19">
            <v>56.61</v>
          </cell>
        </row>
        <row r="20">
          <cell r="N20">
            <v>56.61</v>
          </cell>
        </row>
        <row r="21">
          <cell r="N21">
            <v>56.61</v>
          </cell>
        </row>
        <row r="22">
          <cell r="N22">
            <v>56.61</v>
          </cell>
        </row>
        <row r="23">
          <cell r="N23">
            <v>56.61</v>
          </cell>
        </row>
        <row r="24">
          <cell r="N24">
            <v>56.61</v>
          </cell>
        </row>
        <row r="25">
          <cell r="N25">
            <v>49.97</v>
          </cell>
        </row>
        <row r="26">
          <cell r="N26">
            <v>49.97</v>
          </cell>
        </row>
        <row r="27">
          <cell r="N27">
            <v>49.97</v>
          </cell>
        </row>
        <row r="28">
          <cell r="N28">
            <v>49.97</v>
          </cell>
        </row>
        <row r="29">
          <cell r="N29">
            <v>49.97</v>
          </cell>
        </row>
        <row r="30">
          <cell r="N30">
            <v>49.97</v>
          </cell>
        </row>
        <row r="31">
          <cell r="N31">
            <v>49.97</v>
          </cell>
        </row>
        <row r="32">
          <cell r="N32">
            <v>49.97</v>
          </cell>
        </row>
        <row r="33">
          <cell r="N33">
            <v>49.97</v>
          </cell>
        </row>
        <row r="34">
          <cell r="N34">
            <v>49.97</v>
          </cell>
        </row>
        <row r="35">
          <cell r="N35">
            <v>49.97</v>
          </cell>
        </row>
        <row r="36">
          <cell r="N36">
            <v>49.97</v>
          </cell>
        </row>
        <row r="37">
          <cell r="N37">
            <v>49.97</v>
          </cell>
        </row>
        <row r="38">
          <cell r="N38">
            <v>49.97</v>
          </cell>
        </row>
        <row r="39">
          <cell r="N39">
            <v>49.97</v>
          </cell>
        </row>
        <row r="40">
          <cell r="N40">
            <v>49.97</v>
          </cell>
        </row>
        <row r="41">
          <cell r="N41">
            <v>49.97</v>
          </cell>
        </row>
        <row r="42">
          <cell r="N42">
            <v>49.97</v>
          </cell>
        </row>
        <row r="43">
          <cell r="N43">
            <v>49.97</v>
          </cell>
        </row>
        <row r="44">
          <cell r="N44">
            <v>49.97</v>
          </cell>
        </row>
        <row r="45">
          <cell r="N45">
            <v>49.97</v>
          </cell>
        </row>
        <row r="46">
          <cell r="N46">
            <v>49.97</v>
          </cell>
        </row>
        <row r="47">
          <cell r="N47">
            <v>49.97</v>
          </cell>
        </row>
        <row r="48">
          <cell r="N48">
            <v>49.97</v>
          </cell>
        </row>
        <row r="49">
          <cell r="N49">
            <v>49.97</v>
          </cell>
        </row>
        <row r="50">
          <cell r="N50">
            <v>49.97</v>
          </cell>
        </row>
        <row r="51">
          <cell r="N51">
            <v>49.97</v>
          </cell>
        </row>
        <row r="52">
          <cell r="N52">
            <v>49.97</v>
          </cell>
        </row>
        <row r="53">
          <cell r="N53">
            <v>49.97</v>
          </cell>
        </row>
        <row r="54">
          <cell r="N54">
            <v>49.97</v>
          </cell>
        </row>
        <row r="55">
          <cell r="N55">
            <v>49.97</v>
          </cell>
        </row>
        <row r="56">
          <cell r="N56">
            <v>49.97</v>
          </cell>
        </row>
        <row r="57">
          <cell r="N57">
            <v>49.97</v>
          </cell>
        </row>
        <row r="58">
          <cell r="N58">
            <v>49.97</v>
          </cell>
        </row>
        <row r="59">
          <cell r="N59">
            <v>49.97</v>
          </cell>
        </row>
        <row r="60">
          <cell r="N60">
            <v>49.97</v>
          </cell>
        </row>
        <row r="61">
          <cell r="N61">
            <v>49.97</v>
          </cell>
        </row>
        <row r="62">
          <cell r="N62">
            <v>49.97</v>
          </cell>
        </row>
        <row r="63">
          <cell r="N63">
            <v>49.97</v>
          </cell>
        </row>
        <row r="64">
          <cell r="N64">
            <v>49.97</v>
          </cell>
        </row>
        <row r="65">
          <cell r="N65">
            <v>49.97</v>
          </cell>
        </row>
        <row r="66">
          <cell r="N66">
            <v>49.97</v>
          </cell>
        </row>
        <row r="67">
          <cell r="N67">
            <v>49.97</v>
          </cell>
        </row>
        <row r="68">
          <cell r="N68">
            <v>49.97</v>
          </cell>
        </row>
        <row r="69">
          <cell r="N69">
            <v>49.97</v>
          </cell>
        </row>
        <row r="70">
          <cell r="N70">
            <v>49.97</v>
          </cell>
        </row>
        <row r="71">
          <cell r="N71">
            <v>49.97</v>
          </cell>
        </row>
        <row r="72">
          <cell r="N72">
            <v>49.97</v>
          </cell>
        </row>
        <row r="73">
          <cell r="N73">
            <v>49.97</v>
          </cell>
        </row>
        <row r="74">
          <cell r="N74">
            <v>49.97</v>
          </cell>
        </row>
        <row r="75">
          <cell r="N75">
            <v>49.97</v>
          </cell>
        </row>
        <row r="76">
          <cell r="N76">
            <v>49.97</v>
          </cell>
        </row>
        <row r="77">
          <cell r="N77">
            <v>49.97</v>
          </cell>
        </row>
        <row r="78">
          <cell r="N78">
            <v>49.97</v>
          </cell>
        </row>
        <row r="79">
          <cell r="N79">
            <v>49.97</v>
          </cell>
        </row>
        <row r="80">
          <cell r="N80">
            <v>49.97</v>
          </cell>
        </row>
        <row r="81">
          <cell r="N81">
            <v>49.97</v>
          </cell>
        </row>
        <row r="82">
          <cell r="N82">
            <v>49.97</v>
          </cell>
        </row>
        <row r="83">
          <cell r="N83">
            <v>49.97</v>
          </cell>
        </row>
        <row r="84">
          <cell r="N84">
            <v>49.97</v>
          </cell>
        </row>
        <row r="85">
          <cell r="N85">
            <v>49.97</v>
          </cell>
        </row>
        <row r="86">
          <cell r="N86">
            <v>49.97</v>
          </cell>
        </row>
        <row r="87">
          <cell r="N87">
            <v>49.97</v>
          </cell>
        </row>
        <row r="88">
          <cell r="N88">
            <v>49.97</v>
          </cell>
        </row>
        <row r="89">
          <cell r="N89">
            <v>49.97</v>
          </cell>
        </row>
        <row r="90">
          <cell r="N90">
            <v>49.97</v>
          </cell>
        </row>
        <row r="91">
          <cell r="N91">
            <v>49.97</v>
          </cell>
        </row>
        <row r="92">
          <cell r="N92">
            <v>49.97</v>
          </cell>
        </row>
        <row r="93">
          <cell r="N93">
            <v>49.97</v>
          </cell>
        </row>
        <row r="94">
          <cell r="N94">
            <v>49.97</v>
          </cell>
        </row>
        <row r="95">
          <cell r="N95">
            <v>49.97</v>
          </cell>
        </row>
        <row r="96">
          <cell r="N96">
            <v>49.97</v>
          </cell>
        </row>
        <row r="97">
          <cell r="N97">
            <v>49.97</v>
          </cell>
        </row>
        <row r="98">
          <cell r="N98">
            <v>49.97</v>
          </cell>
        </row>
        <row r="99">
          <cell r="N99">
            <v>49.97</v>
          </cell>
        </row>
        <row r="100">
          <cell r="N100">
            <v>49.97</v>
          </cell>
        </row>
        <row r="101">
          <cell r="N101">
            <v>49.97</v>
          </cell>
        </row>
        <row r="102">
          <cell r="N102">
            <v>49.97</v>
          </cell>
        </row>
        <row r="103">
          <cell r="N103">
            <v>49.97</v>
          </cell>
        </row>
        <row r="104">
          <cell r="N104">
            <v>49.97</v>
          </cell>
        </row>
        <row r="105">
          <cell r="N105">
            <v>49.97</v>
          </cell>
        </row>
        <row r="106">
          <cell r="N106">
            <v>49.97</v>
          </cell>
        </row>
        <row r="107">
          <cell r="N107">
            <v>49.97</v>
          </cell>
        </row>
        <row r="108">
          <cell r="N108">
            <v>49.97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0CE81-D784-4D1A-8CCE-3D68CFDFFF4C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55" activePane="bottomRight" state="frozen"/>
      <selection activeCell="A115" sqref="A115"/>
      <selection pane="topRight" activeCell="A115" sqref="A115"/>
      <selection pane="bottomLeft" activeCell="A115" sqref="A115"/>
      <selection pane="bottomRight" activeCell="S12" sqref="S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17.28515625" style="99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44691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44690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No.10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44691</v>
      </c>
      <c r="AJ5" s="10"/>
      <c r="AK5" s="11"/>
      <c r="AL5" s="12" t="str">
        <f>"Based on Revision No." &amp; '[1]Frm-1 Anticipated Gen.'!$T$2 &amp; " of NRLDC"</f>
        <v>Based on Revision No.10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(IE)'!R5</f>
        <v>OA Consumers</v>
      </c>
      <c r="O9" s="37" t="str">
        <f>'[1]Annx-D (IE)'!S5</f>
        <v>g-dam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g-dam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1212</v>
      </c>
      <c r="D12" s="42">
        <f>'[1]Frm-3 DEMAND'!F12</f>
        <v>0</v>
      </c>
      <c r="E12" s="43">
        <f>C12-D12</f>
        <v>1212</v>
      </c>
      <c r="F12" s="42">
        <f>'[1]Frm-1 Anticipated Gen.'!T18</f>
        <v>200</v>
      </c>
      <c r="G12" s="42">
        <f>'[1]Frm-1 Anticipated Gen.'!B18</f>
        <v>64</v>
      </c>
      <c r="H12" s="43">
        <f>'[1]Frm-1 Anticipated Gen.'!C18</f>
        <v>120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308.18</v>
      </c>
      <c r="J12" s="43">
        <f>G12+H12+I12</f>
        <v>492.18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75.325876599999987</v>
      </c>
      <c r="L12" s="43">
        <f>'[1]Frm-4 Shared Projects'!N13</f>
        <v>56.61</v>
      </c>
      <c r="M12" s="43">
        <f>'[1]Annx-D (IE)'!P7</f>
        <v>0</v>
      </c>
      <c r="N12" s="43">
        <f>'[1]Annx-D (IE)'!R7</f>
        <v>0</v>
      </c>
      <c r="O12" s="43">
        <f>'[1]Annx-D (IE)'!S7</f>
        <v>0</v>
      </c>
      <c r="P12" s="43">
        <f>'[1]Annx-D (IE)'!U7</f>
        <v>48.35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15.3521234</v>
      </c>
      <c r="R12" s="43">
        <f>'[1]GoHP POWER'!G5+'[1]GoHP POWER'!H5</f>
        <v>446.15000000000015</v>
      </c>
      <c r="S12" s="43">
        <f>'[1]Annx-D (IE)'!AU7</f>
        <v>351.5</v>
      </c>
      <c r="T12" s="43">
        <f>'[1]Annx-D (IE)'!AS7</f>
        <v>0</v>
      </c>
      <c r="U12" s="43">
        <f>ABS('[1]Annx-D (IE)'!AW7)+'[1]Annx-D (IE)'!AV7</f>
        <v>0</v>
      </c>
      <c r="V12" s="43">
        <f>'[1]CENTER SECTOR'!BW9-R12-'[1]GoHP POWER'!F5</f>
        <v>270.57757587899988</v>
      </c>
      <c r="W12" s="43">
        <f>C12-(F12+G12+H12+I12+Q12+D12)</f>
        <v>504.46787659999995</v>
      </c>
      <c r="X12" s="43">
        <f>V12+F12+G12+H12+I12+M12+N12+O12+P12+Q12+R12-(S12+T12+U12)+L12</f>
        <v>1177.719699279</v>
      </c>
      <c r="Y12" s="43">
        <f>V12+M12+N12+P12+O12+R12-(S12+T12+U12)+L12</f>
        <v>470.18757587900006</v>
      </c>
      <c r="Z12" s="43">
        <f t="shared" ref="Z12:Z59" si="0">X12-C12+D12</f>
        <v>-34.280300721000003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1624</v>
      </c>
      <c r="AK12" s="42">
        <f>'[1]Frm-3 DEMAND'!F60</f>
        <v>0</v>
      </c>
      <c r="AL12" s="43">
        <f>AJ12-AK12</f>
        <v>1624</v>
      </c>
      <c r="AM12" s="42">
        <f>'[1]Frm-1 Anticipated Gen.'!T66</f>
        <v>110</v>
      </c>
      <c r="AN12" s="42">
        <f>'[1]Frm-1 Anticipated Gen.'!B66</f>
        <v>64</v>
      </c>
      <c r="AO12" s="43">
        <f>'[1]Frm-1 Anticipated Gen.'!C66</f>
        <v>120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327.68</v>
      </c>
      <c r="AQ12" s="43">
        <f>AN12+AO12+AP12</f>
        <v>511.68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29.708921199999995</v>
      </c>
      <c r="AS12" s="43">
        <f>'[1]Frm-4 Shared Projects'!N61</f>
        <v>49.97</v>
      </c>
      <c r="AT12" s="43">
        <f>'[1]Annx-D (IE)'!P55</f>
        <v>0</v>
      </c>
      <c r="AU12" s="43">
        <f>'[1]Annx-D (IE)'!R55</f>
        <v>0</v>
      </c>
      <c r="AV12" s="43">
        <f>'[1]Annx-D (IE)'!S55</f>
        <v>0</v>
      </c>
      <c r="AW12" s="43">
        <f>'[1]Annx-D (IE)'!U55</f>
        <v>531.85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3.5970788000000002</v>
      </c>
      <c r="AY12" s="43">
        <f>'[1]GoHP POWER'!G53+'[1]GoHP POWER'!H53</f>
        <v>101.11000000000001</v>
      </c>
      <c r="AZ12" s="43">
        <f>'[1]Annx-D (IE)'!AU55</f>
        <v>176.5</v>
      </c>
      <c r="BA12" s="43">
        <f>'[1]Annx-D (IE)'!AS55</f>
        <v>0</v>
      </c>
      <c r="BB12" s="43">
        <f>ABS('[1]Annx-D (IE)'!AW55)+'[1]Annx-D (IE)'!AV55</f>
        <v>0</v>
      </c>
      <c r="BC12" s="43">
        <f>'[1]CENTER SECTOR'!BW57-AY12-'[1]GoHP POWER'!F53</f>
        <v>233.44462187900004</v>
      </c>
      <c r="BD12" s="43">
        <f>AJ12-(AM12+AN12+AO12+AP12+AX12+AK12)</f>
        <v>998.72292119999997</v>
      </c>
      <c r="BE12" s="43">
        <f>BC12+AM12+AN12+AO12+AP12+AT12+AU12+AV12+AW12+AX12+AY12-(AZ12+BA12+BB12)+AS12</f>
        <v>1365.1517006790002</v>
      </c>
      <c r="BF12" s="43">
        <f>BC12+AT12+AU12+AW12+AU12+AY12-(AZ12+BA12+BB12)+AS12</f>
        <v>739.87462187900007</v>
      </c>
      <c r="BG12" s="43">
        <f t="shared" ref="BG12:BG59" si="1">BE12-AJ12+AK12</f>
        <v>-258.84829932099979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1219</v>
      </c>
      <c r="D13" s="42">
        <f>'[1]Frm-3 DEMAND'!F13</f>
        <v>0</v>
      </c>
      <c r="E13" s="43">
        <f t="shared" ref="E13:E59" si="2">C13-D13</f>
        <v>1219</v>
      </c>
      <c r="F13" s="42">
        <f>'[1]Frm-1 Anticipated Gen.'!T19</f>
        <v>200</v>
      </c>
      <c r="G13" s="42">
        <f>'[1]Frm-1 Anticipated Gen.'!B19</f>
        <v>64</v>
      </c>
      <c r="H13" s="43">
        <f>'[1]Frm-1 Anticipated Gen.'!C19</f>
        <v>120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309.68</v>
      </c>
      <c r="J13" s="43">
        <f t="shared" ref="J13:J59" si="3">G13+H13+I13</f>
        <v>493.68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75.325876599999987</v>
      </c>
      <c r="L13" s="43">
        <f>'[1]Frm-4 Shared Projects'!N14</f>
        <v>56.61</v>
      </c>
      <c r="M13" s="43">
        <f>'[1]Annx-D (IE)'!P8</f>
        <v>0</v>
      </c>
      <c r="N13" s="43">
        <f>'[1]Annx-D (IE)'!R8</f>
        <v>0</v>
      </c>
      <c r="O13" s="43">
        <f>'[1]Annx-D (IE)'!S8</f>
        <v>0</v>
      </c>
      <c r="P13" s="43">
        <f>'[1]Annx-D (IE)'!U8</f>
        <v>106.36999999999999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15.3521234</v>
      </c>
      <c r="R13" s="43">
        <f>'[1]GoHP POWER'!G6+'[1]GoHP POWER'!H6</f>
        <v>341.56000000000006</v>
      </c>
      <c r="S13" s="43">
        <f>'[1]Annx-D (IE)'!AU8</f>
        <v>351.5</v>
      </c>
      <c r="T13" s="43">
        <f>'[1]Annx-D (IE)'!AS8</f>
        <v>0</v>
      </c>
      <c r="U13" s="43">
        <f>ABS('[1]Annx-D (IE)'!AW8)+'[1]Annx-D (IE)'!AV8</f>
        <v>0</v>
      </c>
      <c r="V13" s="43">
        <f>'[1]CENTER SECTOR'!BW10-R13-'[1]GoHP POWER'!F6</f>
        <v>246.66820987899987</v>
      </c>
      <c r="W13" s="43">
        <f t="shared" ref="W13:W59" si="4">C13-(F13+G13+H13+I13+Q13+D13)</f>
        <v>509.96787659999995</v>
      </c>
      <c r="X13" s="43">
        <f t="shared" ref="X13:X59" si="5">V13+F13+G13+H13+I13+M13+N13+O13+P13+Q13+R13-(S13+T13+U13)+L13</f>
        <v>1108.7403332789997</v>
      </c>
      <c r="Y13" s="43">
        <f t="shared" ref="Y13:Y59" si="6">V13+M13+N13+P13+O13+R13-(S13+T13+U13)+L13</f>
        <v>399.70820987899992</v>
      </c>
      <c r="Z13" s="43">
        <f t="shared" si="0"/>
        <v>-110.25966672100026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1588</v>
      </c>
      <c r="AK13" s="42">
        <f>'[1]Frm-3 DEMAND'!F61</f>
        <v>0</v>
      </c>
      <c r="AL13" s="43">
        <f t="shared" ref="AL13:AL59" si="7">AJ13-AK13</f>
        <v>1588</v>
      </c>
      <c r="AM13" s="42">
        <f>'[1]Frm-1 Anticipated Gen.'!T67</f>
        <v>110</v>
      </c>
      <c r="AN13" s="42">
        <f>'[1]Frm-1 Anticipated Gen.'!B67</f>
        <v>64</v>
      </c>
      <c r="AO13" s="43">
        <f>'[1]Frm-1 Anticipated Gen.'!C67</f>
        <v>120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327.68</v>
      </c>
      <c r="AQ13" s="43">
        <f t="shared" ref="AQ13:AQ58" si="8">AN13+AO13+AP13</f>
        <v>511.68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29.708921199999995</v>
      </c>
      <c r="AS13" s="43">
        <f>'[1]Frm-4 Shared Projects'!N62</f>
        <v>49.97</v>
      </c>
      <c r="AT13" s="43">
        <f>'[1]Annx-D (IE)'!P56</f>
        <v>0</v>
      </c>
      <c r="AU13" s="43">
        <f>'[1]Annx-D (IE)'!R56</f>
        <v>0</v>
      </c>
      <c r="AV13" s="43">
        <f>'[1]Annx-D (IE)'!S56</f>
        <v>0</v>
      </c>
      <c r="AW13" s="43">
        <f>'[1]Annx-D (IE)'!U56</f>
        <v>468.995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3.5970788000000002</v>
      </c>
      <c r="AY13" s="43">
        <f>'[1]GoHP POWER'!G54+'[1]GoHP POWER'!H54</f>
        <v>101.11000000000001</v>
      </c>
      <c r="AZ13" s="43">
        <f>'[1]Annx-D (IE)'!AU56</f>
        <v>176.5</v>
      </c>
      <c r="BA13" s="43">
        <f>'[1]Annx-D (IE)'!AS56</f>
        <v>0</v>
      </c>
      <c r="BB13" s="43">
        <f>ABS('[1]Annx-D (IE)'!AW56)+'[1]Annx-D (IE)'!AV56</f>
        <v>0</v>
      </c>
      <c r="BC13" s="43">
        <f>'[1]CENTER SECTOR'!BW58-AY13-'[1]GoHP POWER'!F54</f>
        <v>233.36660987900004</v>
      </c>
      <c r="BD13" s="43">
        <f t="shared" ref="BD13:BD59" si="9">AJ13-(AM13+AN13+AO13+AP13+AX13+AK13)</f>
        <v>962.72292119999997</v>
      </c>
      <c r="BE13" s="43">
        <f t="shared" ref="BE13:BE59" si="10">BC13+AM13+AN13+AO13+AP13+AT13+AU13+AV13+AW13+AX13+AY13-(AZ13+BA13+BB13)+AS13</f>
        <v>1302.2186886790003</v>
      </c>
      <c r="BF13" s="43">
        <f t="shared" ref="BF13:BF59" si="11">BC13+AT13+AU13+AW13+AU13+AY13-(AZ13+BA13+BB13)+AS13</f>
        <v>676.94160987900011</v>
      </c>
      <c r="BG13" s="43">
        <f t="shared" si="1"/>
        <v>-285.78131132099975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1222</v>
      </c>
      <c r="D14" s="42">
        <f>'[1]Frm-3 DEMAND'!F14</f>
        <v>0</v>
      </c>
      <c r="E14" s="43">
        <f t="shared" si="2"/>
        <v>1222</v>
      </c>
      <c r="F14" s="42">
        <f>'[1]Frm-1 Anticipated Gen.'!T20</f>
        <v>200</v>
      </c>
      <c r="G14" s="42">
        <f>'[1]Frm-1 Anticipated Gen.'!B20</f>
        <v>64</v>
      </c>
      <c r="H14" s="43">
        <f>'[1]Frm-1 Anticipated Gen.'!C20</f>
        <v>120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355.95580000000001</v>
      </c>
      <c r="J14" s="43">
        <f t="shared" si="3"/>
        <v>539.95579999999995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122.60167659999999</v>
      </c>
      <c r="L14" s="43">
        <f>'[1]Frm-4 Shared Projects'!N15</f>
        <v>56.61</v>
      </c>
      <c r="M14" s="43">
        <f>'[1]Annx-D (IE)'!P9</f>
        <v>0</v>
      </c>
      <c r="N14" s="43">
        <f>'[1]Annx-D (IE)'!R9</f>
        <v>0</v>
      </c>
      <c r="O14" s="43">
        <f>'[1]Annx-D (IE)'!S9</f>
        <v>0</v>
      </c>
      <c r="P14" s="43">
        <f>'[1]Annx-D (IE)'!U9</f>
        <v>116.03999999999999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22.4163234</v>
      </c>
      <c r="R14" s="43">
        <f>'[1]GoHP POWER'!G7+'[1]GoHP POWER'!H7</f>
        <v>236.25000000000003</v>
      </c>
      <c r="S14" s="43">
        <f>'[1]Annx-D (IE)'!AU9</f>
        <v>351.5</v>
      </c>
      <c r="T14" s="43">
        <f>'[1]Annx-D (IE)'!AS9</f>
        <v>0</v>
      </c>
      <c r="U14" s="43">
        <f>ABS('[1]Annx-D (IE)'!AW9)+'[1]Annx-D (IE)'!AV9</f>
        <v>0</v>
      </c>
      <c r="V14" s="43">
        <f>'[1]CENTER SECTOR'!BW11-R14-'[1]GoHP POWER'!F7</f>
        <v>240.73874487899994</v>
      </c>
      <c r="W14" s="43">
        <f t="shared" si="4"/>
        <v>459.62787660000004</v>
      </c>
      <c r="X14" s="43">
        <f t="shared" si="5"/>
        <v>1060.5108682789999</v>
      </c>
      <c r="Y14" s="43">
        <f t="shared" si="6"/>
        <v>298.138744879</v>
      </c>
      <c r="Z14" s="43">
        <f t="shared" si="0"/>
        <v>-161.48913172100015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1548</v>
      </c>
      <c r="AK14" s="42">
        <f>'[1]Frm-3 DEMAND'!F62</f>
        <v>0</v>
      </c>
      <c r="AL14" s="43">
        <f t="shared" si="7"/>
        <v>1548</v>
      </c>
      <c r="AM14" s="42">
        <f>'[1]Frm-1 Anticipated Gen.'!T68</f>
        <v>110</v>
      </c>
      <c r="AN14" s="42">
        <f>'[1]Frm-1 Anticipated Gen.'!B68</f>
        <v>64</v>
      </c>
      <c r="AO14" s="43">
        <f>'[1]Frm-1 Anticipated Gen.'!C68</f>
        <v>120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327.68</v>
      </c>
      <c r="AQ14" s="43">
        <f t="shared" si="8"/>
        <v>511.68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29.708921199999995</v>
      </c>
      <c r="AS14" s="43">
        <f>'[1]Frm-4 Shared Projects'!N63</f>
        <v>49.97</v>
      </c>
      <c r="AT14" s="43">
        <f>'[1]Annx-D (IE)'!P57</f>
        <v>0</v>
      </c>
      <c r="AU14" s="43">
        <f>'[1]Annx-D (IE)'!R57</f>
        <v>0</v>
      </c>
      <c r="AV14" s="43">
        <f>'[1]Annx-D (IE)'!S57</f>
        <v>0</v>
      </c>
      <c r="AW14" s="43">
        <f>'[1]Annx-D (IE)'!U57</f>
        <v>444.82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3.5970788000000002</v>
      </c>
      <c r="AY14" s="43">
        <f>'[1]GoHP POWER'!G55+'[1]GoHP POWER'!H55</f>
        <v>101.11000000000001</v>
      </c>
      <c r="AZ14" s="43">
        <f>'[1]Annx-D (IE)'!AU57</f>
        <v>176.5</v>
      </c>
      <c r="BA14" s="43">
        <f>'[1]Annx-D (IE)'!AS57</f>
        <v>0</v>
      </c>
      <c r="BB14" s="43">
        <f>ABS('[1]Annx-D (IE)'!AW57)+'[1]Annx-D (IE)'!AV57</f>
        <v>0</v>
      </c>
      <c r="BC14" s="43">
        <f>'[1]CENTER SECTOR'!BW59-AY14-'[1]GoHP POWER'!F55</f>
        <v>224.74271387899998</v>
      </c>
      <c r="BD14" s="43">
        <f t="shared" si="9"/>
        <v>922.72292119999997</v>
      </c>
      <c r="BE14" s="43">
        <f t="shared" si="10"/>
        <v>1269.419792679</v>
      </c>
      <c r="BF14" s="43">
        <f t="shared" si="11"/>
        <v>644.14271387899998</v>
      </c>
      <c r="BG14" s="43">
        <f t="shared" si="1"/>
        <v>-278.58020732099999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1213</v>
      </c>
      <c r="D15" s="42">
        <f>'[1]Frm-3 DEMAND'!F14</f>
        <v>0</v>
      </c>
      <c r="E15" s="43">
        <f t="shared" si="2"/>
        <v>1213</v>
      </c>
      <c r="F15" s="42">
        <f>'[1]Frm-1 Anticipated Gen.'!T21</f>
        <v>200</v>
      </c>
      <c r="G15" s="42">
        <f>'[1]Frm-1 Anticipated Gen.'!B21</f>
        <v>64</v>
      </c>
      <c r="H15" s="43">
        <f>'[1]Frm-1 Anticipated Gen.'!C21</f>
        <v>120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355.95580000000001</v>
      </c>
      <c r="J15" s="43">
        <f t="shared" si="3"/>
        <v>539.95579999999995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122.60167659999999</v>
      </c>
      <c r="L15" s="43">
        <f>'[1]Frm-4 Shared Projects'!N16</f>
        <v>56.61</v>
      </c>
      <c r="M15" s="43">
        <f>'[1]Annx-D (IE)'!P10</f>
        <v>0</v>
      </c>
      <c r="N15" s="43">
        <f>'[1]Annx-D (IE)'!R10</f>
        <v>0</v>
      </c>
      <c r="O15" s="43">
        <f>'[1]Annx-D (IE)'!S10</f>
        <v>0</v>
      </c>
      <c r="P15" s="43">
        <f>'[1]Annx-D (IE)'!U10</f>
        <v>120.875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22.4163234</v>
      </c>
      <c r="R15" s="43">
        <f>'[1]GoHP POWER'!G8+'[1]GoHP POWER'!H8</f>
        <v>236.25000000000003</v>
      </c>
      <c r="S15" s="43">
        <f>'[1]Annx-D (IE)'!AU10</f>
        <v>351.5</v>
      </c>
      <c r="T15" s="43">
        <f>'[1]Annx-D (IE)'!AS10</f>
        <v>0</v>
      </c>
      <c r="U15" s="43">
        <f>ABS('[1]Annx-D (IE)'!AW10)+'[1]Annx-D (IE)'!AV10</f>
        <v>0</v>
      </c>
      <c r="V15" s="43">
        <f>'[1]CENTER SECTOR'!BW12-R15-'[1]GoHP POWER'!F8</f>
        <v>240.73874487899994</v>
      </c>
      <c r="W15" s="43">
        <f t="shared" si="4"/>
        <v>450.62787660000004</v>
      </c>
      <c r="X15" s="43">
        <f t="shared" si="5"/>
        <v>1065.3458682789999</v>
      </c>
      <c r="Y15" s="43">
        <f t="shared" si="6"/>
        <v>302.97374487899992</v>
      </c>
      <c r="Z15" s="43">
        <f t="shared" si="0"/>
        <v>-147.65413172100011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1522</v>
      </c>
      <c r="AK15" s="42">
        <f>'[1]Frm-3 DEMAND'!F63</f>
        <v>0</v>
      </c>
      <c r="AL15" s="43">
        <f t="shared" si="7"/>
        <v>1522</v>
      </c>
      <c r="AM15" s="42">
        <f>'[1]Frm-1 Anticipated Gen.'!T69</f>
        <v>110</v>
      </c>
      <c r="AN15" s="42">
        <f>'[1]Frm-1 Anticipated Gen.'!B69</f>
        <v>64</v>
      </c>
      <c r="AO15" s="43">
        <f>'[1]Frm-1 Anticipated Gen.'!C69</f>
        <v>120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327.68</v>
      </c>
      <c r="AQ15" s="43">
        <f t="shared" si="8"/>
        <v>511.68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29.708921199999995</v>
      </c>
      <c r="AS15" s="43">
        <f>'[1]Frm-4 Shared Projects'!N64</f>
        <v>49.97</v>
      </c>
      <c r="AT15" s="43">
        <f>'[1]Annx-D (IE)'!P58</f>
        <v>0</v>
      </c>
      <c r="AU15" s="43">
        <f>'[1]Annx-D (IE)'!R58</f>
        <v>0</v>
      </c>
      <c r="AV15" s="43">
        <f>'[1]Annx-D (IE)'!S58</f>
        <v>0</v>
      </c>
      <c r="AW15" s="43">
        <f>'[1]Annx-D (IE)'!U58</f>
        <v>410.97499999999997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3.5970788000000002</v>
      </c>
      <c r="AY15" s="43">
        <f>'[1]GoHP POWER'!G56+'[1]GoHP POWER'!H56</f>
        <v>153.35000000000002</v>
      </c>
      <c r="AZ15" s="43">
        <f>'[1]Annx-D (IE)'!AU58</f>
        <v>176.5</v>
      </c>
      <c r="BA15" s="43">
        <f>'[1]Annx-D (IE)'!AS58</f>
        <v>0</v>
      </c>
      <c r="BB15" s="43">
        <f>ABS('[1]Annx-D (IE)'!AW58)+'[1]Annx-D (IE)'!AV58</f>
        <v>0</v>
      </c>
      <c r="BC15" s="43">
        <f>'[1]CENTER SECTOR'!BW60-AY15-'[1]GoHP POWER'!F56</f>
        <v>227.26324487900001</v>
      </c>
      <c r="BD15" s="43">
        <f t="shared" si="9"/>
        <v>896.72292119999997</v>
      </c>
      <c r="BE15" s="43">
        <f t="shared" si="10"/>
        <v>1290.3353236790001</v>
      </c>
      <c r="BF15" s="43">
        <f t="shared" si="11"/>
        <v>665.05824487899997</v>
      </c>
      <c r="BG15" s="43">
        <f t="shared" si="1"/>
        <v>-231.66467632099989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1212</v>
      </c>
      <c r="D16" s="42">
        <f>'[1]Frm-3 DEMAND'!F16</f>
        <v>0</v>
      </c>
      <c r="E16" s="43">
        <f t="shared" si="2"/>
        <v>1212</v>
      </c>
      <c r="F16" s="42">
        <f>'[1]Frm-1 Anticipated Gen.'!T22</f>
        <v>200</v>
      </c>
      <c r="G16" s="42">
        <f>'[1]Frm-1 Anticipated Gen.'!B22</f>
        <v>64</v>
      </c>
      <c r="H16" s="43">
        <f>'[1]Frm-1 Anticipated Gen.'!C22</f>
        <v>120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356.95580000000001</v>
      </c>
      <c r="J16" s="43">
        <f t="shared" si="3"/>
        <v>540.95579999999995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98.431376600000007</v>
      </c>
      <c r="L16" s="43">
        <f>'[1]Frm-4 Shared Projects'!N17</f>
        <v>56.61</v>
      </c>
      <c r="M16" s="43">
        <f>'[1]Annx-D (IE)'!P11</f>
        <v>0</v>
      </c>
      <c r="N16" s="43">
        <f>'[1]Annx-D (IE)'!R11</f>
        <v>0</v>
      </c>
      <c r="O16" s="43">
        <f>'[1]Annx-D (IE)'!S11</f>
        <v>0</v>
      </c>
      <c r="P16" s="43">
        <f>'[1]Annx-D (IE)'!U11</f>
        <v>111.205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15.1966234</v>
      </c>
      <c r="R16" s="43">
        <f>'[1]GoHP POWER'!G9+'[1]GoHP POWER'!H9</f>
        <v>236.25000000000003</v>
      </c>
      <c r="S16" s="43">
        <f>'[1]Annx-D (IE)'!AU11</f>
        <v>351.5</v>
      </c>
      <c r="T16" s="43">
        <f>'[1]Annx-D (IE)'!AS11</f>
        <v>0</v>
      </c>
      <c r="U16" s="43">
        <f>ABS('[1]Annx-D (IE)'!AW11)+'[1]Annx-D (IE)'!AV11</f>
        <v>0</v>
      </c>
      <c r="V16" s="43">
        <f>'[1]CENTER SECTOR'!BW13-R16-'[1]GoHP POWER'!F9</f>
        <v>231.84234487899985</v>
      </c>
      <c r="W16" s="43">
        <f t="shared" si="4"/>
        <v>455.84757660000002</v>
      </c>
      <c r="X16" s="43">
        <f t="shared" si="5"/>
        <v>1040.5597682789996</v>
      </c>
      <c r="Y16" s="43">
        <f t="shared" si="6"/>
        <v>284.40734487899988</v>
      </c>
      <c r="Z16" s="43">
        <f t="shared" si="0"/>
        <v>-171.44023172100037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1488</v>
      </c>
      <c r="AK16" s="42">
        <f>'[1]Frm-3 DEMAND'!F64</f>
        <v>0</v>
      </c>
      <c r="AL16" s="43">
        <f t="shared" si="7"/>
        <v>1488</v>
      </c>
      <c r="AM16" s="42">
        <f>'[1]Frm-1 Anticipated Gen.'!T70</f>
        <v>110</v>
      </c>
      <c r="AN16" s="42">
        <f>'[1]Frm-1 Anticipated Gen.'!B70</f>
        <v>64</v>
      </c>
      <c r="AO16" s="43">
        <f>'[1]Frm-1 Anticipated Gen.'!C70</f>
        <v>120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327.68</v>
      </c>
      <c r="AQ16" s="43">
        <f t="shared" si="8"/>
        <v>511.68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29.708921199999995</v>
      </c>
      <c r="AS16" s="43">
        <f>'[1]Frm-4 Shared Projects'!N65</f>
        <v>49.97</v>
      </c>
      <c r="AT16" s="43">
        <f>'[1]Annx-D (IE)'!P59</f>
        <v>0</v>
      </c>
      <c r="AU16" s="43">
        <f>'[1]Annx-D (IE)'!R59</f>
        <v>0</v>
      </c>
      <c r="AV16" s="43">
        <f>'[1]Annx-D (IE)'!S59</f>
        <v>0</v>
      </c>
      <c r="AW16" s="43">
        <f>'[1]Annx-D (IE)'!U59</f>
        <v>396.46999999999997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3.5970788000000002</v>
      </c>
      <c r="AY16" s="43">
        <f>'[1]GoHP POWER'!G57+'[1]GoHP POWER'!H57</f>
        <v>168.15</v>
      </c>
      <c r="AZ16" s="43">
        <f>'[1]Annx-D (IE)'!AU59</f>
        <v>176.5</v>
      </c>
      <c r="BA16" s="43">
        <f>'[1]Annx-D (IE)'!AS59</f>
        <v>0</v>
      </c>
      <c r="BB16" s="43">
        <f>ABS('[1]Annx-D (IE)'!AW59)+'[1]Annx-D (IE)'!AV59</f>
        <v>0</v>
      </c>
      <c r="BC16" s="43">
        <f>'[1]CENTER SECTOR'!BW61-AY16-'[1]GoHP POWER'!F57</f>
        <v>227.94646387900011</v>
      </c>
      <c r="BD16" s="43">
        <f t="shared" si="9"/>
        <v>862.72292119999997</v>
      </c>
      <c r="BE16" s="43">
        <f t="shared" si="10"/>
        <v>1291.3135426790002</v>
      </c>
      <c r="BF16" s="43">
        <f t="shared" si="11"/>
        <v>666.03646387900005</v>
      </c>
      <c r="BG16" s="43">
        <f t="shared" si="1"/>
        <v>-196.68645732099981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1203</v>
      </c>
      <c r="D17" s="42">
        <f>'[1]Frm-3 DEMAND'!F17</f>
        <v>0</v>
      </c>
      <c r="E17" s="43">
        <f t="shared" si="2"/>
        <v>1203</v>
      </c>
      <c r="F17" s="42">
        <f>'[1]Frm-1 Anticipated Gen.'!T23</f>
        <v>200</v>
      </c>
      <c r="G17" s="42">
        <f>'[1]Frm-1 Anticipated Gen.'!B23</f>
        <v>64</v>
      </c>
      <c r="H17" s="43">
        <f>'[1]Frm-1 Anticipated Gen.'!C23</f>
        <v>120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356.95580000000001</v>
      </c>
      <c r="J17" s="43">
        <f t="shared" si="3"/>
        <v>540.95579999999995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98.431376600000007</v>
      </c>
      <c r="L17" s="43">
        <f>'[1]Frm-4 Shared Projects'!N18</f>
        <v>56.61</v>
      </c>
      <c r="M17" s="43">
        <f>'[1]Annx-D (IE)'!P12</f>
        <v>0</v>
      </c>
      <c r="N17" s="43">
        <f>'[1]Annx-D (IE)'!R12</f>
        <v>0</v>
      </c>
      <c r="O17" s="43">
        <f>'[1]Annx-D (IE)'!S12</f>
        <v>0</v>
      </c>
      <c r="P17" s="43">
        <f>'[1]Annx-D (IE)'!U12</f>
        <v>125.71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15.1966234</v>
      </c>
      <c r="R17" s="43">
        <f>'[1]GoHP POWER'!G10+'[1]GoHP POWER'!H10</f>
        <v>236.25000000000003</v>
      </c>
      <c r="S17" s="43">
        <f>'[1]Annx-D (IE)'!AU12</f>
        <v>351.5</v>
      </c>
      <c r="T17" s="43">
        <f>'[1]Annx-D (IE)'!AS12</f>
        <v>0</v>
      </c>
      <c r="U17" s="43">
        <f>ABS('[1]Annx-D (IE)'!AW12)+'[1]Annx-D (IE)'!AV12</f>
        <v>0</v>
      </c>
      <c r="V17" s="43">
        <f>'[1]CENTER SECTOR'!BW14-R17-'[1]GoHP POWER'!F10</f>
        <v>231.84234487899985</v>
      </c>
      <c r="W17" s="43">
        <f t="shared" si="4"/>
        <v>446.84757660000002</v>
      </c>
      <c r="X17" s="43">
        <f t="shared" si="5"/>
        <v>1055.0647682789997</v>
      </c>
      <c r="Y17" s="43">
        <f t="shared" si="6"/>
        <v>298.91234487899987</v>
      </c>
      <c r="Z17" s="43">
        <f t="shared" si="0"/>
        <v>-147.93523172100026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1473</v>
      </c>
      <c r="AK17" s="42">
        <f>'[1]Frm-3 DEMAND'!F65</f>
        <v>0</v>
      </c>
      <c r="AL17" s="43">
        <f t="shared" si="7"/>
        <v>1473</v>
      </c>
      <c r="AM17" s="42">
        <f>'[1]Frm-1 Anticipated Gen.'!T71</f>
        <v>110</v>
      </c>
      <c r="AN17" s="42">
        <f>'[1]Frm-1 Anticipated Gen.'!B71</f>
        <v>64</v>
      </c>
      <c r="AO17" s="43">
        <f>'[1]Frm-1 Anticipated Gen.'!C71</f>
        <v>120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327.68</v>
      </c>
      <c r="AQ17" s="43">
        <f t="shared" si="8"/>
        <v>511.68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29.708921199999995</v>
      </c>
      <c r="AS17" s="43">
        <f>'[1]Frm-4 Shared Projects'!N66</f>
        <v>49.97</v>
      </c>
      <c r="AT17" s="43">
        <f>'[1]Annx-D (IE)'!P60</f>
        <v>0</v>
      </c>
      <c r="AU17" s="43">
        <f>'[1]Annx-D (IE)'!R60</f>
        <v>0</v>
      </c>
      <c r="AV17" s="43">
        <f>'[1]Annx-D (IE)'!S60</f>
        <v>0</v>
      </c>
      <c r="AW17" s="43">
        <f>'[1]Annx-D (IE)'!U60</f>
        <v>396.46999999999997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3.5970788000000002</v>
      </c>
      <c r="AY17" s="43">
        <f>'[1]GoHP POWER'!G58+'[1]GoHP POWER'!H58</f>
        <v>168.15</v>
      </c>
      <c r="AZ17" s="43">
        <f>'[1]Annx-D (IE)'!AU60</f>
        <v>176.5</v>
      </c>
      <c r="BA17" s="43">
        <f>'[1]Annx-D (IE)'!AS60</f>
        <v>0</v>
      </c>
      <c r="BB17" s="43">
        <f>ABS('[1]Annx-D (IE)'!AW60)+'[1]Annx-D (IE)'!AV60</f>
        <v>0</v>
      </c>
      <c r="BC17" s="43">
        <f>'[1]CENTER SECTOR'!BW62-AY17-'[1]GoHP POWER'!F58</f>
        <v>227.65646387900003</v>
      </c>
      <c r="BD17" s="43">
        <f t="shared" si="9"/>
        <v>847.72292119999997</v>
      </c>
      <c r="BE17" s="43">
        <f t="shared" si="10"/>
        <v>1291.0235426790002</v>
      </c>
      <c r="BF17" s="43">
        <f t="shared" si="11"/>
        <v>665.74646387899998</v>
      </c>
      <c r="BG17" s="43">
        <f t="shared" si="1"/>
        <v>-181.97645732099977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1210</v>
      </c>
      <c r="D18" s="42">
        <f>'[1]Frm-3 DEMAND'!F18</f>
        <v>0</v>
      </c>
      <c r="E18" s="43">
        <f t="shared" si="2"/>
        <v>1210</v>
      </c>
      <c r="F18" s="42">
        <f>'[1]Frm-1 Anticipated Gen.'!T24</f>
        <v>200</v>
      </c>
      <c r="G18" s="42">
        <f>'[1]Frm-1 Anticipated Gen.'!B24</f>
        <v>64</v>
      </c>
      <c r="H18" s="43">
        <f>'[1]Frm-1 Anticipated Gen.'!C24</f>
        <v>120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356.95580000000001</v>
      </c>
      <c r="J18" s="43">
        <f t="shared" si="3"/>
        <v>540.95579999999995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98.431376600000007</v>
      </c>
      <c r="L18" s="43">
        <f>'[1]Frm-4 Shared Projects'!N19</f>
        <v>56.61</v>
      </c>
      <c r="M18" s="43">
        <f>'[1]Annx-D (IE)'!P13</f>
        <v>0</v>
      </c>
      <c r="N18" s="43">
        <f>'[1]Annx-D (IE)'!R13</f>
        <v>0</v>
      </c>
      <c r="O18" s="43">
        <f>'[1]Annx-D (IE)'!S13</f>
        <v>0</v>
      </c>
      <c r="P18" s="43">
        <f>'[1]Annx-D (IE)'!U13</f>
        <v>111.205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15.1966234</v>
      </c>
      <c r="R18" s="43">
        <f>'[1]GoHP POWER'!G11+'[1]GoHP POWER'!H11</f>
        <v>236.25000000000003</v>
      </c>
      <c r="S18" s="43">
        <f>'[1]Annx-D (IE)'!AU13</f>
        <v>351.5</v>
      </c>
      <c r="T18" s="43">
        <f>'[1]Annx-D (IE)'!AS13</f>
        <v>0</v>
      </c>
      <c r="U18" s="43">
        <f>ABS('[1]Annx-D (IE)'!AW13)+'[1]Annx-D (IE)'!AV13</f>
        <v>0</v>
      </c>
      <c r="V18" s="43">
        <f>'[1]CENTER SECTOR'!BW15-R18-'[1]GoHP POWER'!F11</f>
        <v>232.39836987899983</v>
      </c>
      <c r="W18" s="43">
        <f t="shared" si="4"/>
        <v>453.84757660000002</v>
      </c>
      <c r="X18" s="43">
        <f t="shared" si="5"/>
        <v>1041.1157932789995</v>
      </c>
      <c r="Y18" s="43">
        <f t="shared" si="6"/>
        <v>284.96336987899986</v>
      </c>
      <c r="Z18" s="43">
        <f t="shared" si="0"/>
        <v>-168.88420672100051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1471</v>
      </c>
      <c r="AK18" s="42">
        <f>'[1]Frm-3 DEMAND'!F66</f>
        <v>0</v>
      </c>
      <c r="AL18" s="43">
        <f t="shared" si="7"/>
        <v>1471</v>
      </c>
      <c r="AM18" s="42">
        <f>'[1]Frm-1 Anticipated Gen.'!T72</f>
        <v>110</v>
      </c>
      <c r="AN18" s="42">
        <f>'[1]Frm-1 Anticipated Gen.'!B72</f>
        <v>64</v>
      </c>
      <c r="AO18" s="43">
        <f>'[1]Frm-1 Anticipated Gen.'!C72</f>
        <v>120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327.68</v>
      </c>
      <c r="AQ18" s="43">
        <f t="shared" si="8"/>
        <v>511.68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29.708921199999995</v>
      </c>
      <c r="AS18" s="43">
        <f>'[1]Frm-4 Shared Projects'!N67</f>
        <v>49.97</v>
      </c>
      <c r="AT18" s="43">
        <f>'[1]Annx-D (IE)'!P61</f>
        <v>0</v>
      </c>
      <c r="AU18" s="43">
        <f>'[1]Annx-D (IE)'!R61</f>
        <v>0</v>
      </c>
      <c r="AV18" s="43">
        <f>'[1]Annx-D (IE)'!S61</f>
        <v>0</v>
      </c>
      <c r="AW18" s="43">
        <f>'[1]Annx-D (IE)'!U61</f>
        <v>396.46999999999997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3.5970788000000002</v>
      </c>
      <c r="AY18" s="43">
        <f>'[1]GoHP POWER'!G59+'[1]GoHP POWER'!H59</f>
        <v>168.15</v>
      </c>
      <c r="AZ18" s="43">
        <f>'[1]Annx-D (IE)'!AU61</f>
        <v>176.5</v>
      </c>
      <c r="BA18" s="43">
        <f>'[1]Annx-D (IE)'!AS61</f>
        <v>0</v>
      </c>
      <c r="BB18" s="43">
        <f>ABS('[1]Annx-D (IE)'!AW61)+'[1]Annx-D (IE)'!AV61</f>
        <v>0</v>
      </c>
      <c r="BC18" s="43">
        <f>'[1]CENTER SECTOR'!BW63-AY18-'[1]GoHP POWER'!F59</f>
        <v>227.46646387900009</v>
      </c>
      <c r="BD18" s="43">
        <f t="shared" si="9"/>
        <v>845.72292119999997</v>
      </c>
      <c r="BE18" s="43">
        <f t="shared" si="10"/>
        <v>1290.8335426790002</v>
      </c>
      <c r="BF18" s="43">
        <f t="shared" si="11"/>
        <v>665.55646387900003</v>
      </c>
      <c r="BG18" s="43">
        <f t="shared" si="1"/>
        <v>-180.16645732099983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1197</v>
      </c>
      <c r="D19" s="42">
        <f>'[1]Frm-3 DEMAND'!F19</f>
        <v>0</v>
      </c>
      <c r="E19" s="43">
        <f t="shared" si="2"/>
        <v>1197</v>
      </c>
      <c r="F19" s="42">
        <f>'[1]Frm-1 Anticipated Gen.'!T25</f>
        <v>200</v>
      </c>
      <c r="G19" s="42">
        <f>'[1]Frm-1 Anticipated Gen.'!B25</f>
        <v>64</v>
      </c>
      <c r="H19" s="43">
        <f>'[1]Frm-1 Anticipated Gen.'!C25</f>
        <v>120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356.95580000000001</v>
      </c>
      <c r="J19" s="43">
        <f t="shared" si="3"/>
        <v>540.95579999999995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98.431376600000007</v>
      </c>
      <c r="L19" s="43">
        <f>'[1]Frm-4 Shared Projects'!N20</f>
        <v>56.61</v>
      </c>
      <c r="M19" s="43">
        <f>'[1]Annx-D (IE)'!P14</f>
        <v>0</v>
      </c>
      <c r="N19" s="43">
        <f>'[1]Annx-D (IE)'!R14</f>
        <v>0</v>
      </c>
      <c r="O19" s="43">
        <f>'[1]Annx-D (IE)'!S14</f>
        <v>0</v>
      </c>
      <c r="P19" s="43">
        <f>'[1]Annx-D (IE)'!U14</f>
        <v>169.22499999999999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15.1966234</v>
      </c>
      <c r="R19" s="43">
        <f>'[1]GoHP POWER'!G12+'[1]GoHP POWER'!H12</f>
        <v>236.25000000000003</v>
      </c>
      <c r="S19" s="43">
        <f>'[1]Annx-D (IE)'!AU14</f>
        <v>351.5</v>
      </c>
      <c r="T19" s="43">
        <f>'[1]Annx-D (IE)'!AS14</f>
        <v>0</v>
      </c>
      <c r="U19" s="43">
        <f>ABS('[1]Annx-D (IE)'!AW14)+'[1]Annx-D (IE)'!AV14</f>
        <v>0</v>
      </c>
      <c r="V19" s="43">
        <f>'[1]CENTER SECTOR'!BW16-R19-'[1]GoHP POWER'!F12</f>
        <v>231.84234487899985</v>
      </c>
      <c r="W19" s="43">
        <f t="shared" si="4"/>
        <v>440.84757660000002</v>
      </c>
      <c r="X19" s="43">
        <f t="shared" si="5"/>
        <v>1098.5797682789996</v>
      </c>
      <c r="Y19" s="43">
        <f t="shared" si="6"/>
        <v>342.42734487899986</v>
      </c>
      <c r="Z19" s="43">
        <f t="shared" si="0"/>
        <v>-98.420231721000391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1474</v>
      </c>
      <c r="AK19" s="42">
        <f>'[1]Frm-3 DEMAND'!F67</f>
        <v>0</v>
      </c>
      <c r="AL19" s="43">
        <f t="shared" si="7"/>
        <v>1474</v>
      </c>
      <c r="AM19" s="42">
        <f>'[1]Frm-1 Anticipated Gen.'!T73</f>
        <v>110</v>
      </c>
      <c r="AN19" s="42">
        <f>'[1]Frm-1 Anticipated Gen.'!B73</f>
        <v>64</v>
      </c>
      <c r="AO19" s="43">
        <f>'[1]Frm-1 Anticipated Gen.'!C73</f>
        <v>120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327.68</v>
      </c>
      <c r="AQ19" s="43">
        <f t="shared" si="8"/>
        <v>511.68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29.708921199999995</v>
      </c>
      <c r="AS19" s="43">
        <f>'[1]Frm-4 Shared Projects'!N68</f>
        <v>49.97</v>
      </c>
      <c r="AT19" s="43">
        <f>'[1]Annx-D (IE)'!P62</f>
        <v>0</v>
      </c>
      <c r="AU19" s="43">
        <f>'[1]Annx-D (IE)'!R62</f>
        <v>0</v>
      </c>
      <c r="AV19" s="43">
        <f>'[1]Annx-D (IE)'!S62</f>
        <v>0</v>
      </c>
      <c r="AW19" s="43">
        <f>'[1]Annx-D (IE)'!U62</f>
        <v>285.26499999999999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3.5970788000000002</v>
      </c>
      <c r="AY19" s="43">
        <f>'[1]GoHP POWER'!G60+'[1]GoHP POWER'!H60</f>
        <v>170.25</v>
      </c>
      <c r="AZ19" s="43">
        <f>'[1]Annx-D (IE)'!AU62</f>
        <v>176.5</v>
      </c>
      <c r="BA19" s="43">
        <f>'[1]Annx-D (IE)'!AS62</f>
        <v>0</v>
      </c>
      <c r="BB19" s="43">
        <f>ABS('[1]Annx-D (IE)'!AW62)+'[1]Annx-D (IE)'!AV62</f>
        <v>0</v>
      </c>
      <c r="BC19" s="43">
        <f>'[1]CENTER SECTOR'!BW64-AY19-'[1]GoHP POWER'!F60</f>
        <v>227.72620987900007</v>
      </c>
      <c r="BD19" s="43">
        <f t="shared" si="9"/>
        <v>848.72292119999997</v>
      </c>
      <c r="BE19" s="43">
        <f t="shared" si="10"/>
        <v>1181.9882886789999</v>
      </c>
      <c r="BF19" s="43">
        <f t="shared" si="11"/>
        <v>556.71120987900008</v>
      </c>
      <c r="BG19" s="43">
        <f t="shared" si="1"/>
        <v>-292.01171132100012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1185</v>
      </c>
      <c r="D20" s="42">
        <f>'[1]Frm-3 DEMAND'!F20</f>
        <v>0</v>
      </c>
      <c r="E20" s="43">
        <f t="shared" si="2"/>
        <v>1185</v>
      </c>
      <c r="F20" s="42">
        <f>'[1]Frm-1 Anticipated Gen.'!T26</f>
        <v>200</v>
      </c>
      <c r="G20" s="42">
        <f>'[1]Frm-1 Anticipated Gen.'!B26</f>
        <v>64</v>
      </c>
      <c r="H20" s="43">
        <f>'[1]Frm-1 Anticipated Gen.'!C26</f>
        <v>120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356.95580000000001</v>
      </c>
      <c r="J20" s="43">
        <f t="shared" si="3"/>
        <v>540.95579999999995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98.431376600000007</v>
      </c>
      <c r="L20" s="43">
        <f>'[1]Frm-4 Shared Projects'!N21</f>
        <v>56.61</v>
      </c>
      <c r="M20" s="43">
        <f>'[1]Annx-D (IE)'!P15</f>
        <v>0</v>
      </c>
      <c r="N20" s="43">
        <f>'[1]Annx-D (IE)'!R15</f>
        <v>0</v>
      </c>
      <c r="O20" s="43">
        <f>'[1]Annx-D (IE)'!S15</f>
        <v>0</v>
      </c>
      <c r="P20" s="43">
        <f>'[1]Annx-D (IE)'!U15</f>
        <v>169.22499999999999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15.1966234</v>
      </c>
      <c r="R20" s="43">
        <f>'[1]GoHP POWER'!G13+'[1]GoHP POWER'!H13</f>
        <v>157.86000000000001</v>
      </c>
      <c r="S20" s="43">
        <f>'[1]Annx-D (IE)'!AU15</f>
        <v>351.5</v>
      </c>
      <c r="T20" s="43">
        <f>'[1]Annx-D (IE)'!AS15</f>
        <v>0</v>
      </c>
      <c r="U20" s="43">
        <f>ABS('[1]Annx-D (IE)'!AW15)+'[1]Annx-D (IE)'!AV15</f>
        <v>0</v>
      </c>
      <c r="V20" s="43">
        <f>'[1]CENTER SECTOR'!BW17-R20-'[1]GoHP POWER'!F13</f>
        <v>222.37308787900002</v>
      </c>
      <c r="W20" s="43">
        <f t="shared" si="4"/>
        <v>428.84757660000002</v>
      </c>
      <c r="X20" s="43">
        <f t="shared" si="5"/>
        <v>1010.7205112789997</v>
      </c>
      <c r="Y20" s="43">
        <f t="shared" si="6"/>
        <v>254.56808787900002</v>
      </c>
      <c r="Z20" s="43">
        <f t="shared" si="0"/>
        <v>-174.27948872100035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1433</v>
      </c>
      <c r="AK20" s="42">
        <f>'[1]Frm-3 DEMAND'!F68</f>
        <v>0</v>
      </c>
      <c r="AL20" s="43">
        <f t="shared" si="7"/>
        <v>1433</v>
      </c>
      <c r="AM20" s="42">
        <f>'[1]Frm-1 Anticipated Gen.'!T74</f>
        <v>110</v>
      </c>
      <c r="AN20" s="42">
        <f>'[1]Frm-1 Anticipated Gen.'!B74</f>
        <v>64</v>
      </c>
      <c r="AO20" s="43">
        <f>'[1]Frm-1 Anticipated Gen.'!C74</f>
        <v>120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309.68</v>
      </c>
      <c r="AQ20" s="43">
        <f t="shared" si="8"/>
        <v>493.68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29.708921199999995</v>
      </c>
      <c r="AS20" s="43">
        <f>'[1]Frm-4 Shared Projects'!N69</f>
        <v>49.97</v>
      </c>
      <c r="AT20" s="43">
        <f>'[1]Annx-D (IE)'!P63</f>
        <v>0</v>
      </c>
      <c r="AU20" s="43">
        <f>'[1]Annx-D (IE)'!R63</f>
        <v>0</v>
      </c>
      <c r="AV20" s="43">
        <f>'[1]Annx-D (IE)'!S63</f>
        <v>0</v>
      </c>
      <c r="AW20" s="43">
        <f>'[1]Annx-D (IE)'!U63</f>
        <v>265.92500000000001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3.5970788000000002</v>
      </c>
      <c r="AY20" s="43">
        <f>'[1]GoHP POWER'!G61+'[1]GoHP POWER'!H61</f>
        <v>261.35000000000002</v>
      </c>
      <c r="AZ20" s="43">
        <f>'[1]Annx-D (IE)'!AU63</f>
        <v>176.5</v>
      </c>
      <c r="BA20" s="43">
        <f>'[1]Annx-D (IE)'!AS63</f>
        <v>0</v>
      </c>
      <c r="BB20" s="43">
        <f>ABS('[1]Annx-D (IE)'!AW63)+'[1]Annx-D (IE)'!AV63</f>
        <v>0</v>
      </c>
      <c r="BC20" s="43">
        <f>'[1]CENTER SECTOR'!BW65-AY20-'[1]GoHP POWER'!F61</f>
        <v>241.85707787899977</v>
      </c>
      <c r="BD20" s="43">
        <f t="shared" si="9"/>
        <v>825.72292119999997</v>
      </c>
      <c r="BE20" s="43">
        <f t="shared" si="10"/>
        <v>1249.8791566789998</v>
      </c>
      <c r="BF20" s="43">
        <f t="shared" si="11"/>
        <v>642.60207787899981</v>
      </c>
      <c r="BG20" s="43">
        <f t="shared" si="1"/>
        <v>-183.12084332100017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1180</v>
      </c>
      <c r="D21" s="42">
        <f>'[1]Frm-3 DEMAND'!F21</f>
        <v>0</v>
      </c>
      <c r="E21" s="43">
        <f t="shared" si="2"/>
        <v>1180</v>
      </c>
      <c r="F21" s="42">
        <f>'[1]Frm-1 Anticipated Gen.'!T27</f>
        <v>200</v>
      </c>
      <c r="G21" s="42">
        <f>'[1]Frm-1 Anticipated Gen.'!B27</f>
        <v>64</v>
      </c>
      <c r="H21" s="43">
        <f>'[1]Frm-1 Anticipated Gen.'!C27</f>
        <v>120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356.95580000000001</v>
      </c>
      <c r="J21" s="43">
        <f t="shared" si="3"/>
        <v>540.95579999999995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98.431376600000007</v>
      </c>
      <c r="L21" s="43">
        <f>'[1]Frm-4 Shared Projects'!N22</f>
        <v>56.61</v>
      </c>
      <c r="M21" s="43">
        <f>'[1]Annx-D (IE)'!P16</f>
        <v>0</v>
      </c>
      <c r="N21" s="43">
        <f>'[1]Annx-D (IE)'!R16</f>
        <v>0</v>
      </c>
      <c r="O21" s="43">
        <f>'[1]Annx-D (IE)'!S16</f>
        <v>0</v>
      </c>
      <c r="P21" s="43">
        <f>'[1]Annx-D (IE)'!U16</f>
        <v>159.55500000000001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15.1966234</v>
      </c>
      <c r="R21" s="43">
        <f>'[1]GoHP POWER'!G14+'[1]GoHP POWER'!H14</f>
        <v>154.56</v>
      </c>
      <c r="S21" s="43">
        <f>'[1]Annx-D (IE)'!AU16</f>
        <v>351.5</v>
      </c>
      <c r="T21" s="43">
        <f>'[1]Annx-D (IE)'!AS16</f>
        <v>0</v>
      </c>
      <c r="U21" s="43">
        <f>ABS('[1]Annx-D (IE)'!AW16)+'[1]Annx-D (IE)'!AV16</f>
        <v>0</v>
      </c>
      <c r="V21" s="43">
        <f>'[1]CENTER SECTOR'!BW18-R21-'[1]GoHP POWER'!F14</f>
        <v>221.92631387900008</v>
      </c>
      <c r="W21" s="43">
        <f t="shared" si="4"/>
        <v>423.84757660000002</v>
      </c>
      <c r="X21" s="43">
        <f t="shared" si="5"/>
        <v>997.30373727900007</v>
      </c>
      <c r="Y21" s="43">
        <f t="shared" si="6"/>
        <v>241.1513138790001</v>
      </c>
      <c r="Z21" s="43">
        <f t="shared" si="0"/>
        <v>-182.69626272099993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1447</v>
      </c>
      <c r="AK21" s="42">
        <f>'[1]Frm-3 DEMAND'!F69</f>
        <v>0</v>
      </c>
      <c r="AL21" s="43">
        <f t="shared" si="7"/>
        <v>1447</v>
      </c>
      <c r="AM21" s="42">
        <f>'[1]Frm-1 Anticipated Gen.'!T75</f>
        <v>110</v>
      </c>
      <c r="AN21" s="42">
        <f>'[1]Frm-1 Anticipated Gen.'!B75</f>
        <v>64</v>
      </c>
      <c r="AO21" s="43">
        <f>'[1]Frm-1 Anticipated Gen.'!C75</f>
        <v>120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309.68</v>
      </c>
      <c r="AQ21" s="43">
        <f t="shared" si="8"/>
        <v>493.68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29.708921199999995</v>
      </c>
      <c r="AS21" s="43">
        <f>'[1]Frm-4 Shared Projects'!N70</f>
        <v>49.97</v>
      </c>
      <c r="AT21" s="43">
        <f>'[1]Annx-D (IE)'!P64</f>
        <v>0</v>
      </c>
      <c r="AU21" s="43">
        <f>'[1]Annx-D (IE)'!R64</f>
        <v>0</v>
      </c>
      <c r="AV21" s="43">
        <f>'[1]Annx-D (IE)'!S64</f>
        <v>0</v>
      </c>
      <c r="AW21" s="43">
        <f>'[1]Annx-D (IE)'!U64</f>
        <v>290.09999999999997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3.5970788000000002</v>
      </c>
      <c r="AY21" s="43">
        <f>'[1]GoHP POWER'!G62+'[1]GoHP POWER'!H62</f>
        <v>366.46000000000004</v>
      </c>
      <c r="AZ21" s="43">
        <f>'[1]Annx-D (IE)'!AU64</f>
        <v>176.5</v>
      </c>
      <c r="BA21" s="43">
        <f>'[1]Annx-D (IE)'!AS64</f>
        <v>0</v>
      </c>
      <c r="BB21" s="43">
        <f>ABS('[1]Annx-D (IE)'!AW64)+'[1]Annx-D (IE)'!AV64</f>
        <v>0</v>
      </c>
      <c r="BC21" s="43">
        <f>'[1]CENTER SECTOR'!BW66-AY21-'[1]GoHP POWER'!F62</f>
        <v>247.39281687899978</v>
      </c>
      <c r="BD21" s="43">
        <f t="shared" si="9"/>
        <v>839.72292119999997</v>
      </c>
      <c r="BE21" s="43">
        <f t="shared" si="10"/>
        <v>1384.6998956789998</v>
      </c>
      <c r="BF21" s="43">
        <f t="shared" si="11"/>
        <v>777.42281687899981</v>
      </c>
      <c r="BG21" s="43">
        <f t="shared" si="1"/>
        <v>-62.300104321000163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1171</v>
      </c>
      <c r="D22" s="42">
        <f>'[1]Frm-3 DEMAND'!F22</f>
        <v>0</v>
      </c>
      <c r="E22" s="43">
        <f t="shared" si="2"/>
        <v>1171</v>
      </c>
      <c r="F22" s="42">
        <f>'[1]Frm-1 Anticipated Gen.'!T28</f>
        <v>200</v>
      </c>
      <c r="G22" s="42">
        <f>'[1]Frm-1 Anticipated Gen.'!B28</f>
        <v>64</v>
      </c>
      <c r="H22" s="43">
        <f>'[1]Frm-1 Anticipated Gen.'!C28</f>
        <v>120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356.95580000000001</v>
      </c>
      <c r="J22" s="43">
        <f t="shared" si="3"/>
        <v>540.95579999999995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98.431376600000007</v>
      </c>
      <c r="L22" s="43">
        <f>'[1]Frm-4 Shared Projects'!N23</f>
        <v>56.61</v>
      </c>
      <c r="M22" s="43">
        <f>'[1]Annx-D (IE)'!P17</f>
        <v>0</v>
      </c>
      <c r="N22" s="43">
        <f>'[1]Annx-D (IE)'!R17</f>
        <v>0</v>
      </c>
      <c r="O22" s="43">
        <f>'[1]Annx-D (IE)'!S17</f>
        <v>0</v>
      </c>
      <c r="P22" s="43">
        <f>'[1]Annx-D (IE)'!U17</f>
        <v>145.04999999999998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15.1966234</v>
      </c>
      <c r="R22" s="43">
        <f>'[1]GoHP POWER'!G15+'[1]GoHP POWER'!H15</f>
        <v>154.56</v>
      </c>
      <c r="S22" s="43">
        <f>'[1]Annx-D (IE)'!AU17</f>
        <v>351.5</v>
      </c>
      <c r="T22" s="43">
        <f>'[1]Annx-D (IE)'!AS17</f>
        <v>0</v>
      </c>
      <c r="U22" s="43">
        <f>ABS('[1]Annx-D (IE)'!AW17)+'[1]Annx-D (IE)'!AV17</f>
        <v>0</v>
      </c>
      <c r="V22" s="43">
        <f>'[1]CENTER SECTOR'!BW19-R22-'[1]GoHP POWER'!F15</f>
        <v>213.02991387900005</v>
      </c>
      <c r="W22" s="43">
        <f t="shared" si="4"/>
        <v>414.84757660000002</v>
      </c>
      <c r="X22" s="43">
        <f t="shared" si="5"/>
        <v>973.90233727899988</v>
      </c>
      <c r="Y22" s="43">
        <f t="shared" si="6"/>
        <v>217.74991387900002</v>
      </c>
      <c r="Z22" s="43">
        <f t="shared" si="0"/>
        <v>-197.09766272100012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1476</v>
      </c>
      <c r="AK22" s="42">
        <f>'[1]Frm-3 DEMAND'!F70</f>
        <v>0</v>
      </c>
      <c r="AL22" s="43">
        <f t="shared" si="7"/>
        <v>1476</v>
      </c>
      <c r="AM22" s="42">
        <f>'[1]Frm-1 Anticipated Gen.'!T76</f>
        <v>110</v>
      </c>
      <c r="AN22" s="42">
        <f>'[1]Frm-1 Anticipated Gen.'!B76</f>
        <v>64</v>
      </c>
      <c r="AO22" s="43">
        <f>'[1]Frm-1 Anticipated Gen.'!C76</f>
        <v>120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309.68</v>
      </c>
      <c r="AQ22" s="43">
        <f t="shared" si="8"/>
        <v>493.68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29.708921199999995</v>
      </c>
      <c r="AS22" s="43">
        <f>'[1]Frm-4 Shared Projects'!N71</f>
        <v>49.97</v>
      </c>
      <c r="AT22" s="43">
        <f>'[1]Annx-D (IE)'!P65</f>
        <v>0</v>
      </c>
      <c r="AU22" s="43">
        <f>'[1]Annx-D (IE)'!R65</f>
        <v>0</v>
      </c>
      <c r="AV22" s="43">
        <f>'[1]Annx-D (IE)'!S65</f>
        <v>0</v>
      </c>
      <c r="AW22" s="43">
        <f>'[1]Annx-D (IE)'!U65</f>
        <v>285.26499999999999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3.5970788000000002</v>
      </c>
      <c r="AY22" s="43">
        <f>'[1]GoHP POWER'!G63+'[1]GoHP POWER'!H63</f>
        <v>366.46000000000004</v>
      </c>
      <c r="AZ22" s="43">
        <f>'[1]Annx-D (IE)'!AU65</f>
        <v>176.5</v>
      </c>
      <c r="BA22" s="43">
        <f>'[1]Annx-D (IE)'!AS65</f>
        <v>0</v>
      </c>
      <c r="BB22" s="43">
        <f>ABS('[1]Annx-D (IE)'!AW65)+'[1]Annx-D (IE)'!AV65</f>
        <v>0</v>
      </c>
      <c r="BC22" s="43">
        <f>'[1]CENTER SECTOR'!BW67-AY22-'[1]GoHP POWER'!F63</f>
        <v>249.24482787899973</v>
      </c>
      <c r="BD22" s="43">
        <f t="shared" si="9"/>
        <v>868.72292119999997</v>
      </c>
      <c r="BE22" s="43">
        <f t="shared" si="10"/>
        <v>1381.716906679</v>
      </c>
      <c r="BF22" s="43">
        <f t="shared" si="11"/>
        <v>774.43982787899972</v>
      </c>
      <c r="BG22" s="43">
        <f t="shared" si="1"/>
        <v>-94.283093321000024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1163</v>
      </c>
      <c r="D23" s="42">
        <f>'[1]Frm-3 DEMAND'!F23</f>
        <v>0</v>
      </c>
      <c r="E23" s="43">
        <f t="shared" si="2"/>
        <v>1163</v>
      </c>
      <c r="F23" s="42">
        <f>'[1]Frm-1 Anticipated Gen.'!T29</f>
        <v>200</v>
      </c>
      <c r="G23" s="42">
        <f>'[1]Frm-1 Anticipated Gen.'!B29</f>
        <v>64</v>
      </c>
      <c r="H23" s="43">
        <f>'[1]Frm-1 Anticipated Gen.'!C29</f>
        <v>120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356.95580000000001</v>
      </c>
      <c r="J23" s="43">
        <f t="shared" si="3"/>
        <v>540.95579999999995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98.431376600000007</v>
      </c>
      <c r="L23" s="43">
        <f>'[1]Frm-4 Shared Projects'!N24</f>
        <v>56.61</v>
      </c>
      <c r="M23" s="43">
        <f>'[1]Annx-D (IE)'!P18</f>
        <v>0</v>
      </c>
      <c r="N23" s="43">
        <f>'[1]Annx-D (IE)'!R18</f>
        <v>0</v>
      </c>
      <c r="O23" s="43">
        <f>'[1]Annx-D (IE)'!S18</f>
        <v>0</v>
      </c>
      <c r="P23" s="43">
        <f>'[1]Annx-D (IE)'!U18</f>
        <v>169.22499999999999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15.1966234</v>
      </c>
      <c r="R23" s="43">
        <f>'[1]GoHP POWER'!G16+'[1]GoHP POWER'!H16</f>
        <v>154.56</v>
      </c>
      <c r="S23" s="43">
        <f>'[1]Annx-D (IE)'!AU18</f>
        <v>351.5</v>
      </c>
      <c r="T23" s="43">
        <f>'[1]Annx-D (IE)'!AS18</f>
        <v>0</v>
      </c>
      <c r="U23" s="43">
        <f>ABS('[1]Annx-D (IE)'!AW18)+'[1]Annx-D (IE)'!AV18</f>
        <v>0</v>
      </c>
      <c r="V23" s="43">
        <f>'[1]CENTER SECTOR'!BW20-R23-'[1]GoHP POWER'!F16</f>
        <v>213.02991387900005</v>
      </c>
      <c r="W23" s="43">
        <f t="shared" si="4"/>
        <v>406.84757660000002</v>
      </c>
      <c r="X23" s="43">
        <f t="shared" si="5"/>
        <v>998.07733727899983</v>
      </c>
      <c r="Y23" s="43">
        <f t="shared" si="6"/>
        <v>241.92491387899997</v>
      </c>
      <c r="Z23" s="43">
        <f t="shared" si="0"/>
        <v>-164.92266272100017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1475</v>
      </c>
      <c r="AK23" s="42">
        <f>'[1]Frm-3 DEMAND'!F71</f>
        <v>0</v>
      </c>
      <c r="AL23" s="43">
        <f t="shared" si="7"/>
        <v>1475</v>
      </c>
      <c r="AM23" s="42">
        <f>'[1]Frm-1 Anticipated Gen.'!T77</f>
        <v>110</v>
      </c>
      <c r="AN23" s="42">
        <f>'[1]Frm-1 Anticipated Gen.'!B77</f>
        <v>64</v>
      </c>
      <c r="AO23" s="43">
        <f>'[1]Frm-1 Anticipated Gen.'!C77</f>
        <v>120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309.68</v>
      </c>
      <c r="AQ23" s="43">
        <f t="shared" si="8"/>
        <v>493.68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29.708921199999995</v>
      </c>
      <c r="AS23" s="43">
        <f>'[1]Frm-4 Shared Projects'!N72</f>
        <v>49.97</v>
      </c>
      <c r="AT23" s="43">
        <f>'[1]Annx-D (IE)'!P66</f>
        <v>0</v>
      </c>
      <c r="AU23" s="43">
        <f>'[1]Annx-D (IE)'!R66</f>
        <v>0</v>
      </c>
      <c r="AV23" s="43">
        <f>'[1]Annx-D (IE)'!S66</f>
        <v>0</v>
      </c>
      <c r="AW23" s="43">
        <f>'[1]Annx-D (IE)'!U66</f>
        <v>270.76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3.5970788000000002</v>
      </c>
      <c r="AY23" s="43">
        <f>'[1]GoHP POWER'!G64+'[1]GoHP POWER'!H64</f>
        <v>370.96000000000004</v>
      </c>
      <c r="AZ23" s="43">
        <f>'[1]Annx-D (IE)'!AU66</f>
        <v>176.5</v>
      </c>
      <c r="BA23" s="43">
        <f>'[1]Annx-D (IE)'!AS66</f>
        <v>0</v>
      </c>
      <c r="BB23" s="43">
        <f>ABS('[1]Annx-D (IE)'!AW66)+'[1]Annx-D (IE)'!AV66</f>
        <v>0</v>
      </c>
      <c r="BC23" s="43">
        <f>'[1]CENTER SECTOR'!BW68-AY23-'[1]GoHP POWER'!F64</f>
        <v>249.27749287899979</v>
      </c>
      <c r="BD23" s="43">
        <f t="shared" si="9"/>
        <v>867.72292119999997</v>
      </c>
      <c r="BE23" s="43">
        <f t="shared" si="10"/>
        <v>1371.7445716789998</v>
      </c>
      <c r="BF23" s="43">
        <f t="shared" si="11"/>
        <v>764.46749287899979</v>
      </c>
      <c r="BG23" s="43">
        <f t="shared" si="1"/>
        <v>-103.25542832100018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1136</v>
      </c>
      <c r="D24" s="42">
        <f>'[1]Frm-3 DEMAND'!F24</f>
        <v>0</v>
      </c>
      <c r="E24" s="43">
        <f t="shared" si="2"/>
        <v>1136</v>
      </c>
      <c r="F24" s="42">
        <f>'[1]Frm-1 Anticipated Gen.'!T30</f>
        <v>200</v>
      </c>
      <c r="G24" s="42">
        <f>'[1]Frm-1 Anticipated Gen.'!B30</f>
        <v>64</v>
      </c>
      <c r="H24" s="43">
        <f>'[1]Frm-1 Anticipated Gen.'!C30</f>
        <v>120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309.68</v>
      </c>
      <c r="J24" s="43">
        <f t="shared" si="3"/>
        <v>493.68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72.618476599999994</v>
      </c>
      <c r="L24" s="43">
        <f>'[1]Frm-4 Shared Projects'!N25</f>
        <v>49.97</v>
      </c>
      <c r="M24" s="43">
        <f>'[1]Annx-D (IE)'!P19</f>
        <v>0</v>
      </c>
      <c r="N24" s="43">
        <f>'[1]Annx-D (IE)'!R19</f>
        <v>0</v>
      </c>
      <c r="O24" s="43">
        <f>'[1]Annx-D (IE)'!S19</f>
        <v>0</v>
      </c>
      <c r="P24" s="43">
        <f>'[1]Annx-D (IE)'!U19</f>
        <v>178.89499999999998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11.339523400000001</v>
      </c>
      <c r="R24" s="43">
        <f>'[1]GoHP POWER'!G17+'[1]GoHP POWER'!H17</f>
        <v>154.56</v>
      </c>
      <c r="S24" s="43">
        <f>'[1]Annx-D (IE)'!AU19</f>
        <v>351.5</v>
      </c>
      <c r="T24" s="43">
        <f>'[1]Annx-D (IE)'!AS19</f>
        <v>0</v>
      </c>
      <c r="U24" s="43">
        <f>ABS('[1]Annx-D (IE)'!AW19)+'[1]Annx-D (IE)'!AV19</f>
        <v>0</v>
      </c>
      <c r="V24" s="43">
        <f>'[1]CENTER SECTOR'!BW21-R24-'[1]GoHP POWER'!F17</f>
        <v>213.94711287900003</v>
      </c>
      <c r="W24" s="43">
        <f t="shared" si="4"/>
        <v>430.98047659999997</v>
      </c>
      <c r="X24" s="43">
        <f t="shared" si="5"/>
        <v>950.89163627900007</v>
      </c>
      <c r="Y24" s="43">
        <f t="shared" si="6"/>
        <v>245.87211287900001</v>
      </c>
      <c r="Z24" s="43">
        <f t="shared" si="0"/>
        <v>-185.10836372099993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1489</v>
      </c>
      <c r="AK24" s="42">
        <f>'[1]Frm-3 DEMAND'!F72</f>
        <v>0</v>
      </c>
      <c r="AL24" s="43">
        <f t="shared" si="7"/>
        <v>1489</v>
      </c>
      <c r="AM24" s="42">
        <f>'[1]Frm-1 Anticipated Gen.'!T78</f>
        <v>110</v>
      </c>
      <c r="AN24" s="42">
        <f>'[1]Frm-1 Anticipated Gen.'!B78</f>
        <v>45</v>
      </c>
      <c r="AO24" s="43">
        <f>'[1]Frm-1 Anticipated Gen.'!C78</f>
        <v>120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341.48720000000003</v>
      </c>
      <c r="AQ24" s="43">
        <f t="shared" si="8"/>
        <v>506.48720000000003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37.7631212</v>
      </c>
      <c r="AS24" s="43">
        <f>'[1]Frm-4 Shared Projects'!N73</f>
        <v>49.97</v>
      </c>
      <c r="AT24" s="43">
        <f>'[1]Annx-D (IE)'!P67</f>
        <v>0</v>
      </c>
      <c r="AU24" s="43">
        <f>'[1]Annx-D (IE)'!R67</f>
        <v>0</v>
      </c>
      <c r="AV24" s="43">
        <f>'[1]Annx-D (IE)'!S67</f>
        <v>0</v>
      </c>
      <c r="AW24" s="43">
        <f>'[1]Annx-D (IE)'!U67</f>
        <v>0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6.0028788000000004</v>
      </c>
      <c r="AY24" s="43">
        <f>'[1]GoHP POWER'!G65+'[1]GoHP POWER'!H65</f>
        <v>371.26000000000005</v>
      </c>
      <c r="AZ24" s="43">
        <f>'[1]Annx-D (IE)'!AU67</f>
        <v>176.5</v>
      </c>
      <c r="BA24" s="43">
        <f>'[1]Annx-D (IE)'!AS67</f>
        <v>0</v>
      </c>
      <c r="BB24" s="43">
        <f>ABS('[1]Annx-D (IE)'!AW67)+'[1]Annx-D (IE)'!AV67</f>
        <v>0</v>
      </c>
      <c r="BC24" s="43">
        <f>'[1]CENTER SECTOR'!BW69-AY24-'[1]GoHP POWER'!F65</f>
        <v>248.85854787899979</v>
      </c>
      <c r="BD24" s="43">
        <f t="shared" si="9"/>
        <v>866.50992120000001</v>
      </c>
      <c r="BE24" s="43">
        <f t="shared" si="10"/>
        <v>1116.0786266789999</v>
      </c>
      <c r="BF24" s="43">
        <f t="shared" si="11"/>
        <v>493.58854787899986</v>
      </c>
      <c r="BG24" s="43">
        <f t="shared" si="1"/>
        <v>-372.92137332100015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1145</v>
      </c>
      <c r="D25" s="42">
        <f>'[1]Frm-3 DEMAND'!F25</f>
        <v>0</v>
      </c>
      <c r="E25" s="43">
        <f t="shared" si="2"/>
        <v>1145</v>
      </c>
      <c r="F25" s="42">
        <f>'[1]Frm-1 Anticipated Gen.'!T31</f>
        <v>200</v>
      </c>
      <c r="G25" s="42">
        <f>'[1]Frm-1 Anticipated Gen.'!B31</f>
        <v>64</v>
      </c>
      <c r="H25" s="43">
        <f>'[1]Frm-1 Anticipated Gen.'!C31</f>
        <v>120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309.68</v>
      </c>
      <c r="J25" s="43">
        <f t="shared" si="3"/>
        <v>493.68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72.618476599999994</v>
      </c>
      <c r="L25" s="43">
        <f>'[1]Frm-4 Shared Projects'!N26</f>
        <v>49.97</v>
      </c>
      <c r="M25" s="43">
        <f>'[1]Annx-D (IE)'!P20</f>
        <v>0</v>
      </c>
      <c r="N25" s="43">
        <f>'[1]Annx-D (IE)'!R20</f>
        <v>0</v>
      </c>
      <c r="O25" s="43">
        <f>'[1]Annx-D (IE)'!S20</f>
        <v>0</v>
      </c>
      <c r="P25" s="43">
        <f>'[1]Annx-D (IE)'!U20</f>
        <v>193.4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11.339523400000001</v>
      </c>
      <c r="R25" s="43">
        <f>'[1]GoHP POWER'!G18+'[1]GoHP POWER'!H18</f>
        <v>154.56</v>
      </c>
      <c r="S25" s="43">
        <f>'[1]Annx-D (IE)'!AU20</f>
        <v>351.5</v>
      </c>
      <c r="T25" s="43">
        <f>'[1]Annx-D (IE)'!AS20</f>
        <v>0</v>
      </c>
      <c r="U25" s="43">
        <f>ABS('[1]Annx-D (IE)'!AW20)+'[1]Annx-D (IE)'!AV20</f>
        <v>0</v>
      </c>
      <c r="V25" s="43">
        <f>'[1]CENTER SECTOR'!BW22-R25-'[1]GoHP POWER'!F18</f>
        <v>214.22453587900003</v>
      </c>
      <c r="W25" s="43">
        <f t="shared" si="4"/>
        <v>439.98047659999997</v>
      </c>
      <c r="X25" s="43">
        <f t="shared" si="5"/>
        <v>965.67405927900018</v>
      </c>
      <c r="Y25" s="43">
        <f t="shared" si="6"/>
        <v>260.65453587900015</v>
      </c>
      <c r="Z25" s="43">
        <f t="shared" si="0"/>
        <v>-179.32594072099982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1457</v>
      </c>
      <c r="AK25" s="42">
        <f>'[1]Frm-3 DEMAND'!F73</f>
        <v>0</v>
      </c>
      <c r="AL25" s="43">
        <f t="shared" si="7"/>
        <v>1457</v>
      </c>
      <c r="AM25" s="42">
        <f>'[1]Frm-1 Anticipated Gen.'!T79</f>
        <v>110</v>
      </c>
      <c r="AN25" s="42">
        <f>'[1]Frm-1 Anticipated Gen.'!B79</f>
        <v>45</v>
      </c>
      <c r="AO25" s="43">
        <f>'[1]Frm-1 Anticipated Gen.'!C79</f>
        <v>120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373.28570000000002</v>
      </c>
      <c r="AQ25" s="43">
        <f t="shared" si="8"/>
        <v>538.28570000000002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37.7631212</v>
      </c>
      <c r="AS25" s="43">
        <f>'[1]Frm-4 Shared Projects'!N74</f>
        <v>49.97</v>
      </c>
      <c r="AT25" s="43">
        <f>'[1]Annx-D (IE)'!P68</f>
        <v>0</v>
      </c>
      <c r="AU25" s="43">
        <f>'[1]Annx-D (IE)'!R68</f>
        <v>0</v>
      </c>
      <c r="AV25" s="43">
        <f>'[1]Annx-D (IE)'!S68</f>
        <v>0</v>
      </c>
      <c r="AW25" s="43">
        <f>'[1]Annx-D (IE)'!U68</f>
        <v>0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6.0028788000000004</v>
      </c>
      <c r="AY25" s="43">
        <f>'[1]GoHP POWER'!G66+'[1]GoHP POWER'!H66</f>
        <v>371.26000000000005</v>
      </c>
      <c r="AZ25" s="43">
        <f>'[1]Annx-D (IE)'!AU68</f>
        <v>176.5</v>
      </c>
      <c r="BA25" s="43">
        <f>'[1]Annx-D (IE)'!AS68</f>
        <v>0</v>
      </c>
      <c r="BB25" s="43">
        <f>ABS('[1]Annx-D (IE)'!AW68)+'[1]Annx-D (IE)'!AV68</f>
        <v>0</v>
      </c>
      <c r="BC25" s="43">
        <f>'[1]CENTER SECTOR'!BW70-AY25-'[1]GoHP POWER'!F66</f>
        <v>248.16854787899973</v>
      </c>
      <c r="BD25" s="43">
        <f t="shared" si="9"/>
        <v>802.71142120000002</v>
      </c>
      <c r="BE25" s="43">
        <f t="shared" si="10"/>
        <v>1147.1871266789999</v>
      </c>
      <c r="BF25" s="43">
        <f t="shared" si="11"/>
        <v>492.89854787899981</v>
      </c>
      <c r="BG25" s="43">
        <f t="shared" si="1"/>
        <v>-309.8128733210001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1162</v>
      </c>
      <c r="D26" s="42">
        <f>'[1]Frm-3 DEMAND'!F26</f>
        <v>0</v>
      </c>
      <c r="E26" s="43">
        <f t="shared" si="2"/>
        <v>1162</v>
      </c>
      <c r="F26" s="42">
        <f>'[1]Frm-1 Anticipated Gen.'!T32</f>
        <v>200</v>
      </c>
      <c r="G26" s="42">
        <f>'[1]Frm-1 Anticipated Gen.'!B32</f>
        <v>64</v>
      </c>
      <c r="H26" s="43">
        <f>'[1]Frm-1 Anticipated Gen.'!C32</f>
        <v>120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309.68</v>
      </c>
      <c r="J26" s="43">
        <f t="shared" si="3"/>
        <v>493.68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72.618476599999994</v>
      </c>
      <c r="L26" s="43">
        <f>'[1]Frm-4 Shared Projects'!N27</f>
        <v>49.97</v>
      </c>
      <c r="M26" s="43">
        <f>'[1]Annx-D (IE)'!P21</f>
        <v>0</v>
      </c>
      <c r="N26" s="43">
        <f>'[1]Annx-D (IE)'!R21</f>
        <v>0</v>
      </c>
      <c r="O26" s="43">
        <f>'[1]Annx-D (IE)'!S21</f>
        <v>0</v>
      </c>
      <c r="P26" s="43">
        <f>'[1]Annx-D (IE)'!U21</f>
        <v>198.23499999999999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11.339523400000001</v>
      </c>
      <c r="R26" s="43">
        <f>'[1]GoHP POWER'!G19+'[1]GoHP POWER'!H19</f>
        <v>154.56</v>
      </c>
      <c r="S26" s="43">
        <f>'[1]Annx-D (IE)'!AU21</f>
        <v>351.5</v>
      </c>
      <c r="T26" s="43">
        <f>'[1]Annx-D (IE)'!AS21</f>
        <v>0</v>
      </c>
      <c r="U26" s="43">
        <f>ABS('[1]Annx-D (IE)'!AW21)+'[1]Annx-D (IE)'!AV21</f>
        <v>0</v>
      </c>
      <c r="V26" s="43">
        <f>'[1]CENTER SECTOR'!BW23-R26-'[1]GoHP POWER'!F19</f>
        <v>213.94652387900004</v>
      </c>
      <c r="W26" s="43">
        <f t="shared" si="4"/>
        <v>456.98047659999997</v>
      </c>
      <c r="X26" s="43">
        <f t="shared" si="5"/>
        <v>970.23104727899999</v>
      </c>
      <c r="Y26" s="43">
        <f t="shared" si="6"/>
        <v>265.21152387899997</v>
      </c>
      <c r="Z26" s="43">
        <f t="shared" si="0"/>
        <v>-191.76895272100001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1479</v>
      </c>
      <c r="AK26" s="42">
        <f>'[1]Frm-3 DEMAND'!F74</f>
        <v>0</v>
      </c>
      <c r="AL26" s="43">
        <f t="shared" si="7"/>
        <v>1479</v>
      </c>
      <c r="AM26" s="42">
        <f>'[1]Frm-1 Anticipated Gen.'!T80</f>
        <v>110</v>
      </c>
      <c r="AN26" s="42">
        <f>'[1]Frm-1 Anticipated Gen.'!B80</f>
        <v>45</v>
      </c>
      <c r="AO26" s="43">
        <f>'[1]Frm-1 Anticipated Gen.'!C80</f>
        <v>120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420.56150000000002</v>
      </c>
      <c r="AQ26" s="43">
        <f t="shared" si="8"/>
        <v>585.56150000000002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85.038921200000004</v>
      </c>
      <c r="AS26" s="43">
        <f>'[1]Frm-4 Shared Projects'!N75</f>
        <v>49.97</v>
      </c>
      <c r="AT26" s="43">
        <f>'[1]Annx-D (IE)'!P69</f>
        <v>0</v>
      </c>
      <c r="AU26" s="43">
        <f>'[1]Annx-D (IE)'!R69</f>
        <v>0</v>
      </c>
      <c r="AV26" s="43">
        <f>'[1]Annx-D (IE)'!S69</f>
        <v>0</v>
      </c>
      <c r="AW26" s="43">
        <f>'[1]Annx-D (IE)'!U69</f>
        <v>0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13.067078800000001</v>
      </c>
      <c r="AY26" s="43">
        <f>'[1]GoHP POWER'!G67+'[1]GoHP POWER'!H67</f>
        <v>371.26000000000005</v>
      </c>
      <c r="AZ26" s="43">
        <f>'[1]Annx-D (IE)'!AU69</f>
        <v>176.5</v>
      </c>
      <c r="BA26" s="43">
        <f>'[1]Annx-D (IE)'!AS69</f>
        <v>0</v>
      </c>
      <c r="BB26" s="43">
        <f>ABS('[1]Annx-D (IE)'!AW69)+'[1]Annx-D (IE)'!AV69</f>
        <v>0</v>
      </c>
      <c r="BC26" s="43">
        <f>'[1]CENTER SECTOR'!BW71-AY26-'[1]GoHP POWER'!F67</f>
        <v>247.76457287899979</v>
      </c>
      <c r="BD26" s="43">
        <f t="shared" si="9"/>
        <v>770.37142119999999</v>
      </c>
      <c r="BE26" s="43">
        <f t="shared" si="10"/>
        <v>1201.1231516789999</v>
      </c>
      <c r="BF26" s="43">
        <f t="shared" si="11"/>
        <v>492.49457287899986</v>
      </c>
      <c r="BG26" s="43">
        <f t="shared" si="1"/>
        <v>-277.87684832100012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1172</v>
      </c>
      <c r="D27" s="42">
        <f>'[1]Frm-3 DEMAND'!F27</f>
        <v>0</v>
      </c>
      <c r="E27" s="43">
        <f t="shared" si="2"/>
        <v>1172</v>
      </c>
      <c r="F27" s="42">
        <f>'[1]Frm-1 Anticipated Gen.'!T33</f>
        <v>200</v>
      </c>
      <c r="G27" s="42">
        <f>'[1]Frm-1 Anticipated Gen.'!B33</f>
        <v>64</v>
      </c>
      <c r="H27" s="43">
        <f>'[1]Frm-1 Anticipated Gen.'!C33</f>
        <v>120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309.68</v>
      </c>
      <c r="J27" s="43">
        <f t="shared" si="3"/>
        <v>493.68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72.618476599999994</v>
      </c>
      <c r="L27" s="43">
        <f>'[1]Frm-4 Shared Projects'!N28</f>
        <v>49.97</v>
      </c>
      <c r="M27" s="43">
        <f>'[1]Annx-D (IE)'!P22</f>
        <v>0</v>
      </c>
      <c r="N27" s="43">
        <f>'[1]Annx-D (IE)'!R22</f>
        <v>0</v>
      </c>
      <c r="O27" s="43">
        <f>'[1]Annx-D (IE)'!S22</f>
        <v>0</v>
      </c>
      <c r="P27" s="43">
        <f>'[1]Annx-D (IE)'!U22</f>
        <v>77.36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11.339523400000001</v>
      </c>
      <c r="R27" s="43">
        <f>'[1]GoHP POWER'!G20+'[1]GoHP POWER'!H20</f>
        <v>154.56</v>
      </c>
      <c r="S27" s="43">
        <f>'[1]Annx-D (IE)'!AU22</f>
        <v>351.5</v>
      </c>
      <c r="T27" s="43">
        <f>'[1]Annx-D (IE)'!AS22</f>
        <v>0</v>
      </c>
      <c r="U27" s="43">
        <f>ABS('[1]Annx-D (IE)'!AW22)+'[1]Annx-D (IE)'!AV22</f>
        <v>0</v>
      </c>
      <c r="V27" s="43">
        <f>'[1]CENTER SECTOR'!BW24-R27-'[1]GoHP POWER'!F20</f>
        <v>213.94652387900004</v>
      </c>
      <c r="W27" s="43">
        <f t="shared" si="4"/>
        <v>466.98047659999997</v>
      </c>
      <c r="X27" s="43">
        <f t="shared" si="5"/>
        <v>849.35604727900022</v>
      </c>
      <c r="Y27" s="43">
        <f t="shared" si="6"/>
        <v>144.33652387900005</v>
      </c>
      <c r="Z27" s="43">
        <f t="shared" si="0"/>
        <v>-322.64395272099978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1481</v>
      </c>
      <c r="AK27" s="42">
        <f>'[1]Frm-3 DEMAND'!F75</f>
        <v>0</v>
      </c>
      <c r="AL27" s="43">
        <f t="shared" si="7"/>
        <v>1481</v>
      </c>
      <c r="AM27" s="42">
        <f>'[1]Frm-1 Anticipated Gen.'!T81</f>
        <v>110</v>
      </c>
      <c r="AN27" s="42">
        <f>'[1]Frm-1 Anticipated Gen.'!B81</f>
        <v>45</v>
      </c>
      <c r="AO27" s="43">
        <f>'[1]Frm-1 Anticipated Gen.'!C81</f>
        <v>120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420.56150000000002</v>
      </c>
      <c r="AQ27" s="43">
        <f t="shared" si="8"/>
        <v>585.56150000000002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85.038921200000004</v>
      </c>
      <c r="AS27" s="43">
        <f>'[1]Frm-4 Shared Projects'!N76</f>
        <v>49.97</v>
      </c>
      <c r="AT27" s="43">
        <f>'[1]Annx-D (IE)'!P70</f>
        <v>0</v>
      </c>
      <c r="AU27" s="43">
        <f>'[1]Annx-D (IE)'!R70</f>
        <v>0</v>
      </c>
      <c r="AV27" s="43">
        <f>'[1]Annx-D (IE)'!S70</f>
        <v>0</v>
      </c>
      <c r="AW27" s="43">
        <f>'[1]Annx-D (IE)'!U70</f>
        <v>0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13.067078800000001</v>
      </c>
      <c r="AY27" s="43">
        <f>'[1]GoHP POWER'!G68+'[1]GoHP POWER'!H68</f>
        <v>371.26000000000005</v>
      </c>
      <c r="AZ27" s="43">
        <f>'[1]Annx-D (IE)'!AU70</f>
        <v>176.5</v>
      </c>
      <c r="BA27" s="43">
        <f>'[1]Annx-D (IE)'!AS70</f>
        <v>0</v>
      </c>
      <c r="BB27" s="43">
        <f>ABS('[1]Annx-D (IE)'!AW70)+'[1]Annx-D (IE)'!AV70</f>
        <v>0</v>
      </c>
      <c r="BC27" s="43">
        <f>'[1]CENTER SECTOR'!BW72-AY27-'[1]GoHP POWER'!F68</f>
        <v>246.35854787899979</v>
      </c>
      <c r="BD27" s="43">
        <f t="shared" si="9"/>
        <v>772.37142119999999</v>
      </c>
      <c r="BE27" s="43">
        <f t="shared" si="10"/>
        <v>1199.7171266789999</v>
      </c>
      <c r="BF27" s="43">
        <f t="shared" si="11"/>
        <v>491.08854787899986</v>
      </c>
      <c r="BG27" s="43">
        <f t="shared" si="1"/>
        <v>-281.28287332100012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1165</v>
      </c>
      <c r="D28" s="42">
        <f>'[1]Frm-3 DEMAND'!F28</f>
        <v>0</v>
      </c>
      <c r="E28" s="43">
        <f t="shared" si="2"/>
        <v>1165</v>
      </c>
      <c r="F28" s="42">
        <f>'[1]Frm-1 Anticipated Gen.'!T34</f>
        <v>200</v>
      </c>
      <c r="G28" s="42">
        <f>'[1]Frm-1 Anticipated Gen.'!B34</f>
        <v>64</v>
      </c>
      <c r="H28" s="43">
        <f>'[1]Frm-1 Anticipated Gen.'!C34</f>
        <v>120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309.68</v>
      </c>
      <c r="J28" s="43">
        <f t="shared" si="3"/>
        <v>493.68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152.18117659999999</v>
      </c>
      <c r="L28" s="43">
        <f>'[1]Frm-4 Shared Projects'!N29</f>
        <v>49.97</v>
      </c>
      <c r="M28" s="43">
        <f>'[1]Annx-D (IE)'!P23</f>
        <v>0</v>
      </c>
      <c r="N28" s="43">
        <f>'[1]Annx-D (IE)'!R23</f>
        <v>0</v>
      </c>
      <c r="O28" s="43">
        <f>'[1]Annx-D (IE)'!S23</f>
        <v>0</v>
      </c>
      <c r="P28" s="43">
        <f>'[1]Annx-D (IE)'!U23</f>
        <v>106.36999999999999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27.286823400000003</v>
      </c>
      <c r="R28" s="43">
        <f>'[1]GoHP POWER'!G21+'[1]GoHP POWER'!H21</f>
        <v>257.25</v>
      </c>
      <c r="S28" s="43">
        <f>'[1]Annx-D (IE)'!AU23</f>
        <v>351.5</v>
      </c>
      <c r="T28" s="43">
        <f>'[1]Annx-D (IE)'!AS23</f>
        <v>0</v>
      </c>
      <c r="U28" s="43">
        <f>ABS('[1]Annx-D (IE)'!AW23)+'[1]Annx-D (IE)'!AV23</f>
        <v>0</v>
      </c>
      <c r="V28" s="43">
        <f>'[1]CENTER SECTOR'!BW25-R28-'[1]GoHP POWER'!F21</f>
        <v>218.54637487899996</v>
      </c>
      <c r="W28" s="43">
        <f t="shared" si="4"/>
        <v>444.03317659999993</v>
      </c>
      <c r="X28" s="43">
        <f t="shared" si="5"/>
        <v>1001.6031982789998</v>
      </c>
      <c r="Y28" s="43">
        <f t="shared" si="6"/>
        <v>280.63637487899996</v>
      </c>
      <c r="Z28" s="43">
        <f t="shared" si="0"/>
        <v>-163.3968017210002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1482</v>
      </c>
      <c r="AK28" s="42">
        <f>'[1]Frm-3 DEMAND'!F76</f>
        <v>0</v>
      </c>
      <c r="AL28" s="43">
        <f t="shared" si="7"/>
        <v>1482</v>
      </c>
      <c r="AM28" s="42">
        <f>'[1]Frm-1 Anticipated Gen.'!T82</f>
        <v>110</v>
      </c>
      <c r="AN28" s="42">
        <f>'[1]Frm-1 Anticipated Gen.'!B82</f>
        <v>45</v>
      </c>
      <c r="AO28" s="43">
        <f>'[1]Frm-1 Anticipated Gen.'!C82</f>
        <v>120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420.56150000000002</v>
      </c>
      <c r="AQ28" s="43">
        <f t="shared" si="8"/>
        <v>585.56150000000002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85.038921200000004</v>
      </c>
      <c r="AS28" s="43">
        <f>'[1]Frm-4 Shared Projects'!N77</f>
        <v>49.97</v>
      </c>
      <c r="AT28" s="43">
        <f>'[1]Annx-D (IE)'!P71</f>
        <v>0</v>
      </c>
      <c r="AU28" s="43">
        <f>'[1]Annx-D (IE)'!R71</f>
        <v>0</v>
      </c>
      <c r="AV28" s="43">
        <f>'[1]Annx-D (IE)'!S71</f>
        <v>0</v>
      </c>
      <c r="AW28" s="43">
        <f>'[1]Annx-D (IE)'!U71</f>
        <v>78.636439999999993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13.067078800000001</v>
      </c>
      <c r="AY28" s="43">
        <f>'[1]GoHP POWER'!G69+'[1]GoHP POWER'!H69</f>
        <v>299.95000000000005</v>
      </c>
      <c r="AZ28" s="43">
        <f>'[1]Annx-D (IE)'!AU71</f>
        <v>176.5</v>
      </c>
      <c r="BA28" s="43">
        <f>'[1]Annx-D (IE)'!AS71</f>
        <v>0</v>
      </c>
      <c r="BB28" s="43">
        <f>ABS('[1]Annx-D (IE)'!AW71)+'[1]Annx-D (IE)'!AV71</f>
        <v>0</v>
      </c>
      <c r="BC28" s="43">
        <f>'[1]CENTER SECTOR'!BW73-AY28-'[1]GoHP POWER'!F69</f>
        <v>242.19526087899985</v>
      </c>
      <c r="BD28" s="43">
        <f t="shared" si="9"/>
        <v>773.37142119999999</v>
      </c>
      <c r="BE28" s="43">
        <f t="shared" si="10"/>
        <v>1202.8802796790001</v>
      </c>
      <c r="BF28" s="43">
        <f t="shared" si="11"/>
        <v>494.25170087899994</v>
      </c>
      <c r="BG28" s="43">
        <f t="shared" si="1"/>
        <v>-279.11972032099993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1181</v>
      </c>
      <c r="D29" s="42">
        <f>'[1]Frm-3 DEMAND'!F29</f>
        <v>0</v>
      </c>
      <c r="E29" s="43">
        <f t="shared" si="2"/>
        <v>1181</v>
      </c>
      <c r="F29" s="42">
        <f>'[1]Frm-1 Anticipated Gen.'!T35</f>
        <v>160</v>
      </c>
      <c r="G29" s="42">
        <f>'[1]Frm-1 Anticipated Gen.'!B35</f>
        <v>64</v>
      </c>
      <c r="H29" s="43">
        <f>'[1]Frm-1 Anticipated Gen.'!C35</f>
        <v>120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309.68</v>
      </c>
      <c r="J29" s="43">
        <f t="shared" si="3"/>
        <v>493.68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152.18117659999999</v>
      </c>
      <c r="L29" s="43">
        <f>'[1]Frm-4 Shared Projects'!N30</f>
        <v>49.97</v>
      </c>
      <c r="M29" s="43">
        <f>'[1]Annx-D (IE)'!P24</f>
        <v>0</v>
      </c>
      <c r="N29" s="43">
        <f>'[1]Annx-D (IE)'!R24</f>
        <v>0</v>
      </c>
      <c r="O29" s="43">
        <f>'[1]Annx-D (IE)'!S24</f>
        <v>0</v>
      </c>
      <c r="P29" s="43">
        <f>'[1]Annx-D (IE)'!U24</f>
        <v>111.205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27.286823400000003</v>
      </c>
      <c r="R29" s="43">
        <f>'[1]GoHP POWER'!G22+'[1]GoHP POWER'!H22</f>
        <v>283.55000000000007</v>
      </c>
      <c r="S29" s="43">
        <f>'[1]Annx-D (IE)'!AU24</f>
        <v>351.5</v>
      </c>
      <c r="T29" s="43">
        <f>'[1]Annx-D (IE)'!AS24</f>
        <v>0</v>
      </c>
      <c r="U29" s="43">
        <f>ABS('[1]Annx-D (IE)'!AW24)+'[1]Annx-D (IE)'!AV24</f>
        <v>0</v>
      </c>
      <c r="V29" s="43">
        <f>'[1]CENTER SECTOR'!BW26-R29-'[1]GoHP POWER'!F22</f>
        <v>220.33692587899986</v>
      </c>
      <c r="W29" s="43">
        <f t="shared" si="4"/>
        <v>500.03317659999993</v>
      </c>
      <c r="X29" s="43">
        <f t="shared" si="5"/>
        <v>994.52874927900007</v>
      </c>
      <c r="Y29" s="43">
        <f t="shared" si="6"/>
        <v>313.561925879</v>
      </c>
      <c r="Z29" s="43">
        <f t="shared" si="0"/>
        <v>-186.47125072099993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1466</v>
      </c>
      <c r="AK29" s="42">
        <f>'[1]Frm-3 DEMAND'!F77</f>
        <v>0</v>
      </c>
      <c r="AL29" s="43">
        <f t="shared" si="7"/>
        <v>1466</v>
      </c>
      <c r="AM29" s="42">
        <f>'[1]Frm-1 Anticipated Gen.'!T83</f>
        <v>110</v>
      </c>
      <c r="AN29" s="42">
        <f>'[1]Frm-1 Anticipated Gen.'!B83</f>
        <v>45</v>
      </c>
      <c r="AO29" s="43">
        <f>'[1]Frm-1 Anticipated Gen.'!C83</f>
        <v>120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420.56150000000002</v>
      </c>
      <c r="AQ29" s="43">
        <f t="shared" si="8"/>
        <v>585.56150000000002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85.038921200000004</v>
      </c>
      <c r="AS29" s="43">
        <f>'[1]Frm-4 Shared Projects'!N78</f>
        <v>49.97</v>
      </c>
      <c r="AT29" s="43">
        <f>'[1]Annx-D (IE)'!P72</f>
        <v>0</v>
      </c>
      <c r="AU29" s="43">
        <f>'[1]Annx-D (IE)'!R72</f>
        <v>0</v>
      </c>
      <c r="AV29" s="43">
        <f>'[1]Annx-D (IE)'!S72</f>
        <v>0</v>
      </c>
      <c r="AW29" s="43">
        <f>'[1]Annx-D (IE)'!U72</f>
        <v>0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13.067078800000001</v>
      </c>
      <c r="AY29" s="43">
        <f>'[1]GoHP POWER'!G70+'[1]GoHP POWER'!H70</f>
        <v>299.95000000000005</v>
      </c>
      <c r="AZ29" s="43">
        <f>'[1]Annx-D (IE)'!AU72</f>
        <v>176.5</v>
      </c>
      <c r="BA29" s="43">
        <f>'[1]Annx-D (IE)'!AS72</f>
        <v>0</v>
      </c>
      <c r="BB29" s="43">
        <f>ABS('[1]Annx-D (IE)'!AW72)+'[1]Annx-D (IE)'!AV72</f>
        <v>0</v>
      </c>
      <c r="BC29" s="43">
        <f>'[1]CENTER SECTOR'!BW74-AY29-'[1]GoHP POWER'!F70</f>
        <v>241.04526087899976</v>
      </c>
      <c r="BD29" s="43">
        <f t="shared" si="9"/>
        <v>757.37142119999999</v>
      </c>
      <c r="BE29" s="43">
        <f t="shared" si="10"/>
        <v>1123.093839679</v>
      </c>
      <c r="BF29" s="43">
        <f t="shared" si="11"/>
        <v>414.46526087899986</v>
      </c>
      <c r="BG29" s="43">
        <f t="shared" si="1"/>
        <v>-342.90616032100002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1190</v>
      </c>
      <c r="D30" s="42">
        <f>'[1]Frm-3 DEMAND'!F30</f>
        <v>0</v>
      </c>
      <c r="E30" s="43">
        <f t="shared" si="2"/>
        <v>1190</v>
      </c>
      <c r="F30" s="42">
        <f>'[1]Frm-1 Anticipated Gen.'!T36</f>
        <v>160</v>
      </c>
      <c r="G30" s="42">
        <f>'[1]Frm-1 Anticipated Gen.'!B36</f>
        <v>64</v>
      </c>
      <c r="H30" s="43">
        <f>'[1]Frm-1 Anticipated Gen.'!C36</f>
        <v>120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309.68</v>
      </c>
      <c r="J30" s="43">
        <f t="shared" si="3"/>
        <v>493.68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152.18117659999999</v>
      </c>
      <c r="L30" s="43">
        <f>'[1]Frm-4 Shared Projects'!N31</f>
        <v>49.97</v>
      </c>
      <c r="M30" s="43">
        <f>'[1]Annx-D (IE)'!P25</f>
        <v>0</v>
      </c>
      <c r="N30" s="43">
        <f>'[1]Annx-D (IE)'!R25</f>
        <v>0</v>
      </c>
      <c r="O30" s="43">
        <f>'[1]Annx-D (IE)'!S25</f>
        <v>0</v>
      </c>
      <c r="P30" s="43">
        <f>'[1]Annx-D (IE)'!U25</f>
        <v>116.03999999999999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27.286823400000003</v>
      </c>
      <c r="R30" s="43">
        <f>'[1]GoHP POWER'!G23+'[1]GoHP POWER'!H23</f>
        <v>286.95000000000005</v>
      </c>
      <c r="S30" s="43">
        <f>'[1]Annx-D (IE)'!AU25</f>
        <v>351.5</v>
      </c>
      <c r="T30" s="43">
        <f>'[1]Annx-D (IE)'!AS25</f>
        <v>0</v>
      </c>
      <c r="U30" s="43">
        <f>ABS('[1]Annx-D (IE)'!AW25)+'[1]Annx-D (IE)'!AV25</f>
        <v>0</v>
      </c>
      <c r="V30" s="43">
        <f>'[1]CENTER SECTOR'!BW27-R30-'[1]GoHP POWER'!F23</f>
        <v>220.83828687899984</v>
      </c>
      <c r="W30" s="43">
        <f t="shared" si="4"/>
        <v>509.03317659999993</v>
      </c>
      <c r="X30" s="43">
        <f t="shared" si="5"/>
        <v>1003.2651102789998</v>
      </c>
      <c r="Y30" s="43">
        <f t="shared" si="6"/>
        <v>322.29828687899987</v>
      </c>
      <c r="Z30" s="43">
        <f t="shared" si="0"/>
        <v>-186.73488972100017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1464</v>
      </c>
      <c r="AK30" s="42">
        <f>'[1]Frm-3 DEMAND'!F78</f>
        <v>0</v>
      </c>
      <c r="AL30" s="43">
        <f t="shared" si="7"/>
        <v>1464</v>
      </c>
      <c r="AM30" s="42">
        <f>'[1]Frm-1 Anticipated Gen.'!T84</f>
        <v>110</v>
      </c>
      <c r="AN30" s="42">
        <f>'[1]Frm-1 Anticipated Gen.'!B84</f>
        <v>45</v>
      </c>
      <c r="AO30" s="43">
        <f>'[1]Frm-1 Anticipated Gen.'!C84</f>
        <v>120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420.56150000000002</v>
      </c>
      <c r="AQ30" s="43">
        <f t="shared" si="8"/>
        <v>585.56150000000002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85.038921200000004</v>
      </c>
      <c r="AS30" s="43">
        <f>'[1]Frm-4 Shared Projects'!N79</f>
        <v>49.97</v>
      </c>
      <c r="AT30" s="43">
        <f>'[1]Annx-D (IE)'!P73</f>
        <v>0</v>
      </c>
      <c r="AU30" s="43">
        <f>'[1]Annx-D (IE)'!R73</f>
        <v>0</v>
      </c>
      <c r="AV30" s="43">
        <f>'[1]Annx-D (IE)'!S73</f>
        <v>29.3001</v>
      </c>
      <c r="AW30" s="43">
        <f>'[1]Annx-D (IE)'!U73</f>
        <v>49.152609999999996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13.067078800000001</v>
      </c>
      <c r="AY30" s="43">
        <f>'[1]GoHP POWER'!G71+'[1]GoHP POWER'!H71</f>
        <v>298.85000000000002</v>
      </c>
      <c r="AZ30" s="43">
        <f>'[1]Annx-D (IE)'!AU73</f>
        <v>176.5</v>
      </c>
      <c r="BA30" s="43">
        <f>'[1]Annx-D (IE)'!AS73</f>
        <v>0</v>
      </c>
      <c r="BB30" s="43">
        <f>ABS('[1]Annx-D (IE)'!AW73)+'[1]Annx-D (IE)'!AV73</f>
        <v>0</v>
      </c>
      <c r="BC30" s="43">
        <f>'[1]CENTER SECTOR'!BW75-AY30-'[1]GoHP POWER'!F71</f>
        <v>240.19733175799979</v>
      </c>
      <c r="BD30" s="43">
        <f t="shared" si="9"/>
        <v>755.37142119999999</v>
      </c>
      <c r="BE30" s="43">
        <f t="shared" si="10"/>
        <v>1199.598620558</v>
      </c>
      <c r="BF30" s="43">
        <f t="shared" si="11"/>
        <v>461.66994175799982</v>
      </c>
      <c r="BG30" s="43">
        <f t="shared" si="1"/>
        <v>-264.40137944200001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1195</v>
      </c>
      <c r="D31" s="42">
        <f>'[1]Frm-3 DEMAND'!F31</f>
        <v>0</v>
      </c>
      <c r="E31" s="43">
        <f t="shared" si="2"/>
        <v>1195</v>
      </c>
      <c r="F31" s="42">
        <f>'[1]Frm-1 Anticipated Gen.'!T37</f>
        <v>160</v>
      </c>
      <c r="G31" s="42">
        <f>'[1]Frm-1 Anticipated Gen.'!B37</f>
        <v>64</v>
      </c>
      <c r="H31" s="43">
        <f>'[1]Frm-1 Anticipated Gen.'!C37</f>
        <v>120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309.68</v>
      </c>
      <c r="J31" s="43">
        <f t="shared" si="3"/>
        <v>493.68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152.18117659999999</v>
      </c>
      <c r="L31" s="43">
        <f>'[1]Frm-4 Shared Projects'!N32</f>
        <v>49.97</v>
      </c>
      <c r="M31" s="43">
        <f>'[1]Annx-D (IE)'!P26</f>
        <v>0</v>
      </c>
      <c r="N31" s="43">
        <f>'[1]Annx-D (IE)'!R26</f>
        <v>0</v>
      </c>
      <c r="O31" s="43">
        <f>'[1]Annx-D (IE)'!S26</f>
        <v>0</v>
      </c>
      <c r="P31" s="43">
        <f>'[1]Annx-D (IE)'!U26</f>
        <v>125.71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27.286823400000003</v>
      </c>
      <c r="R31" s="43">
        <f>'[1]GoHP POWER'!G24+'[1]GoHP POWER'!H24</f>
        <v>286.95000000000005</v>
      </c>
      <c r="S31" s="43">
        <f>'[1]Annx-D (IE)'!AU26</f>
        <v>351.5</v>
      </c>
      <c r="T31" s="43">
        <f>'[1]Annx-D (IE)'!AS26</f>
        <v>0</v>
      </c>
      <c r="U31" s="43">
        <f>ABS('[1]Annx-D (IE)'!AW26)+'[1]Annx-D (IE)'!AV26</f>
        <v>0</v>
      </c>
      <c r="V31" s="43">
        <f>'[1]CENTER SECTOR'!BW28-R31-'[1]GoHP POWER'!F24</f>
        <v>220.83828687899984</v>
      </c>
      <c r="W31" s="43">
        <f t="shared" si="4"/>
        <v>514.03317659999993</v>
      </c>
      <c r="X31" s="43">
        <f t="shared" si="5"/>
        <v>1012.9351102789999</v>
      </c>
      <c r="Y31" s="43">
        <f t="shared" si="6"/>
        <v>331.96828687899983</v>
      </c>
      <c r="Z31" s="43">
        <f t="shared" si="0"/>
        <v>-182.0648897210001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1447</v>
      </c>
      <c r="AK31" s="42">
        <f>'[1]Frm-3 DEMAND'!F79</f>
        <v>0</v>
      </c>
      <c r="AL31" s="43">
        <f t="shared" si="7"/>
        <v>1447</v>
      </c>
      <c r="AM31" s="42">
        <f>'[1]Frm-1 Anticipated Gen.'!T85</f>
        <v>110</v>
      </c>
      <c r="AN31" s="42">
        <f>'[1]Frm-1 Anticipated Gen.'!B85</f>
        <v>45</v>
      </c>
      <c r="AO31" s="43">
        <f>'[1]Frm-1 Anticipated Gen.'!C85</f>
        <v>120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420.56150000000002</v>
      </c>
      <c r="AQ31" s="43">
        <f t="shared" si="8"/>
        <v>585.56150000000002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85.038921200000004</v>
      </c>
      <c r="AS31" s="43">
        <f>'[1]Frm-4 Shared Projects'!N80</f>
        <v>49.97</v>
      </c>
      <c r="AT31" s="43">
        <f>'[1]Annx-D (IE)'!P74</f>
        <v>0</v>
      </c>
      <c r="AU31" s="43">
        <f>'[1]Annx-D (IE)'!R74</f>
        <v>0</v>
      </c>
      <c r="AV31" s="43">
        <f>'[1]Annx-D (IE)'!S74</f>
        <v>0</v>
      </c>
      <c r="AW31" s="43">
        <f>'[1]Annx-D (IE)'!U74</f>
        <v>111.205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13.067078800000001</v>
      </c>
      <c r="AY31" s="43">
        <f>'[1]GoHP POWER'!G72+'[1]GoHP POWER'!H72</f>
        <v>272.25000000000011</v>
      </c>
      <c r="AZ31" s="43">
        <f>'[1]Annx-D (IE)'!AU74</f>
        <v>176.5</v>
      </c>
      <c r="BA31" s="43">
        <f>'[1]Annx-D (IE)'!AS74</f>
        <v>0</v>
      </c>
      <c r="BB31" s="43">
        <f>ABS('[1]Annx-D (IE)'!AW74)+'[1]Annx-D (IE)'!AV74</f>
        <v>0</v>
      </c>
      <c r="BC31" s="43">
        <f>'[1]CENTER SECTOR'!BW76-AY31-'[1]GoHP POWER'!F72</f>
        <v>237.45293175799983</v>
      </c>
      <c r="BD31" s="43">
        <f t="shared" si="9"/>
        <v>738.37142119999999</v>
      </c>
      <c r="BE31" s="43">
        <f t="shared" si="10"/>
        <v>1203.0065105579999</v>
      </c>
      <c r="BF31" s="43">
        <f t="shared" si="11"/>
        <v>494.37793175799993</v>
      </c>
      <c r="BG31" s="43">
        <f t="shared" si="1"/>
        <v>-243.99348944200005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1205</v>
      </c>
      <c r="D32" s="42">
        <f>'[1]Frm-3 DEMAND'!F32</f>
        <v>0</v>
      </c>
      <c r="E32" s="43">
        <f t="shared" si="2"/>
        <v>1205</v>
      </c>
      <c r="F32" s="42">
        <f>'[1]Frm-1 Anticipated Gen.'!T38</f>
        <v>160</v>
      </c>
      <c r="G32" s="42">
        <f>'[1]Frm-1 Anticipated Gen.'!B38</f>
        <v>64</v>
      </c>
      <c r="H32" s="43">
        <f>'[1]Frm-1 Anticipated Gen.'!C38</f>
        <v>120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309.68</v>
      </c>
      <c r="J32" s="43">
        <f t="shared" si="3"/>
        <v>493.68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162.19504239999998</v>
      </c>
      <c r="L32" s="43">
        <f>'[1]Frm-4 Shared Projects'!N33</f>
        <v>49.97</v>
      </c>
      <c r="M32" s="43">
        <f>'[1]Annx-D (IE)'!P27</f>
        <v>0</v>
      </c>
      <c r="N32" s="43">
        <f>'[1]Annx-D (IE)'!R27</f>
        <v>0</v>
      </c>
      <c r="O32" s="43">
        <f>'[1]Annx-D (IE)'!S27</f>
        <v>0</v>
      </c>
      <c r="P32" s="43">
        <f>'[1]Annx-D (IE)'!U27</f>
        <v>174.06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29.226957599999999</v>
      </c>
      <c r="R32" s="43">
        <f>'[1]GoHP POWER'!G25+'[1]GoHP POWER'!H25</f>
        <v>286.95000000000005</v>
      </c>
      <c r="S32" s="43">
        <f>'[1]Annx-D (IE)'!AU27</f>
        <v>351.5</v>
      </c>
      <c r="T32" s="43">
        <f>'[1]Annx-D (IE)'!AS27</f>
        <v>0</v>
      </c>
      <c r="U32" s="43">
        <f>ABS('[1]Annx-D (IE)'!AW27)+'[1]Annx-D (IE)'!AV27</f>
        <v>0</v>
      </c>
      <c r="V32" s="43">
        <f>'[1]CENTER SECTOR'!BW29-R32-'[1]GoHP POWER'!F25</f>
        <v>222.03349787899992</v>
      </c>
      <c r="W32" s="43">
        <f t="shared" si="4"/>
        <v>522.09304239999994</v>
      </c>
      <c r="X32" s="43">
        <f t="shared" si="5"/>
        <v>1064.4204554790001</v>
      </c>
      <c r="Y32" s="43">
        <f t="shared" si="6"/>
        <v>381.51349787899994</v>
      </c>
      <c r="Z32" s="43">
        <f t="shared" si="0"/>
        <v>-140.57954452099989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1421</v>
      </c>
      <c r="AK32" s="42">
        <f>'[1]Frm-3 DEMAND'!F80</f>
        <v>0</v>
      </c>
      <c r="AL32" s="43">
        <f t="shared" si="7"/>
        <v>1421</v>
      </c>
      <c r="AM32" s="42">
        <f>'[1]Frm-1 Anticipated Gen.'!T86</f>
        <v>110</v>
      </c>
      <c r="AN32" s="42">
        <f>'[1]Frm-1 Anticipated Gen.'!B86</f>
        <v>45</v>
      </c>
      <c r="AO32" s="43">
        <f>'[1]Frm-1 Anticipated Gen.'!C86</f>
        <v>120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420.56150000000002</v>
      </c>
      <c r="AQ32" s="43">
        <f t="shared" si="8"/>
        <v>585.56150000000002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107.19182120000001</v>
      </c>
      <c r="AS32" s="43">
        <f>'[1]Frm-4 Shared Projects'!N81</f>
        <v>49.97</v>
      </c>
      <c r="AT32" s="43">
        <f>'[1]Annx-D (IE)'!P75</f>
        <v>0</v>
      </c>
      <c r="AU32" s="43">
        <f>'[1]Annx-D (IE)'!R75</f>
        <v>0</v>
      </c>
      <c r="AV32" s="43">
        <f>'[1]Annx-D (IE)'!S75</f>
        <v>0</v>
      </c>
      <c r="AW32" s="43">
        <f>'[1]Annx-D (IE)'!U75</f>
        <v>58.019999999999996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19.684178800000002</v>
      </c>
      <c r="AY32" s="43">
        <f>'[1]GoHP POWER'!G73+'[1]GoHP POWER'!H73</f>
        <v>272.25000000000011</v>
      </c>
      <c r="AZ32" s="43">
        <f>'[1]Annx-D (IE)'!AU75</f>
        <v>176.5</v>
      </c>
      <c r="BA32" s="43">
        <f>'[1]Annx-D (IE)'!AS75</f>
        <v>0</v>
      </c>
      <c r="BB32" s="43">
        <f>ABS('[1]Annx-D (IE)'!AW75)+'[1]Annx-D (IE)'!AV75</f>
        <v>0</v>
      </c>
      <c r="BC32" s="43">
        <f>'[1]CENTER SECTOR'!BW77-AY32-'[1]GoHP POWER'!F73</f>
        <v>236.44293175799984</v>
      </c>
      <c r="BD32" s="43">
        <f t="shared" si="9"/>
        <v>705.75432119999994</v>
      </c>
      <c r="BE32" s="43">
        <f t="shared" si="10"/>
        <v>1155.4286105580002</v>
      </c>
      <c r="BF32" s="43">
        <f t="shared" si="11"/>
        <v>440.182931758</v>
      </c>
      <c r="BG32" s="43">
        <f t="shared" si="1"/>
        <v>-265.57138944199983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1256</v>
      </c>
      <c r="D33" s="42">
        <f>'[1]Frm-3 DEMAND'!F33</f>
        <v>0</v>
      </c>
      <c r="E33" s="43">
        <f t="shared" si="2"/>
        <v>1256</v>
      </c>
      <c r="F33" s="42">
        <f>'[1]Frm-1 Anticipated Gen.'!T39</f>
        <v>160</v>
      </c>
      <c r="G33" s="42">
        <f>'[1]Frm-1 Anticipated Gen.'!B39</f>
        <v>64</v>
      </c>
      <c r="H33" s="43">
        <f>'[1]Frm-1 Anticipated Gen.'!C39</f>
        <v>120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309.68</v>
      </c>
      <c r="J33" s="43">
        <f t="shared" si="3"/>
        <v>493.68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162.19504239999998</v>
      </c>
      <c r="L33" s="43">
        <f>'[1]Frm-4 Shared Projects'!N34</f>
        <v>49.97</v>
      </c>
      <c r="M33" s="43">
        <f>'[1]Annx-D (IE)'!P28</f>
        <v>0</v>
      </c>
      <c r="N33" s="43">
        <f>'[1]Annx-D (IE)'!R28</f>
        <v>0</v>
      </c>
      <c r="O33" s="43">
        <f>'[1]Annx-D (IE)'!S28</f>
        <v>0</v>
      </c>
      <c r="P33" s="43">
        <f>'[1]Annx-D (IE)'!U28</f>
        <v>338.45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29.226957599999999</v>
      </c>
      <c r="R33" s="43">
        <f>'[1]GoHP POWER'!G26+'[1]GoHP POWER'!H26</f>
        <v>286.95000000000005</v>
      </c>
      <c r="S33" s="43">
        <f>'[1]Annx-D (IE)'!AU28</f>
        <v>351.5</v>
      </c>
      <c r="T33" s="43">
        <f>'[1]Annx-D (IE)'!AS28</f>
        <v>0</v>
      </c>
      <c r="U33" s="43">
        <f>ABS('[1]Annx-D (IE)'!AW28)+'[1]Annx-D (IE)'!AV28</f>
        <v>0</v>
      </c>
      <c r="V33" s="43">
        <f>'[1]CENTER SECTOR'!BW30-R33-'[1]GoHP POWER'!F26</f>
        <v>221.75548587899982</v>
      </c>
      <c r="W33" s="43">
        <f t="shared" si="4"/>
        <v>573.09304239999994</v>
      </c>
      <c r="X33" s="43">
        <f t="shared" si="5"/>
        <v>1228.532443479</v>
      </c>
      <c r="Y33" s="43">
        <f t="shared" si="6"/>
        <v>545.62548587899983</v>
      </c>
      <c r="Z33" s="43">
        <f t="shared" si="0"/>
        <v>-27.467556521000006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1398</v>
      </c>
      <c r="AK33" s="42">
        <f>'[1]Frm-3 DEMAND'!F81</f>
        <v>0</v>
      </c>
      <c r="AL33" s="43">
        <f t="shared" si="7"/>
        <v>1398</v>
      </c>
      <c r="AM33" s="42">
        <f>'[1]Frm-1 Anticipated Gen.'!T87</f>
        <v>110</v>
      </c>
      <c r="AN33" s="42">
        <f>'[1]Frm-1 Anticipated Gen.'!B87</f>
        <v>45</v>
      </c>
      <c r="AO33" s="43">
        <f>'[1]Frm-1 Anticipated Gen.'!C87</f>
        <v>120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420.56150000000002</v>
      </c>
      <c r="AQ33" s="43">
        <f t="shared" si="8"/>
        <v>585.56150000000002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107.19182120000001</v>
      </c>
      <c r="AS33" s="43">
        <f>'[1]Frm-4 Shared Projects'!N82</f>
        <v>49.97</v>
      </c>
      <c r="AT33" s="43">
        <f>'[1]Annx-D (IE)'!P76</f>
        <v>0</v>
      </c>
      <c r="AU33" s="43">
        <f>'[1]Annx-D (IE)'!R76</f>
        <v>0</v>
      </c>
      <c r="AV33" s="43">
        <f>'[1]Annx-D (IE)'!S76</f>
        <v>0</v>
      </c>
      <c r="AW33" s="43">
        <f>'[1]Annx-D (IE)'!U76</f>
        <v>0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19.684178800000002</v>
      </c>
      <c r="AY33" s="43">
        <f>'[1]GoHP POWER'!G74+'[1]GoHP POWER'!H74</f>
        <v>272.25000000000011</v>
      </c>
      <c r="AZ33" s="43">
        <f>'[1]Annx-D (IE)'!AU76</f>
        <v>176.5</v>
      </c>
      <c r="BA33" s="43">
        <f>'[1]Annx-D (IE)'!AS76</f>
        <v>0</v>
      </c>
      <c r="BB33" s="43">
        <f>ABS('[1]Annx-D (IE)'!AW76)+'[1]Annx-D (IE)'!AV76</f>
        <v>0</v>
      </c>
      <c r="BC33" s="43">
        <f>'[1]CENTER SECTOR'!BW78-AY33-'[1]GoHP POWER'!F74</f>
        <v>236.02895675799979</v>
      </c>
      <c r="BD33" s="43">
        <f t="shared" si="9"/>
        <v>682.75432119999994</v>
      </c>
      <c r="BE33" s="43">
        <f t="shared" si="10"/>
        <v>1096.994635558</v>
      </c>
      <c r="BF33" s="43">
        <f t="shared" si="11"/>
        <v>381.74895675799996</v>
      </c>
      <c r="BG33" s="43">
        <f t="shared" si="1"/>
        <v>-301.00536444199997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1312</v>
      </c>
      <c r="D34" s="42">
        <f>'[1]Frm-3 DEMAND'!F34</f>
        <v>0</v>
      </c>
      <c r="E34" s="43">
        <f t="shared" si="2"/>
        <v>1312</v>
      </c>
      <c r="F34" s="42">
        <f>'[1]Frm-1 Anticipated Gen.'!T40</f>
        <v>160</v>
      </c>
      <c r="G34" s="42">
        <f>'[1]Frm-1 Anticipated Gen.'!B40</f>
        <v>64</v>
      </c>
      <c r="H34" s="43">
        <f>'[1]Frm-1 Anticipated Gen.'!C40</f>
        <v>120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309.68</v>
      </c>
      <c r="J34" s="43">
        <f t="shared" si="3"/>
        <v>493.68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162.19504239999998</v>
      </c>
      <c r="L34" s="43">
        <f>'[1]Frm-4 Shared Projects'!N35</f>
        <v>49.97</v>
      </c>
      <c r="M34" s="43">
        <f>'[1]Annx-D (IE)'!P29</f>
        <v>0</v>
      </c>
      <c r="N34" s="43">
        <f>'[1]Annx-D (IE)'!R29</f>
        <v>0</v>
      </c>
      <c r="O34" s="43">
        <f>'[1]Annx-D (IE)'!S29</f>
        <v>0</v>
      </c>
      <c r="P34" s="43">
        <f>'[1]Annx-D (IE)'!U29</f>
        <v>386.8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29.226957599999999</v>
      </c>
      <c r="R34" s="43">
        <f>'[1]GoHP POWER'!G27+'[1]GoHP POWER'!H27</f>
        <v>219.91000000000003</v>
      </c>
      <c r="S34" s="43">
        <f>'[1]Annx-D (IE)'!AU29</f>
        <v>351.5</v>
      </c>
      <c r="T34" s="43">
        <f>'[1]Annx-D (IE)'!AS29</f>
        <v>0</v>
      </c>
      <c r="U34" s="43">
        <f>ABS('[1]Annx-D (IE)'!AW29)+'[1]Annx-D (IE)'!AV29</f>
        <v>0</v>
      </c>
      <c r="V34" s="43">
        <f>'[1]CENTER SECTOR'!BW31-R34-'[1]GoHP POWER'!F27</f>
        <v>218.3217368789999</v>
      </c>
      <c r="W34" s="43">
        <f t="shared" si="4"/>
        <v>629.09304239999994</v>
      </c>
      <c r="X34" s="43">
        <f t="shared" si="5"/>
        <v>1206.4086944790001</v>
      </c>
      <c r="Y34" s="43">
        <f t="shared" si="6"/>
        <v>523.50173687899996</v>
      </c>
      <c r="Z34" s="43">
        <f t="shared" si="0"/>
        <v>-105.59130552099987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1395</v>
      </c>
      <c r="AK34" s="42">
        <f>'[1]Frm-3 DEMAND'!F82</f>
        <v>0</v>
      </c>
      <c r="AL34" s="43">
        <f t="shared" si="7"/>
        <v>1395</v>
      </c>
      <c r="AM34" s="42">
        <f>'[1]Frm-1 Anticipated Gen.'!T88</f>
        <v>110</v>
      </c>
      <c r="AN34" s="42">
        <f>'[1]Frm-1 Anticipated Gen.'!B88</f>
        <v>45</v>
      </c>
      <c r="AO34" s="43">
        <f>'[1]Frm-1 Anticipated Gen.'!C88</f>
        <v>120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420.56150000000002</v>
      </c>
      <c r="AQ34" s="43">
        <f t="shared" si="8"/>
        <v>585.56150000000002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107.19182120000001</v>
      </c>
      <c r="AS34" s="43">
        <f>'[1]Frm-4 Shared Projects'!N83</f>
        <v>49.97</v>
      </c>
      <c r="AT34" s="43">
        <f>'[1]Annx-D (IE)'!P77</f>
        <v>0</v>
      </c>
      <c r="AU34" s="43">
        <f>'[1]Annx-D (IE)'!R77</f>
        <v>0</v>
      </c>
      <c r="AV34" s="43">
        <f>'[1]Annx-D (IE)'!S77</f>
        <v>0</v>
      </c>
      <c r="AW34" s="43">
        <f>'[1]Annx-D (IE)'!U77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19.684178800000002</v>
      </c>
      <c r="AY34" s="43">
        <f>'[1]GoHP POWER'!G75+'[1]GoHP POWER'!H75</f>
        <v>315.36</v>
      </c>
      <c r="AZ34" s="43">
        <f>'[1]Annx-D (IE)'!AU77</f>
        <v>176.5</v>
      </c>
      <c r="BA34" s="43">
        <f>'[1]Annx-D (IE)'!AS77</f>
        <v>0</v>
      </c>
      <c r="BB34" s="43">
        <f>ABS('[1]Annx-D (IE)'!AW77)+'[1]Annx-D (IE)'!AV77</f>
        <v>0</v>
      </c>
      <c r="BC34" s="43">
        <f>'[1]CENTER SECTOR'!BW79-AY34-'[1]GoHP POWER'!F75</f>
        <v>245.35037275799985</v>
      </c>
      <c r="BD34" s="43">
        <f t="shared" si="9"/>
        <v>679.75432119999994</v>
      </c>
      <c r="BE34" s="43">
        <f t="shared" si="10"/>
        <v>1149.4260515579999</v>
      </c>
      <c r="BF34" s="43">
        <f t="shared" si="11"/>
        <v>434.18037275799986</v>
      </c>
      <c r="BG34" s="43">
        <f t="shared" si="1"/>
        <v>-245.57394844200007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1363</v>
      </c>
      <c r="D35" s="42">
        <f>'[1]Frm-3 DEMAND'!F35</f>
        <v>0</v>
      </c>
      <c r="E35" s="43">
        <f t="shared" si="2"/>
        <v>1363</v>
      </c>
      <c r="F35" s="42">
        <f>'[1]Frm-1 Anticipated Gen.'!T41</f>
        <v>160</v>
      </c>
      <c r="G35" s="42">
        <f>'[1]Frm-1 Anticipated Gen.'!B41</f>
        <v>64</v>
      </c>
      <c r="H35" s="43">
        <f>'[1]Frm-1 Anticipated Gen.'!C41</f>
        <v>120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309.68</v>
      </c>
      <c r="J35" s="43">
        <f t="shared" si="3"/>
        <v>493.68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162.19504239999998</v>
      </c>
      <c r="L35" s="43">
        <f>'[1]Frm-4 Shared Projects'!N36</f>
        <v>49.97</v>
      </c>
      <c r="M35" s="43">
        <f>'[1]Annx-D (IE)'!P30</f>
        <v>0</v>
      </c>
      <c r="N35" s="43">
        <f>'[1]Annx-D (IE)'!R30</f>
        <v>0</v>
      </c>
      <c r="O35" s="43">
        <f>'[1]Annx-D (IE)'!S30</f>
        <v>0</v>
      </c>
      <c r="P35" s="43">
        <f>'[1]Annx-D (IE)'!U30</f>
        <v>241.75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29.226957599999999</v>
      </c>
      <c r="R35" s="43">
        <f>'[1]GoHP POWER'!G28+'[1]GoHP POWER'!H28</f>
        <v>189.41</v>
      </c>
      <c r="S35" s="43">
        <f>'[1]Annx-D (IE)'!AU30</f>
        <v>351.5</v>
      </c>
      <c r="T35" s="43">
        <f>'[1]Annx-D (IE)'!AS30</f>
        <v>0</v>
      </c>
      <c r="U35" s="43">
        <f>ABS('[1]Annx-D (IE)'!AW30)+'[1]Annx-D (IE)'!AV30</f>
        <v>0</v>
      </c>
      <c r="V35" s="43">
        <f>'[1]CENTER SECTOR'!BW32-R35-'[1]GoHP POWER'!F28</f>
        <v>216.17333687900006</v>
      </c>
      <c r="W35" s="43">
        <f t="shared" si="4"/>
        <v>680.09304239999994</v>
      </c>
      <c r="X35" s="43">
        <f t="shared" si="5"/>
        <v>1028.7102944790004</v>
      </c>
      <c r="Y35" s="43">
        <f t="shared" si="6"/>
        <v>345.80333687900008</v>
      </c>
      <c r="Z35" s="43">
        <f t="shared" si="0"/>
        <v>-334.28970552099963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1399</v>
      </c>
      <c r="AK35" s="42">
        <f>'[1]Frm-3 DEMAND'!F83</f>
        <v>0</v>
      </c>
      <c r="AL35" s="43">
        <f t="shared" si="7"/>
        <v>1399</v>
      </c>
      <c r="AM35" s="42">
        <f>'[1]Frm-1 Anticipated Gen.'!T89</f>
        <v>110</v>
      </c>
      <c r="AN35" s="42">
        <f>'[1]Frm-1 Anticipated Gen.'!B89</f>
        <v>45</v>
      </c>
      <c r="AO35" s="43">
        <f>'[1]Frm-1 Anticipated Gen.'!C89</f>
        <v>120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420.56150000000002</v>
      </c>
      <c r="AQ35" s="43">
        <f t="shared" si="8"/>
        <v>585.56150000000002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107.19182120000001</v>
      </c>
      <c r="AS35" s="43">
        <f>'[1]Frm-4 Shared Projects'!N84</f>
        <v>49.97</v>
      </c>
      <c r="AT35" s="43">
        <f>'[1]Annx-D (IE)'!P78</f>
        <v>0</v>
      </c>
      <c r="AU35" s="43">
        <f>'[1]Annx-D (IE)'!R78</f>
        <v>0</v>
      </c>
      <c r="AV35" s="43">
        <f>'[1]Annx-D (IE)'!S78</f>
        <v>0</v>
      </c>
      <c r="AW35" s="43">
        <f>'[1]Annx-D (IE)'!U78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19.684178800000002</v>
      </c>
      <c r="AY35" s="43">
        <f>'[1]GoHP POWER'!G76+'[1]GoHP POWER'!H76</f>
        <v>374.92999999999995</v>
      </c>
      <c r="AZ35" s="43">
        <f>'[1]Annx-D (IE)'!AU78</f>
        <v>176.5</v>
      </c>
      <c r="BA35" s="43">
        <f>'[1]Annx-D (IE)'!AS78</f>
        <v>0</v>
      </c>
      <c r="BB35" s="43">
        <f>ABS('[1]Annx-D (IE)'!AW78)+'[1]Annx-D (IE)'!AV78</f>
        <v>0</v>
      </c>
      <c r="BC35" s="43">
        <f>'[1]CENTER SECTOR'!BW80-AY35-'[1]GoHP POWER'!F76</f>
        <v>248.05387775799989</v>
      </c>
      <c r="BD35" s="43">
        <f t="shared" si="9"/>
        <v>683.75432119999994</v>
      </c>
      <c r="BE35" s="43">
        <f t="shared" si="10"/>
        <v>1211.6995565579998</v>
      </c>
      <c r="BF35" s="43">
        <f t="shared" si="11"/>
        <v>496.45387775799986</v>
      </c>
      <c r="BG35" s="43">
        <f t="shared" si="1"/>
        <v>-187.30044344200019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1412</v>
      </c>
      <c r="D36" s="42">
        <f>'[1]Frm-3 DEMAND'!F36</f>
        <v>0</v>
      </c>
      <c r="E36" s="43">
        <f t="shared" si="2"/>
        <v>1412</v>
      </c>
      <c r="F36" s="42">
        <f>'[1]Frm-1 Anticipated Gen.'!T42</f>
        <v>160</v>
      </c>
      <c r="G36" s="42">
        <f>'[1]Frm-1 Anticipated Gen.'!B42</f>
        <v>64</v>
      </c>
      <c r="H36" s="43">
        <f>'[1]Frm-1 Anticipated Gen.'!C50</f>
        <v>120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327.68</v>
      </c>
      <c r="J36" s="43">
        <f t="shared" si="3"/>
        <v>511.68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162.19504239999998</v>
      </c>
      <c r="L36" s="43">
        <f>'[1]Frm-4 Shared Projects'!N37</f>
        <v>49.97</v>
      </c>
      <c r="M36" s="43">
        <f>'[1]Annx-D (IE)'!P31</f>
        <v>0</v>
      </c>
      <c r="N36" s="43">
        <f>'[1]Annx-D (IE)'!R31</f>
        <v>0</v>
      </c>
      <c r="O36" s="43">
        <f>'[1]Annx-D (IE)'!S31</f>
        <v>0</v>
      </c>
      <c r="P36" s="43">
        <f>'[1]Annx-D (IE)'!U31</f>
        <v>290.09999999999997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29.226957599999999</v>
      </c>
      <c r="R36" s="43">
        <f>'[1]GoHP POWER'!G29+'[1]GoHP POWER'!H29</f>
        <v>164.41</v>
      </c>
      <c r="S36" s="43">
        <f>'[1]Annx-D (IE)'!AU31</f>
        <v>176.5</v>
      </c>
      <c r="T36" s="43">
        <f>'[1]Annx-D (IE)'!AS31</f>
        <v>0</v>
      </c>
      <c r="U36" s="43">
        <f>ABS('[1]Annx-D (IE)'!AW31)+'[1]Annx-D (IE)'!AV31</f>
        <v>0</v>
      </c>
      <c r="V36" s="43">
        <f>'[1]CENTER SECTOR'!BW33-R36-'[1]GoHP POWER'!F29</f>
        <v>221.22816987900006</v>
      </c>
      <c r="W36" s="43">
        <f t="shared" si="4"/>
        <v>711.09304239999994</v>
      </c>
      <c r="X36" s="43">
        <f t="shared" si="5"/>
        <v>1250.1151274790002</v>
      </c>
      <c r="Y36" s="43">
        <f t="shared" si="6"/>
        <v>549.20816987900002</v>
      </c>
      <c r="Z36" s="43">
        <f t="shared" si="0"/>
        <v>-161.88487252099981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1363</v>
      </c>
      <c r="AK36" s="42">
        <f>'[1]Frm-3 DEMAND'!F84</f>
        <v>0</v>
      </c>
      <c r="AL36" s="43">
        <f t="shared" si="7"/>
        <v>1363</v>
      </c>
      <c r="AM36" s="42">
        <f>'[1]Frm-1 Anticipated Gen.'!T90</f>
        <v>200</v>
      </c>
      <c r="AN36" s="42">
        <f>'[1]Frm-1 Anticipated Gen.'!B90</f>
        <v>45</v>
      </c>
      <c r="AO36" s="43">
        <f>'[1]Frm-1 Anticipated Gen.'!C90</f>
        <v>80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420.56150000000002</v>
      </c>
      <c r="AQ36" s="43">
        <f t="shared" si="8"/>
        <v>545.56150000000002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107.19182120000001</v>
      </c>
      <c r="AS36" s="43">
        <f>'[1]Frm-4 Shared Projects'!N85</f>
        <v>49.97</v>
      </c>
      <c r="AT36" s="43">
        <f>'[1]Annx-D (IE)'!P79</f>
        <v>0</v>
      </c>
      <c r="AU36" s="43">
        <f>'[1]Annx-D (IE)'!R79</f>
        <v>0</v>
      </c>
      <c r="AV36" s="43">
        <f>'[1]Annx-D (IE)'!S79</f>
        <v>0</v>
      </c>
      <c r="AW36" s="43">
        <f>'[1]Annx-D (IE)'!U79</f>
        <v>0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19.684178800000002</v>
      </c>
      <c r="AY36" s="43">
        <f>'[1]GoHP POWER'!G77+'[1]GoHP POWER'!H77</f>
        <v>398.53000000000009</v>
      </c>
      <c r="AZ36" s="43">
        <f>'[1]Annx-D (IE)'!AU79</f>
        <v>176.5</v>
      </c>
      <c r="BA36" s="43">
        <f>'[1]Annx-D (IE)'!AS79</f>
        <v>0</v>
      </c>
      <c r="BB36" s="43">
        <f>ABS('[1]Annx-D (IE)'!AW79)+'[1]Annx-D (IE)'!AV79</f>
        <v>0</v>
      </c>
      <c r="BC36" s="43">
        <f>'[1]CENTER SECTOR'!BW81-AY36-'[1]GoHP POWER'!F77</f>
        <v>249.11551775799978</v>
      </c>
      <c r="BD36" s="43">
        <f t="shared" si="9"/>
        <v>597.75432119999994</v>
      </c>
      <c r="BE36" s="43">
        <f t="shared" si="10"/>
        <v>1286.3611965580001</v>
      </c>
      <c r="BF36" s="43">
        <f t="shared" si="11"/>
        <v>521.1155177579999</v>
      </c>
      <c r="BG36" s="43">
        <f t="shared" si="1"/>
        <v>-76.638803441999926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1442</v>
      </c>
      <c r="D37" s="42">
        <f>'[1]Frm-3 DEMAND'!F37</f>
        <v>0</v>
      </c>
      <c r="E37" s="43">
        <f t="shared" si="2"/>
        <v>1442</v>
      </c>
      <c r="F37" s="42">
        <f>'[1]Frm-1 Anticipated Gen.'!T43</f>
        <v>160</v>
      </c>
      <c r="G37" s="42">
        <f>'[1]Frm-1 Anticipated Gen.'!B43</f>
        <v>90</v>
      </c>
      <c r="H37" s="43">
        <f>'[1]Frm-1 Anticipated Gen.'!C43</f>
        <v>120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327.68</v>
      </c>
      <c r="J37" s="43">
        <f t="shared" si="3"/>
        <v>537.68000000000006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162.19504239999998</v>
      </c>
      <c r="L37" s="43">
        <f>'[1]Frm-4 Shared Projects'!N38</f>
        <v>49.97</v>
      </c>
      <c r="M37" s="43">
        <f>'[1]Annx-D (IE)'!P32</f>
        <v>0</v>
      </c>
      <c r="N37" s="43">
        <f>'[1]Annx-D (IE)'!R32</f>
        <v>0</v>
      </c>
      <c r="O37" s="43">
        <f>'[1]Annx-D (IE)'!S32</f>
        <v>0</v>
      </c>
      <c r="P37" s="43">
        <f>'[1]Annx-D (IE)'!U32</f>
        <v>299.77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29.226957599999999</v>
      </c>
      <c r="R37" s="43">
        <f>'[1]GoHP POWER'!G30+'[1]GoHP POWER'!H30</f>
        <v>164.41</v>
      </c>
      <c r="S37" s="43">
        <f>'[1]Annx-D (IE)'!AU32</f>
        <v>176.5</v>
      </c>
      <c r="T37" s="43">
        <f>'[1]Annx-D (IE)'!AS32</f>
        <v>0</v>
      </c>
      <c r="U37" s="43">
        <f>ABS('[1]Annx-D (IE)'!AW32)+'[1]Annx-D (IE)'!AV32</f>
        <v>0</v>
      </c>
      <c r="V37" s="43">
        <f>'[1]CENTER SECTOR'!BW34-R37-'[1]GoHP POWER'!F30</f>
        <v>221.18610287900003</v>
      </c>
      <c r="W37" s="43">
        <f t="shared" si="4"/>
        <v>715.09304239999994</v>
      </c>
      <c r="X37" s="43">
        <f t="shared" si="5"/>
        <v>1285.7430604790002</v>
      </c>
      <c r="Y37" s="43">
        <f t="shared" si="6"/>
        <v>558.83610287900001</v>
      </c>
      <c r="Z37" s="43">
        <f t="shared" si="0"/>
        <v>-156.25693952099982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1350</v>
      </c>
      <c r="AK37" s="42">
        <f>'[1]Frm-3 DEMAND'!F85</f>
        <v>0</v>
      </c>
      <c r="AL37" s="43">
        <f t="shared" si="7"/>
        <v>1350</v>
      </c>
      <c r="AM37" s="42">
        <f>'[1]Frm-1 Anticipated Gen.'!T91</f>
        <v>200</v>
      </c>
      <c r="AN37" s="42">
        <f>'[1]Frm-1 Anticipated Gen.'!B91</f>
        <v>45</v>
      </c>
      <c r="AO37" s="43">
        <f>'[1]Frm-1 Anticipated Gen.'!C91</f>
        <v>80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420.56150000000002</v>
      </c>
      <c r="AQ37" s="43">
        <f t="shared" si="8"/>
        <v>545.56150000000002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107.19182120000001</v>
      </c>
      <c r="AS37" s="43">
        <f>'[1]Frm-4 Shared Projects'!N86</f>
        <v>49.97</v>
      </c>
      <c r="AT37" s="43">
        <f>'[1]Annx-D (IE)'!P80</f>
        <v>0</v>
      </c>
      <c r="AU37" s="43">
        <f>'[1]Annx-D (IE)'!R80</f>
        <v>0</v>
      </c>
      <c r="AV37" s="43">
        <f>'[1]Annx-D (IE)'!S80</f>
        <v>0</v>
      </c>
      <c r="AW37" s="43">
        <f>'[1]Annx-D (IE)'!U80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19.684178800000002</v>
      </c>
      <c r="AY37" s="43">
        <f>'[1]GoHP POWER'!G78+'[1]GoHP POWER'!H78</f>
        <v>505.15000000000009</v>
      </c>
      <c r="AZ37" s="43">
        <f>'[1]Annx-D (IE)'!AU80</f>
        <v>176.5</v>
      </c>
      <c r="BA37" s="43">
        <f>'[1]Annx-D (IE)'!AS80</f>
        <v>0</v>
      </c>
      <c r="BB37" s="43">
        <f>ABS('[1]Annx-D (IE)'!AW80)+'[1]Annx-D (IE)'!AV80</f>
        <v>0</v>
      </c>
      <c r="BC37" s="43">
        <f>'[1]CENTER SECTOR'!BW82-AY37-'[1]GoHP POWER'!F78</f>
        <v>254.39009875799997</v>
      </c>
      <c r="BD37" s="43">
        <f t="shared" si="9"/>
        <v>584.75432119999994</v>
      </c>
      <c r="BE37" s="43">
        <f t="shared" si="10"/>
        <v>1398.2557775580001</v>
      </c>
      <c r="BF37" s="43">
        <f t="shared" si="11"/>
        <v>633.01009875800014</v>
      </c>
      <c r="BG37" s="43">
        <f t="shared" si="1"/>
        <v>48.255777558000091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1485</v>
      </c>
      <c r="D38" s="42">
        <f>'[1]Frm-3 DEMAND'!F38</f>
        <v>0</v>
      </c>
      <c r="E38" s="43">
        <f t="shared" si="2"/>
        <v>1485</v>
      </c>
      <c r="F38" s="42">
        <f>'[1]Frm-1 Anticipated Gen.'!T44</f>
        <v>160</v>
      </c>
      <c r="G38" s="42">
        <f>'[1]Frm-1 Anticipated Gen.'!B44</f>
        <v>90</v>
      </c>
      <c r="H38" s="43">
        <f>'[1]Frm-1 Anticipated Gen.'!C44</f>
        <v>120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359.48720000000003</v>
      </c>
      <c r="J38" s="43">
        <f t="shared" si="3"/>
        <v>569.48720000000003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152.68212119999998</v>
      </c>
      <c r="L38" s="43">
        <f>'[1]Frm-4 Shared Projects'!N39</f>
        <v>49.97</v>
      </c>
      <c r="M38" s="43">
        <f>'[1]Annx-D (IE)'!P33</f>
        <v>0</v>
      </c>
      <c r="N38" s="43">
        <f>'[1]Annx-D (IE)'!R33</f>
        <v>0</v>
      </c>
      <c r="O38" s="43">
        <f>'[1]Annx-D (IE)'!S33</f>
        <v>0</v>
      </c>
      <c r="P38" s="43">
        <f>'[1]Annx-D (IE)'!U33</f>
        <v>270.76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27.383878800000002</v>
      </c>
      <c r="R38" s="43">
        <f>'[1]GoHP POWER'!G31+'[1]GoHP POWER'!H31</f>
        <v>164.41</v>
      </c>
      <c r="S38" s="43">
        <f>'[1]Annx-D (IE)'!AU33</f>
        <v>176.5</v>
      </c>
      <c r="T38" s="43">
        <f>'[1]Annx-D (IE)'!AS33</f>
        <v>0</v>
      </c>
      <c r="U38" s="43">
        <f>ABS('[1]Annx-D (IE)'!AW33)+'[1]Annx-D (IE)'!AV33</f>
        <v>0</v>
      </c>
      <c r="V38" s="43">
        <f>'[1]CENTER SECTOR'!BW35-R38-'[1]GoHP POWER'!F31</f>
        <v>221.596102879</v>
      </c>
      <c r="W38" s="43">
        <f t="shared" si="4"/>
        <v>728.12892119999992</v>
      </c>
      <c r="X38" s="43">
        <f t="shared" si="5"/>
        <v>1287.1071816790002</v>
      </c>
      <c r="Y38" s="43">
        <f t="shared" si="6"/>
        <v>530.23610287899999</v>
      </c>
      <c r="Z38" s="43">
        <f t="shared" si="0"/>
        <v>-197.89281832099982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1310</v>
      </c>
      <c r="AK38" s="42">
        <f>'[1]Frm-3 DEMAND'!F86</f>
        <v>0</v>
      </c>
      <c r="AL38" s="43">
        <f t="shared" si="7"/>
        <v>1310</v>
      </c>
      <c r="AM38" s="42">
        <f>'[1]Frm-1 Anticipated Gen.'!T92</f>
        <v>200</v>
      </c>
      <c r="AN38" s="42">
        <f>'[1]Frm-1 Anticipated Gen.'!B92</f>
        <v>45</v>
      </c>
      <c r="AO38" s="43">
        <f>'[1]Frm-1 Anticipated Gen.'!C92</f>
        <v>80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388.76300000000003</v>
      </c>
      <c r="AQ38" s="43">
        <f t="shared" si="8"/>
        <v>513.76300000000003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107.19182120000001</v>
      </c>
      <c r="AS38" s="43">
        <f>'[1]Frm-4 Shared Projects'!N87</f>
        <v>49.97</v>
      </c>
      <c r="AT38" s="43">
        <f>'[1]Annx-D (IE)'!P81</f>
        <v>0</v>
      </c>
      <c r="AU38" s="43">
        <f>'[1]Annx-D (IE)'!R81</f>
        <v>0</v>
      </c>
      <c r="AV38" s="43">
        <f>'[1]Annx-D (IE)'!S81</f>
        <v>0</v>
      </c>
      <c r="AW38" s="43">
        <f>'[1]Annx-D (IE)'!U81</f>
        <v>0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19.684178800000002</v>
      </c>
      <c r="AY38" s="43">
        <f>'[1]GoHP POWER'!G79+'[1]GoHP POWER'!H79</f>
        <v>505.41000000000008</v>
      </c>
      <c r="AZ38" s="43">
        <f>'[1]Annx-D (IE)'!AU81</f>
        <v>176.5</v>
      </c>
      <c r="BA38" s="43">
        <f>'[1]Annx-D (IE)'!AS81</f>
        <v>0</v>
      </c>
      <c r="BB38" s="43">
        <f>ABS('[1]Annx-D (IE)'!AW81)+'[1]Annx-D (IE)'!AV81</f>
        <v>50</v>
      </c>
      <c r="BC38" s="43">
        <f>'[1]CENTER SECTOR'!BW83-AY38-'[1]GoHP POWER'!F79</f>
        <v>272.96400375799982</v>
      </c>
      <c r="BD38" s="43">
        <f t="shared" si="9"/>
        <v>576.55282119999993</v>
      </c>
      <c r="BE38" s="43">
        <f t="shared" si="10"/>
        <v>1335.2911825579999</v>
      </c>
      <c r="BF38" s="43">
        <f t="shared" si="11"/>
        <v>601.84400375799987</v>
      </c>
      <c r="BG38" s="43">
        <f t="shared" si="1"/>
        <v>25.291182557999946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1507</v>
      </c>
      <c r="D39" s="42">
        <f>'[1]Frm-3 DEMAND'!F39</f>
        <v>0</v>
      </c>
      <c r="E39" s="43">
        <f t="shared" si="2"/>
        <v>1507</v>
      </c>
      <c r="F39" s="42">
        <f>'[1]Frm-1 Anticipated Gen.'!T45</f>
        <v>160</v>
      </c>
      <c r="G39" s="42">
        <f>'[1]Frm-1 Anticipated Gen.'!B45</f>
        <v>90</v>
      </c>
      <c r="H39" s="43">
        <f>'[1]Frm-1 Anticipated Gen.'!C45</f>
        <v>120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438.56150000000002</v>
      </c>
      <c r="J39" s="43">
        <f t="shared" si="3"/>
        <v>648.56150000000002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199.95792119999999</v>
      </c>
      <c r="L39" s="43">
        <f>'[1]Frm-4 Shared Projects'!N40</f>
        <v>49.97</v>
      </c>
      <c r="M39" s="43">
        <f>'[1]Annx-D (IE)'!P34</f>
        <v>0</v>
      </c>
      <c r="N39" s="43">
        <f>'[1]Annx-D (IE)'!R34</f>
        <v>0</v>
      </c>
      <c r="O39" s="43">
        <f>'[1]Annx-D (IE)'!S34</f>
        <v>0</v>
      </c>
      <c r="P39" s="43">
        <f>'[1]Annx-D (IE)'!U34</f>
        <v>328.78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34.448078800000005</v>
      </c>
      <c r="R39" s="43">
        <f>'[1]GoHP POWER'!G32+'[1]GoHP POWER'!H32</f>
        <v>131.51</v>
      </c>
      <c r="S39" s="43">
        <f>'[1]Annx-D (IE)'!AU34</f>
        <v>176.5</v>
      </c>
      <c r="T39" s="43">
        <f>'[1]Annx-D (IE)'!AS34</f>
        <v>0</v>
      </c>
      <c r="U39" s="43">
        <f>ABS('[1]Annx-D (IE)'!AW34)+'[1]Annx-D (IE)'!AV34</f>
        <v>0</v>
      </c>
      <c r="V39" s="43">
        <f>'[1]CENTER SECTOR'!BW36-R39-'[1]GoHP POWER'!F32</f>
        <v>220.56036887900009</v>
      </c>
      <c r="W39" s="43">
        <f t="shared" si="4"/>
        <v>663.99042120000001</v>
      </c>
      <c r="X39" s="43">
        <f t="shared" si="5"/>
        <v>1397.329947679</v>
      </c>
      <c r="Y39" s="43">
        <f t="shared" si="6"/>
        <v>554.32036887900006</v>
      </c>
      <c r="Z39" s="43">
        <f t="shared" si="0"/>
        <v>-109.67005232099996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1307</v>
      </c>
      <c r="AK39" s="42">
        <f>'[1]Frm-3 DEMAND'!F87</f>
        <v>0</v>
      </c>
      <c r="AL39" s="43">
        <f t="shared" si="7"/>
        <v>1307</v>
      </c>
      <c r="AM39" s="42">
        <f>'[1]Frm-1 Anticipated Gen.'!T93</f>
        <v>200</v>
      </c>
      <c r="AN39" s="42">
        <f>'[1]Frm-1 Anticipated Gen.'!B93</f>
        <v>45</v>
      </c>
      <c r="AO39" s="43">
        <f>'[1]Frm-1 Anticipated Gen.'!C93</f>
        <v>80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388.76300000000003</v>
      </c>
      <c r="AQ39" s="43">
        <f t="shared" si="8"/>
        <v>513.76300000000003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107.19182120000001</v>
      </c>
      <c r="AS39" s="43">
        <f>'[1]Frm-4 Shared Projects'!N88</f>
        <v>49.97</v>
      </c>
      <c r="AT39" s="43">
        <f>'[1]Annx-D (IE)'!P82</f>
        <v>0</v>
      </c>
      <c r="AU39" s="43">
        <f>'[1]Annx-D (IE)'!R82</f>
        <v>0</v>
      </c>
      <c r="AV39" s="43">
        <f>'[1]Annx-D (IE)'!S82</f>
        <v>0</v>
      </c>
      <c r="AW39" s="43">
        <f>'[1]Annx-D (IE)'!U82</f>
        <v>0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19.684178800000002</v>
      </c>
      <c r="AY39" s="43">
        <f>'[1]GoHP POWER'!G80+'[1]GoHP POWER'!H80</f>
        <v>583.69999999999993</v>
      </c>
      <c r="AZ39" s="43">
        <f>'[1]Annx-D (IE)'!AU82</f>
        <v>176.5</v>
      </c>
      <c r="BA39" s="43">
        <f>'[1]Annx-D (IE)'!AS82</f>
        <v>0</v>
      </c>
      <c r="BB39" s="43">
        <f>ABS('[1]Annx-D (IE)'!AW82)+'[1]Annx-D (IE)'!AV82</f>
        <v>150</v>
      </c>
      <c r="BC39" s="43">
        <f>'[1]CENTER SECTOR'!BW84-AY39-'[1]GoHP POWER'!F80</f>
        <v>285.6489177579997</v>
      </c>
      <c r="BD39" s="43">
        <f t="shared" si="9"/>
        <v>573.55282119999993</v>
      </c>
      <c r="BE39" s="43">
        <f t="shared" si="10"/>
        <v>1326.2660965579996</v>
      </c>
      <c r="BF39" s="43">
        <f t="shared" si="11"/>
        <v>592.81891775799966</v>
      </c>
      <c r="BG39" s="43">
        <f t="shared" si="1"/>
        <v>19.266096557999617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1530</v>
      </c>
      <c r="D40" s="42">
        <f>'[1]Frm-3 DEMAND'!F40</f>
        <v>0</v>
      </c>
      <c r="E40" s="43">
        <f t="shared" si="2"/>
        <v>1530</v>
      </c>
      <c r="F40" s="42">
        <f>'[1]Frm-1 Anticipated Gen.'!T46</f>
        <v>160</v>
      </c>
      <c r="G40" s="42">
        <f>'[1]Frm-1 Anticipated Gen.'!B46</f>
        <v>90</v>
      </c>
      <c r="H40" s="43">
        <f>'[1]Frm-1 Anticipated Gen.'!C46</f>
        <v>120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438.56150000000002</v>
      </c>
      <c r="J40" s="43">
        <f t="shared" si="3"/>
        <v>648.56150000000002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98.456321200000005</v>
      </c>
      <c r="L40" s="43">
        <f>'[1]Frm-4 Shared Projects'!N41</f>
        <v>49.97</v>
      </c>
      <c r="M40" s="43">
        <f>'[1]Annx-D (IE)'!P35</f>
        <v>0</v>
      </c>
      <c r="N40" s="43">
        <f>'[1]Annx-D (IE)'!R35</f>
        <v>0</v>
      </c>
      <c r="O40" s="43">
        <f>'[1]Annx-D (IE)'!S35</f>
        <v>0</v>
      </c>
      <c r="P40" s="43">
        <f>'[1]Annx-D (IE)'!U35</f>
        <v>348.12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13.869678800000001</v>
      </c>
      <c r="R40" s="43">
        <f>'[1]GoHP POWER'!G33+'[1]GoHP POWER'!H33</f>
        <v>104.51</v>
      </c>
      <c r="S40" s="43">
        <f>'[1]Annx-D (IE)'!AU35</f>
        <v>176.5</v>
      </c>
      <c r="T40" s="43">
        <f>'[1]Annx-D (IE)'!AS35</f>
        <v>0</v>
      </c>
      <c r="U40" s="43">
        <f>ABS('[1]Annx-D (IE)'!AW35)+'[1]Annx-D (IE)'!AV35</f>
        <v>0</v>
      </c>
      <c r="V40" s="43">
        <f>'[1]CENTER SECTOR'!BW37-R40-'[1]GoHP POWER'!F33</f>
        <v>219.24651087900008</v>
      </c>
      <c r="W40" s="43">
        <f t="shared" si="4"/>
        <v>707.5688212</v>
      </c>
      <c r="X40" s="43">
        <f t="shared" si="5"/>
        <v>1367.7776896789999</v>
      </c>
      <c r="Y40" s="43">
        <f t="shared" si="6"/>
        <v>545.34651087900011</v>
      </c>
      <c r="Z40" s="43">
        <f t="shared" si="0"/>
        <v>-162.22231032100012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1273</v>
      </c>
      <c r="AK40" s="42">
        <f>'[1]Frm-3 DEMAND'!F88</f>
        <v>0</v>
      </c>
      <c r="AL40" s="43">
        <f t="shared" si="7"/>
        <v>1273</v>
      </c>
      <c r="AM40" s="42">
        <f>'[1]Frm-1 Anticipated Gen.'!T94</f>
        <v>200</v>
      </c>
      <c r="AN40" s="42">
        <f>'[1]Frm-1 Anticipated Gen.'!B94</f>
        <v>64</v>
      </c>
      <c r="AO40" s="43">
        <f>'[1]Frm-1 Anticipated Gen.'!C94</f>
        <v>80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388.76300000000003</v>
      </c>
      <c r="AQ40" s="43">
        <f t="shared" si="8"/>
        <v>532.76300000000003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116.7047424</v>
      </c>
      <c r="AS40" s="43">
        <f>'[1]Frm-4 Shared Projects'!N89</f>
        <v>49.97</v>
      </c>
      <c r="AT40" s="43">
        <f>'[1]Annx-D (IE)'!P83</f>
        <v>0</v>
      </c>
      <c r="AU40" s="43">
        <f>'[1]Annx-D (IE)'!R83</f>
        <v>0</v>
      </c>
      <c r="AV40" s="43">
        <f>'[1]Annx-D (IE)'!S83</f>
        <v>0</v>
      </c>
      <c r="AW40" s="43">
        <f>'[1]Annx-D (IE)'!U83</f>
        <v>0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21.527257599999999</v>
      </c>
      <c r="AY40" s="43">
        <f>'[1]GoHP POWER'!G81+'[1]GoHP POWER'!H81</f>
        <v>585.19999999999993</v>
      </c>
      <c r="AZ40" s="43">
        <f>'[1]Annx-D (IE)'!AU83</f>
        <v>176.5</v>
      </c>
      <c r="BA40" s="43">
        <f>'[1]Annx-D (IE)'!AS83</f>
        <v>0</v>
      </c>
      <c r="BB40" s="43">
        <f>ABS('[1]Annx-D (IE)'!AW83)+'[1]Annx-D (IE)'!AV83</f>
        <v>225</v>
      </c>
      <c r="BC40" s="43">
        <f>'[1]CENTER SECTOR'!BW85-AY40-'[1]GoHP POWER'!F81</f>
        <v>315.75884567000003</v>
      </c>
      <c r="BD40" s="43">
        <f t="shared" si="9"/>
        <v>518.70974239999998</v>
      </c>
      <c r="BE40" s="43">
        <f t="shared" si="10"/>
        <v>1303.71910327</v>
      </c>
      <c r="BF40" s="43">
        <f t="shared" si="11"/>
        <v>549.42884566999999</v>
      </c>
      <c r="BG40" s="43">
        <f t="shared" si="1"/>
        <v>30.719103270000005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1550</v>
      </c>
      <c r="D41" s="42">
        <f>'[1]Frm-3 DEMAND'!F41</f>
        <v>0</v>
      </c>
      <c r="E41" s="43">
        <f t="shared" si="2"/>
        <v>1550</v>
      </c>
      <c r="F41" s="42">
        <f>'[1]Frm-1 Anticipated Gen.'!T47</f>
        <v>160</v>
      </c>
      <c r="G41" s="42">
        <f>'[1]Frm-1 Anticipated Gen.'!B47</f>
        <v>90</v>
      </c>
      <c r="H41" s="43">
        <f>'[1]Frm-1 Anticipated Gen.'!C47</f>
        <v>120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438.56150000000002</v>
      </c>
      <c r="J41" s="43">
        <f t="shared" si="3"/>
        <v>648.56150000000002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98.456321200000005</v>
      </c>
      <c r="L41" s="43">
        <f>'[1]Frm-4 Shared Projects'!N42</f>
        <v>49.97</v>
      </c>
      <c r="M41" s="43">
        <f>'[1]Annx-D (IE)'!P36</f>
        <v>0</v>
      </c>
      <c r="N41" s="43">
        <f>'[1]Annx-D (IE)'!R36</f>
        <v>0</v>
      </c>
      <c r="O41" s="43">
        <f>'[1]Annx-D (IE)'!S36</f>
        <v>48.35</v>
      </c>
      <c r="P41" s="43">
        <f>'[1]Annx-D (IE)'!U36</f>
        <v>357.78999999999996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13.869678800000001</v>
      </c>
      <c r="R41" s="43">
        <f>'[1]GoHP POWER'!G34+'[1]GoHP POWER'!H34</f>
        <v>104.51</v>
      </c>
      <c r="S41" s="43">
        <f>'[1]Annx-D (IE)'!AU36</f>
        <v>176.5</v>
      </c>
      <c r="T41" s="43">
        <f>'[1]Annx-D (IE)'!AS36</f>
        <v>0</v>
      </c>
      <c r="U41" s="43">
        <f>ABS('[1]Annx-D (IE)'!AW36)+'[1]Annx-D (IE)'!AV36</f>
        <v>0</v>
      </c>
      <c r="V41" s="43">
        <f>'[1]CENTER SECTOR'!BW38-R41-'[1]GoHP POWER'!F34</f>
        <v>220.0465108790001</v>
      </c>
      <c r="W41" s="43">
        <f t="shared" si="4"/>
        <v>727.5688212</v>
      </c>
      <c r="X41" s="43">
        <f t="shared" si="5"/>
        <v>1426.597689679</v>
      </c>
      <c r="Y41" s="43">
        <f t="shared" si="6"/>
        <v>604.16651087900016</v>
      </c>
      <c r="Z41" s="43">
        <f t="shared" si="0"/>
        <v>-123.40231032099996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1372</v>
      </c>
      <c r="AK41" s="42">
        <f>'[1]Frm-3 DEMAND'!F89</f>
        <v>0</v>
      </c>
      <c r="AL41" s="43">
        <f t="shared" si="7"/>
        <v>1372</v>
      </c>
      <c r="AM41" s="42">
        <f>'[1]Frm-1 Anticipated Gen.'!T95</f>
        <v>200</v>
      </c>
      <c r="AN41" s="42">
        <f>'[1]Frm-1 Anticipated Gen.'!B95</f>
        <v>64</v>
      </c>
      <c r="AO41" s="43">
        <f>'[1]Frm-1 Anticipated Gen.'!C95</f>
        <v>80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388.76300000000003</v>
      </c>
      <c r="AQ41" s="43">
        <f t="shared" si="8"/>
        <v>532.76300000000003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116.7047424</v>
      </c>
      <c r="AS41" s="43">
        <f>'[1]Frm-4 Shared Projects'!N90</f>
        <v>49.97</v>
      </c>
      <c r="AT41" s="43">
        <f>'[1]Annx-D (IE)'!P84</f>
        <v>0</v>
      </c>
      <c r="AU41" s="43">
        <f>'[1]Annx-D (IE)'!R84</f>
        <v>0</v>
      </c>
      <c r="AV41" s="43">
        <f>'[1]Annx-D (IE)'!S84</f>
        <v>0</v>
      </c>
      <c r="AW41" s="43">
        <f>'[1]Annx-D (IE)'!U84</f>
        <v>0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21.527257599999999</v>
      </c>
      <c r="AY41" s="43">
        <f>'[1]GoHP POWER'!G82+'[1]GoHP POWER'!H82</f>
        <v>585.19999999999993</v>
      </c>
      <c r="AZ41" s="43">
        <f>'[1]Annx-D (IE)'!AU84</f>
        <v>176.5</v>
      </c>
      <c r="BA41" s="43">
        <f>'[1]Annx-D (IE)'!AS84</f>
        <v>0</v>
      </c>
      <c r="BB41" s="43">
        <f>ABS('[1]Annx-D (IE)'!AW84)+'[1]Annx-D (IE)'!AV84</f>
        <v>150</v>
      </c>
      <c r="BC41" s="43">
        <f>'[1]CENTER SECTOR'!BW86-AY41-'[1]GoHP POWER'!F82</f>
        <v>317.85002266999999</v>
      </c>
      <c r="BD41" s="43">
        <f t="shared" si="9"/>
        <v>617.70974239999998</v>
      </c>
      <c r="BE41" s="43">
        <f t="shared" si="10"/>
        <v>1380.8102802700002</v>
      </c>
      <c r="BF41" s="43">
        <f t="shared" si="11"/>
        <v>626.52002266999989</v>
      </c>
      <c r="BG41" s="43">
        <f t="shared" si="1"/>
        <v>8.8102802700002485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1562</v>
      </c>
      <c r="D42" s="42">
        <f>'[1]Frm-3 DEMAND'!F42</f>
        <v>0</v>
      </c>
      <c r="E42" s="43">
        <f t="shared" si="2"/>
        <v>1562</v>
      </c>
      <c r="F42" s="42">
        <f>'[1]Frm-1 Anticipated Gen.'!T48</f>
        <v>160</v>
      </c>
      <c r="G42" s="42">
        <f>'[1]Frm-1 Anticipated Gen.'!B48</f>
        <v>90</v>
      </c>
      <c r="H42" s="43">
        <f>'[1]Frm-1 Anticipated Gen.'!C48</f>
        <v>120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438.56150000000002</v>
      </c>
      <c r="J42" s="43">
        <f t="shared" si="3"/>
        <v>648.56150000000002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98.456321200000005</v>
      </c>
      <c r="L42" s="43">
        <f>'[1]Frm-4 Shared Projects'!N43</f>
        <v>49.97</v>
      </c>
      <c r="M42" s="43">
        <f>'[1]Annx-D (IE)'!P37</f>
        <v>0</v>
      </c>
      <c r="N42" s="43">
        <f>'[1]Annx-D (IE)'!R37</f>
        <v>0</v>
      </c>
      <c r="O42" s="43">
        <f>'[1]Annx-D (IE)'!S37</f>
        <v>48.35</v>
      </c>
      <c r="P42" s="43">
        <f>'[1]Annx-D (IE)'!U37</f>
        <v>338.45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13.869678800000001</v>
      </c>
      <c r="R42" s="43">
        <f>'[1]GoHP POWER'!G35+'[1]GoHP POWER'!H35</f>
        <v>104.51</v>
      </c>
      <c r="S42" s="43">
        <f>'[1]Annx-D (IE)'!AU37</f>
        <v>176.5</v>
      </c>
      <c r="T42" s="43">
        <f>'[1]Annx-D (IE)'!AS37</f>
        <v>0</v>
      </c>
      <c r="U42" s="43">
        <f>ABS('[1]Annx-D (IE)'!AW37)+'[1]Annx-D (IE)'!AV37</f>
        <v>0</v>
      </c>
      <c r="V42" s="43">
        <f>'[1]CENTER SECTOR'!BW39-R42-'[1]GoHP POWER'!F35</f>
        <v>220.92651087900009</v>
      </c>
      <c r="W42" s="43">
        <f t="shared" si="4"/>
        <v>739.5688212</v>
      </c>
      <c r="X42" s="43">
        <f t="shared" si="5"/>
        <v>1408.137689679</v>
      </c>
      <c r="Y42" s="43">
        <f t="shared" si="6"/>
        <v>585.70651087900012</v>
      </c>
      <c r="Z42" s="43">
        <f t="shared" si="0"/>
        <v>-153.862310321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1424</v>
      </c>
      <c r="AK42" s="42">
        <f>'[1]Frm-3 DEMAND'!F90</f>
        <v>0</v>
      </c>
      <c r="AL42" s="43">
        <f t="shared" si="7"/>
        <v>1424</v>
      </c>
      <c r="AM42" s="42">
        <f>'[1]Frm-1 Anticipated Gen.'!T96</f>
        <v>200</v>
      </c>
      <c r="AN42" s="42">
        <f>'[1]Frm-1 Anticipated Gen.'!B96</f>
        <v>64</v>
      </c>
      <c r="AO42" s="43">
        <f>'[1]Frm-1 Anticipated Gen.'!C96</f>
        <v>80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388.76300000000003</v>
      </c>
      <c r="AQ42" s="43">
        <f t="shared" si="8"/>
        <v>532.76300000000003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116.7047424</v>
      </c>
      <c r="AS42" s="43">
        <f>'[1]Frm-4 Shared Projects'!N91</f>
        <v>49.97</v>
      </c>
      <c r="AT42" s="43">
        <f>'[1]Annx-D (IE)'!P85</f>
        <v>0</v>
      </c>
      <c r="AU42" s="43">
        <f>'[1]Annx-D (IE)'!R85</f>
        <v>0</v>
      </c>
      <c r="AV42" s="43">
        <f>'[1]Annx-D (IE)'!S85</f>
        <v>0</v>
      </c>
      <c r="AW42" s="43">
        <f>'[1]Annx-D (IE)'!U85</f>
        <v>0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21.527257599999999</v>
      </c>
      <c r="AY42" s="43">
        <f>'[1]GoHP POWER'!G83+'[1]GoHP POWER'!H83</f>
        <v>585.19999999999993</v>
      </c>
      <c r="AZ42" s="43">
        <f>'[1]Annx-D (IE)'!AU85</f>
        <v>176.5</v>
      </c>
      <c r="BA42" s="43">
        <f>'[1]Annx-D (IE)'!AS85</f>
        <v>0</v>
      </c>
      <c r="BB42" s="43">
        <f>ABS('[1]Annx-D (IE)'!AW85)+'[1]Annx-D (IE)'!AV85</f>
        <v>100</v>
      </c>
      <c r="BC42" s="43">
        <f>'[1]CENTER SECTOR'!BW87-AY42-'[1]GoHP POWER'!F83</f>
        <v>317.85002266999999</v>
      </c>
      <c r="BD42" s="43">
        <f t="shared" si="9"/>
        <v>669.70974239999998</v>
      </c>
      <c r="BE42" s="43">
        <f t="shared" si="10"/>
        <v>1430.8102802700002</v>
      </c>
      <c r="BF42" s="43">
        <f t="shared" si="11"/>
        <v>676.52002266999989</v>
      </c>
      <c r="BG42" s="43">
        <f t="shared" si="1"/>
        <v>6.8102802700002485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1545</v>
      </c>
      <c r="D43" s="42">
        <f>'[1]Frm-3 DEMAND'!F43</f>
        <v>0</v>
      </c>
      <c r="E43" s="43">
        <f t="shared" si="2"/>
        <v>1545</v>
      </c>
      <c r="F43" s="42">
        <f>'[1]Frm-1 Anticipated Gen.'!T49</f>
        <v>160</v>
      </c>
      <c r="G43" s="42">
        <f>'[1]Frm-1 Anticipated Gen.'!B49</f>
        <v>90</v>
      </c>
      <c r="H43" s="43">
        <f>'[1]Frm-1 Anticipated Gen.'!C50</f>
        <v>120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438.56150000000002</v>
      </c>
      <c r="J43" s="43">
        <f t="shared" si="3"/>
        <v>648.56150000000002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98.456321200000005</v>
      </c>
      <c r="L43" s="43">
        <f>'[1]Frm-4 Shared Projects'!N44</f>
        <v>49.97</v>
      </c>
      <c r="M43" s="43">
        <f>'[1]Annx-D (IE)'!P38</f>
        <v>0</v>
      </c>
      <c r="N43" s="43">
        <f>'[1]Annx-D (IE)'!R38</f>
        <v>0</v>
      </c>
      <c r="O43" s="43">
        <f>'[1]Annx-D (IE)'!S38</f>
        <v>48.35</v>
      </c>
      <c r="P43" s="43">
        <f>'[1]Annx-D (IE)'!U38</f>
        <v>333.61500000000001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13.869678800000001</v>
      </c>
      <c r="R43" s="43">
        <f>'[1]GoHP POWER'!G36+'[1]GoHP POWER'!H36</f>
        <v>104.51</v>
      </c>
      <c r="S43" s="43">
        <f>'[1]Annx-D (IE)'!AU38</f>
        <v>176.5</v>
      </c>
      <c r="T43" s="43">
        <f>'[1]Annx-D (IE)'!AS38</f>
        <v>0</v>
      </c>
      <c r="U43" s="43">
        <f>ABS('[1]Annx-D (IE)'!AW38)+'[1]Annx-D (IE)'!AV38</f>
        <v>0</v>
      </c>
      <c r="V43" s="43">
        <f>'[1]CENTER SECTOR'!BW40-R43-'[1]GoHP POWER'!F36</f>
        <v>220.95972187900009</v>
      </c>
      <c r="W43" s="43">
        <f t="shared" si="4"/>
        <v>722.5688212</v>
      </c>
      <c r="X43" s="43">
        <f t="shared" si="5"/>
        <v>1403.3359006790001</v>
      </c>
      <c r="Y43" s="43">
        <f t="shared" si="6"/>
        <v>580.90472187900014</v>
      </c>
      <c r="Z43" s="43">
        <f t="shared" si="0"/>
        <v>-141.66409932099987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1451</v>
      </c>
      <c r="AK43" s="42">
        <f>'[1]Frm-3 DEMAND'!F91</f>
        <v>0</v>
      </c>
      <c r="AL43" s="43">
        <f t="shared" si="7"/>
        <v>1451</v>
      </c>
      <c r="AM43" s="42">
        <f>'[1]Frm-1 Anticipated Gen.'!T97</f>
        <v>200</v>
      </c>
      <c r="AN43" s="42">
        <f>'[1]Frm-1 Anticipated Gen.'!B97</f>
        <v>64</v>
      </c>
      <c r="AO43" s="43">
        <f>'[1]Frm-1 Anticipated Gen.'!C97</f>
        <v>80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388.76300000000003</v>
      </c>
      <c r="AQ43" s="43">
        <f t="shared" si="8"/>
        <v>532.76300000000003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116.7047424</v>
      </c>
      <c r="AS43" s="43">
        <f>'[1]Frm-4 Shared Projects'!N92</f>
        <v>49.97</v>
      </c>
      <c r="AT43" s="43">
        <f>'[1]Annx-D (IE)'!P86</f>
        <v>0</v>
      </c>
      <c r="AU43" s="43">
        <f>'[1]Annx-D (IE)'!R86</f>
        <v>0</v>
      </c>
      <c r="AV43" s="43">
        <f>'[1]Annx-D (IE)'!S86</f>
        <v>0</v>
      </c>
      <c r="AW43" s="43">
        <f>'[1]Annx-D (IE)'!U86</f>
        <v>0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21.527257599999999</v>
      </c>
      <c r="AY43" s="43">
        <f>'[1]GoHP POWER'!G84+'[1]GoHP POWER'!H84</f>
        <v>585.19999999999993</v>
      </c>
      <c r="AZ43" s="43">
        <f>'[1]Annx-D (IE)'!AU86</f>
        <v>176.5</v>
      </c>
      <c r="BA43" s="43">
        <f>'[1]Annx-D (IE)'!AS86</f>
        <v>0</v>
      </c>
      <c r="BB43" s="43">
        <f>ABS('[1]Annx-D (IE)'!AW86)+'[1]Annx-D (IE)'!AV86</f>
        <v>50</v>
      </c>
      <c r="BC43" s="43">
        <f>'[1]CENTER SECTOR'!BW88-AY43-'[1]GoHP POWER'!F84</f>
        <v>317.85002266999999</v>
      </c>
      <c r="BD43" s="43">
        <f t="shared" si="9"/>
        <v>696.70974239999998</v>
      </c>
      <c r="BE43" s="43">
        <f t="shared" si="10"/>
        <v>1480.8102802700002</v>
      </c>
      <c r="BF43" s="43">
        <f t="shared" si="11"/>
        <v>726.52002266999989</v>
      </c>
      <c r="BG43" s="43">
        <f t="shared" si="1"/>
        <v>29.810280270000248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1538</v>
      </c>
      <c r="D44" s="42">
        <f>'[1]Frm-3 DEMAND'!F44</f>
        <v>0</v>
      </c>
      <c r="E44" s="43">
        <f t="shared" si="2"/>
        <v>1538</v>
      </c>
      <c r="F44" s="42">
        <f>'[1]Frm-1 Anticipated Gen.'!T50</f>
        <v>160</v>
      </c>
      <c r="G44" s="42">
        <f>'[1]Frm-1 Anticipated Gen.'!B50</f>
        <v>90</v>
      </c>
      <c r="H44" s="43">
        <f>'[1]Frm-1 Anticipated Gen.'!C51</f>
        <v>120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438.56150000000002</v>
      </c>
      <c r="J44" s="43">
        <f t="shared" si="3"/>
        <v>648.56150000000002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98.456321200000005</v>
      </c>
      <c r="L44" s="43">
        <f>'[1]Frm-4 Shared Projects'!N45</f>
        <v>49.97</v>
      </c>
      <c r="M44" s="43">
        <f>'[1]Annx-D (IE)'!P39</f>
        <v>0</v>
      </c>
      <c r="N44" s="43">
        <f>'[1]Annx-D (IE)'!R39</f>
        <v>0</v>
      </c>
      <c r="O44" s="43">
        <f>'[1]Annx-D (IE)'!S39</f>
        <v>48.35</v>
      </c>
      <c r="P44" s="43">
        <f>'[1]Annx-D (IE)'!U39</f>
        <v>386.8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13.869678800000001</v>
      </c>
      <c r="R44" s="43">
        <f>'[1]GoHP POWER'!G37+'[1]GoHP POWER'!H37</f>
        <v>104.51</v>
      </c>
      <c r="S44" s="43">
        <f>'[1]Annx-D (IE)'!AU39</f>
        <v>176.5</v>
      </c>
      <c r="T44" s="43">
        <f>'[1]Annx-D (IE)'!AS39</f>
        <v>0</v>
      </c>
      <c r="U44" s="43">
        <f>ABS('[1]Annx-D (IE)'!AW39)+'[1]Annx-D (IE)'!AV39</f>
        <v>0</v>
      </c>
      <c r="V44" s="43">
        <f>'[1]CENTER SECTOR'!BW41-R44-'[1]GoHP POWER'!F37</f>
        <v>221.94552187900007</v>
      </c>
      <c r="W44" s="43">
        <f t="shared" si="4"/>
        <v>715.5688212</v>
      </c>
      <c r="X44" s="43">
        <f t="shared" si="5"/>
        <v>1457.506700679</v>
      </c>
      <c r="Y44" s="43">
        <f t="shared" si="6"/>
        <v>635.07552187900012</v>
      </c>
      <c r="Z44" s="43">
        <f t="shared" si="0"/>
        <v>-80.493299320999995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1446</v>
      </c>
      <c r="AK44" s="42">
        <f>'[1]Frm-3 DEMAND'!F92</f>
        <v>0</v>
      </c>
      <c r="AL44" s="43">
        <f t="shared" si="7"/>
        <v>1446</v>
      </c>
      <c r="AM44" s="42">
        <f>'[1]Frm-1 Anticipated Gen.'!T98</f>
        <v>200</v>
      </c>
      <c r="AN44" s="42">
        <f>'[1]Frm-1 Anticipated Gen.'!B98</f>
        <v>64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388.76300000000003</v>
      </c>
      <c r="AQ44" s="43">
        <f t="shared" si="8"/>
        <v>532.76300000000003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116.7047424</v>
      </c>
      <c r="AS44" s="43">
        <f>'[1]Frm-4 Shared Projects'!N93</f>
        <v>49.97</v>
      </c>
      <c r="AT44" s="43">
        <f>'[1]Annx-D (IE)'!P87</f>
        <v>0</v>
      </c>
      <c r="AU44" s="43">
        <f>'[1]Annx-D (IE)'!R87</f>
        <v>0</v>
      </c>
      <c r="AV44" s="43">
        <f>'[1]Annx-D (IE)'!S87</f>
        <v>0</v>
      </c>
      <c r="AW44" s="43">
        <f>'[1]Annx-D (IE)'!U87</f>
        <v>0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21.527257599999999</v>
      </c>
      <c r="AY44" s="43">
        <f>'[1]GoHP POWER'!G85+'[1]GoHP POWER'!H85</f>
        <v>585.19999999999993</v>
      </c>
      <c r="AZ44" s="43">
        <f>'[1]Annx-D (IE)'!AU87</f>
        <v>176.5</v>
      </c>
      <c r="BA44" s="43">
        <f>'[1]Annx-D (IE)'!AS87</f>
        <v>0</v>
      </c>
      <c r="BB44" s="43">
        <f>ABS('[1]Annx-D (IE)'!AW87)+'[1]Annx-D (IE)'!AV87</f>
        <v>90</v>
      </c>
      <c r="BC44" s="43">
        <f>'[1]CENTER SECTOR'!BW89-AY44-'[1]GoHP POWER'!F85</f>
        <v>316.36471066999997</v>
      </c>
      <c r="BD44" s="43">
        <f t="shared" si="9"/>
        <v>691.70974239999998</v>
      </c>
      <c r="BE44" s="43">
        <f t="shared" si="10"/>
        <v>1439.32496827</v>
      </c>
      <c r="BF44" s="43">
        <f t="shared" si="11"/>
        <v>685.03471066999987</v>
      </c>
      <c r="BG44" s="43">
        <f t="shared" si="1"/>
        <v>-6.6750317300000006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1543</v>
      </c>
      <c r="D45" s="42">
        <f>'[1]Frm-3 DEMAND'!F45</f>
        <v>0</v>
      </c>
      <c r="E45" s="43">
        <f t="shared" si="2"/>
        <v>1543</v>
      </c>
      <c r="F45" s="42">
        <f>'[1]Frm-1 Anticipated Gen.'!T51</f>
        <v>110</v>
      </c>
      <c r="G45" s="42">
        <f>'[1]Frm-1 Anticipated Gen.'!B51</f>
        <v>90</v>
      </c>
      <c r="H45" s="43">
        <f>'[1]Frm-1 Anticipated Gen.'!C51</f>
        <v>120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438.56150000000002</v>
      </c>
      <c r="J45" s="43">
        <f t="shared" si="3"/>
        <v>648.56150000000002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98.456321200000005</v>
      </c>
      <c r="L45" s="43">
        <f>'[1]Frm-4 Shared Projects'!N46</f>
        <v>49.97</v>
      </c>
      <c r="M45" s="43">
        <f>'[1]Annx-D (IE)'!P40</f>
        <v>0</v>
      </c>
      <c r="N45" s="43">
        <f>'[1]Annx-D (IE)'!R40</f>
        <v>0</v>
      </c>
      <c r="O45" s="43">
        <f>'[1]Annx-D (IE)'!S40</f>
        <v>48.35</v>
      </c>
      <c r="P45" s="43">
        <f>'[1]Annx-D (IE)'!U40</f>
        <v>386.8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13.869678800000001</v>
      </c>
      <c r="R45" s="43">
        <f>'[1]GoHP POWER'!G38+'[1]GoHP POWER'!H38</f>
        <v>104.51</v>
      </c>
      <c r="S45" s="43">
        <f>'[1]Annx-D (IE)'!AU40</f>
        <v>176.5</v>
      </c>
      <c r="T45" s="43">
        <f>'[1]Annx-D (IE)'!AS40</f>
        <v>0</v>
      </c>
      <c r="U45" s="43">
        <f>ABS('[1]Annx-D (IE)'!AW40)+'[1]Annx-D (IE)'!AV40</f>
        <v>0</v>
      </c>
      <c r="V45" s="43">
        <f>'[1]CENTER SECTOR'!BW42-R45-'[1]GoHP POWER'!F38</f>
        <v>222.98235087900005</v>
      </c>
      <c r="W45" s="43">
        <f t="shared" si="4"/>
        <v>770.5688212</v>
      </c>
      <c r="X45" s="43">
        <f t="shared" si="5"/>
        <v>1408.5435296789999</v>
      </c>
      <c r="Y45" s="43">
        <f t="shared" si="6"/>
        <v>636.11235087900013</v>
      </c>
      <c r="Z45" s="43">
        <f t="shared" si="0"/>
        <v>-134.4564703210001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1424</v>
      </c>
      <c r="AK45" s="42">
        <f>'[1]Frm-3 DEMAND'!F93</f>
        <v>0</v>
      </c>
      <c r="AL45" s="43">
        <f t="shared" si="7"/>
        <v>1424</v>
      </c>
      <c r="AM45" s="42">
        <f>'[1]Frm-1 Anticipated Gen.'!T99</f>
        <v>200</v>
      </c>
      <c r="AN45" s="42">
        <f>'[1]Frm-1 Anticipated Gen.'!B99</f>
        <v>64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388.76300000000003</v>
      </c>
      <c r="AQ45" s="43">
        <f t="shared" si="8"/>
        <v>532.76300000000003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116.7047424</v>
      </c>
      <c r="AS45" s="43">
        <f>'[1]Frm-4 Shared Projects'!N94</f>
        <v>49.97</v>
      </c>
      <c r="AT45" s="43">
        <f>'[1]Annx-D (IE)'!P88</f>
        <v>0</v>
      </c>
      <c r="AU45" s="43">
        <f>'[1]Annx-D (IE)'!R88</f>
        <v>0</v>
      </c>
      <c r="AV45" s="43">
        <f>'[1]Annx-D (IE)'!S88</f>
        <v>0</v>
      </c>
      <c r="AW45" s="43">
        <f>'[1]Annx-D (IE)'!U88</f>
        <v>0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21.527257599999999</v>
      </c>
      <c r="AY45" s="43">
        <f>'[1]GoHP POWER'!G86+'[1]GoHP POWER'!H86</f>
        <v>585.19999999999993</v>
      </c>
      <c r="AZ45" s="43">
        <f>'[1]Annx-D (IE)'!AU88</f>
        <v>176.5</v>
      </c>
      <c r="BA45" s="43">
        <f>'[1]Annx-D (IE)'!AS88</f>
        <v>0</v>
      </c>
      <c r="BB45" s="43">
        <f>ABS('[1]Annx-D (IE)'!AW88)+'[1]Annx-D (IE)'!AV88</f>
        <v>100</v>
      </c>
      <c r="BC45" s="43">
        <f>'[1]CENTER SECTOR'!BW90-AY45-'[1]GoHP POWER'!F86</f>
        <v>316.36471066999997</v>
      </c>
      <c r="BD45" s="43">
        <f t="shared" si="9"/>
        <v>669.70974239999998</v>
      </c>
      <c r="BE45" s="43">
        <f t="shared" si="10"/>
        <v>1429.32496827</v>
      </c>
      <c r="BF45" s="43">
        <f t="shared" si="11"/>
        <v>675.03471066999987</v>
      </c>
      <c r="BG45" s="43">
        <f t="shared" si="1"/>
        <v>5.3249682699999994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1547</v>
      </c>
      <c r="D46" s="42">
        <f>'[1]Frm-3 DEMAND'!F46</f>
        <v>0</v>
      </c>
      <c r="E46" s="43">
        <f t="shared" si="2"/>
        <v>1547</v>
      </c>
      <c r="F46" s="42">
        <f>'[1]Frm-1 Anticipated Gen.'!T52</f>
        <v>110</v>
      </c>
      <c r="G46" s="42">
        <f>'[1]Frm-1 Anticipated Gen.'!B52</f>
        <v>90</v>
      </c>
      <c r="H46" s="43">
        <f>'[1]Frm-1 Anticipated Gen.'!C52</f>
        <v>120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438.56150000000002</v>
      </c>
      <c r="J46" s="43">
        <f t="shared" si="3"/>
        <v>648.56150000000002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98.456321200000005</v>
      </c>
      <c r="L46" s="43">
        <f>'[1]Frm-4 Shared Projects'!N47</f>
        <v>49.97</v>
      </c>
      <c r="M46" s="43">
        <f>'[1]Annx-D (IE)'!P41</f>
        <v>0</v>
      </c>
      <c r="N46" s="43">
        <f>'[1]Annx-D (IE)'!R41</f>
        <v>0</v>
      </c>
      <c r="O46" s="43">
        <f>'[1]Annx-D (IE)'!S41</f>
        <v>48.35</v>
      </c>
      <c r="P46" s="43">
        <f>'[1]Annx-D (IE)'!U41</f>
        <v>381.96499999999997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13.869678800000001</v>
      </c>
      <c r="R46" s="43">
        <f>'[1]GoHP POWER'!G39+'[1]GoHP POWER'!H39</f>
        <v>104.51</v>
      </c>
      <c r="S46" s="43">
        <f>'[1]Annx-D (IE)'!AU41</f>
        <v>176.5</v>
      </c>
      <c r="T46" s="43">
        <f>'[1]Annx-D (IE)'!AS41</f>
        <v>0</v>
      </c>
      <c r="U46" s="43">
        <f>ABS('[1]Annx-D (IE)'!AW41)+'[1]Annx-D (IE)'!AV41</f>
        <v>0</v>
      </c>
      <c r="V46" s="43">
        <f>'[1]CENTER SECTOR'!BW43-R46-'[1]GoHP POWER'!F39</f>
        <v>224.37036287900006</v>
      </c>
      <c r="W46" s="43">
        <f t="shared" si="4"/>
        <v>774.5688212</v>
      </c>
      <c r="X46" s="43">
        <f t="shared" si="5"/>
        <v>1405.096541679</v>
      </c>
      <c r="Y46" s="43">
        <f t="shared" si="6"/>
        <v>632.6653628790001</v>
      </c>
      <c r="Z46" s="43">
        <f t="shared" si="0"/>
        <v>-141.90345832100002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1420</v>
      </c>
      <c r="AK46" s="42">
        <f>'[1]Frm-3 DEMAND'!F94</f>
        <v>0</v>
      </c>
      <c r="AL46" s="43">
        <f t="shared" si="7"/>
        <v>1420</v>
      </c>
      <c r="AM46" s="42">
        <f>'[1]Frm-1 Anticipated Gen.'!T100</f>
        <v>200</v>
      </c>
      <c r="AN46" s="42">
        <f>'[1]Frm-1 Anticipated Gen.'!B100</f>
        <v>64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341.48720000000003</v>
      </c>
      <c r="AQ46" s="43">
        <f t="shared" si="8"/>
        <v>485.48720000000003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63.420957999999985</v>
      </c>
      <c r="AS46" s="43">
        <f>'[1]Frm-4 Shared Projects'!N95</f>
        <v>49.97</v>
      </c>
      <c r="AT46" s="43">
        <f>'[1]Annx-D (IE)'!P89</f>
        <v>0</v>
      </c>
      <c r="AU46" s="43">
        <f>'[1]Annx-D (IE)'!R89</f>
        <v>0</v>
      </c>
      <c r="AV46" s="43">
        <f>'[1]Annx-D (IE)'!S89</f>
        <v>0</v>
      </c>
      <c r="AW46" s="43">
        <f>'[1]Annx-D (IE)'!U89</f>
        <v>0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13.299041999999998</v>
      </c>
      <c r="AY46" s="43">
        <f>'[1]GoHP POWER'!G87+'[1]GoHP POWER'!H87</f>
        <v>585.19999999999993</v>
      </c>
      <c r="AZ46" s="43">
        <f>'[1]Annx-D (IE)'!AU89</f>
        <v>176.5</v>
      </c>
      <c r="BA46" s="43">
        <f>'[1]Annx-D (IE)'!AS89</f>
        <v>0</v>
      </c>
      <c r="BB46" s="43">
        <f>ABS('[1]Annx-D (IE)'!AW89)+'[1]Annx-D (IE)'!AV89</f>
        <v>50</v>
      </c>
      <c r="BC46" s="43">
        <f>'[1]CENTER SECTOR'!BW91-AY46-'[1]GoHP POWER'!F87</f>
        <v>316.36471066999997</v>
      </c>
      <c r="BD46" s="43">
        <f t="shared" si="9"/>
        <v>721.21375799999998</v>
      </c>
      <c r="BE46" s="43">
        <f t="shared" si="10"/>
        <v>1423.82095267</v>
      </c>
      <c r="BF46" s="43">
        <f t="shared" si="11"/>
        <v>725.03471066999987</v>
      </c>
      <c r="BG46" s="43">
        <f t="shared" si="1"/>
        <v>3.8209526699999969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1543</v>
      </c>
      <c r="D47" s="42">
        <f>'[1]Frm-3 DEMAND'!F47</f>
        <v>0</v>
      </c>
      <c r="E47" s="43">
        <f t="shared" si="2"/>
        <v>1543</v>
      </c>
      <c r="F47" s="42">
        <f>'[1]Frm-1 Anticipated Gen.'!T53</f>
        <v>110</v>
      </c>
      <c r="G47" s="42">
        <f>'[1]Frm-1 Anticipated Gen.'!B53</f>
        <v>90</v>
      </c>
      <c r="H47" s="43">
        <f>'[1]Frm-1 Anticipated Gen.'!C53</f>
        <v>120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438.56150000000002</v>
      </c>
      <c r="J47" s="43">
        <f t="shared" si="3"/>
        <v>648.56150000000002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98.456321200000005</v>
      </c>
      <c r="L47" s="43">
        <f>'[1]Frm-4 Shared Projects'!N48</f>
        <v>49.97</v>
      </c>
      <c r="M47" s="43">
        <f>'[1]Annx-D (IE)'!P42</f>
        <v>0</v>
      </c>
      <c r="N47" s="43">
        <f>'[1]Annx-D (IE)'!R42</f>
        <v>0</v>
      </c>
      <c r="O47" s="43">
        <f>'[1]Annx-D (IE)'!S42</f>
        <v>48.35</v>
      </c>
      <c r="P47" s="43">
        <f>'[1]Annx-D (IE)'!U42</f>
        <v>401.30500000000001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13.869678800000001</v>
      </c>
      <c r="R47" s="43">
        <f>'[1]GoHP POWER'!G40+'[1]GoHP POWER'!H40</f>
        <v>104.51</v>
      </c>
      <c r="S47" s="43">
        <f>'[1]Annx-D (IE)'!AU42</f>
        <v>176.5</v>
      </c>
      <c r="T47" s="43">
        <f>'[1]Annx-D (IE)'!AS42</f>
        <v>0</v>
      </c>
      <c r="U47" s="43">
        <f>ABS('[1]Annx-D (IE)'!AW42)+'[1]Annx-D (IE)'!AV42</f>
        <v>0</v>
      </c>
      <c r="V47" s="43">
        <f>'[1]CENTER SECTOR'!BW44-R47-'[1]GoHP POWER'!F40</f>
        <v>225.10235087900006</v>
      </c>
      <c r="W47" s="43">
        <f t="shared" si="4"/>
        <v>770.5688212</v>
      </c>
      <c r="X47" s="43">
        <f t="shared" si="5"/>
        <v>1425.1685296790001</v>
      </c>
      <c r="Y47" s="43">
        <f t="shared" si="6"/>
        <v>652.73735087900013</v>
      </c>
      <c r="Z47" s="43">
        <f t="shared" si="0"/>
        <v>-117.83147032099987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1410</v>
      </c>
      <c r="AK47" s="42">
        <f>'[1]Frm-3 DEMAND'!F95</f>
        <v>0</v>
      </c>
      <c r="AL47" s="43">
        <f t="shared" si="7"/>
        <v>1410</v>
      </c>
      <c r="AM47" s="42">
        <f>'[1]Frm-1 Anticipated Gen.'!T101</f>
        <v>200</v>
      </c>
      <c r="AN47" s="42">
        <f>'[1]Frm-1 Anticipated Gen.'!B101</f>
        <v>64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341.48720000000003</v>
      </c>
      <c r="AQ47" s="43">
        <f t="shared" si="8"/>
        <v>485.48720000000003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63.420957999999985</v>
      </c>
      <c r="AS47" s="43">
        <f>'[1]Frm-4 Shared Projects'!N96</f>
        <v>49.97</v>
      </c>
      <c r="AT47" s="43">
        <f>'[1]Annx-D (IE)'!P90</f>
        <v>0</v>
      </c>
      <c r="AU47" s="43">
        <f>'[1]Annx-D (IE)'!R90</f>
        <v>0</v>
      </c>
      <c r="AV47" s="43">
        <f>'[1]Annx-D (IE)'!S90</f>
        <v>0</v>
      </c>
      <c r="AW47" s="43">
        <f>'[1]Annx-D (IE)'!U90</f>
        <v>0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13.299041999999998</v>
      </c>
      <c r="AY47" s="43">
        <f>'[1]GoHP POWER'!G88+'[1]GoHP POWER'!H88</f>
        <v>585.19999999999993</v>
      </c>
      <c r="AZ47" s="43">
        <f>'[1]Annx-D (IE)'!AU90</f>
        <v>176.5</v>
      </c>
      <c r="BA47" s="43">
        <f>'[1]Annx-D (IE)'!AS90</f>
        <v>0</v>
      </c>
      <c r="BB47" s="43">
        <f>ABS('[1]Annx-D (IE)'!AW90)+'[1]Annx-D (IE)'!AV90</f>
        <v>50</v>
      </c>
      <c r="BC47" s="43">
        <f>'[1]CENTER SECTOR'!BW92-AY47-'[1]GoHP POWER'!F88</f>
        <v>314.27353367000001</v>
      </c>
      <c r="BD47" s="43">
        <f t="shared" si="9"/>
        <v>711.21375799999998</v>
      </c>
      <c r="BE47" s="43">
        <f t="shared" si="10"/>
        <v>1421.72977567</v>
      </c>
      <c r="BF47" s="43">
        <f t="shared" si="11"/>
        <v>722.94353366999997</v>
      </c>
      <c r="BG47" s="43">
        <f t="shared" si="1"/>
        <v>11.729775669999981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1565</v>
      </c>
      <c r="D48" s="42">
        <f>'[1]Frm-3 DEMAND'!F48</f>
        <v>0</v>
      </c>
      <c r="E48" s="43">
        <f t="shared" si="2"/>
        <v>1565</v>
      </c>
      <c r="F48" s="42">
        <f>'[1]Frm-1 Anticipated Gen.'!T54</f>
        <v>110</v>
      </c>
      <c r="G48" s="42">
        <f>'[1]Frm-1 Anticipated Gen.'!B54</f>
        <v>90</v>
      </c>
      <c r="H48" s="43">
        <f>'[1]Frm-1 Anticipated Gen.'!C54</f>
        <v>120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438.56150000000002</v>
      </c>
      <c r="J48" s="43">
        <f t="shared" si="3"/>
        <v>648.56150000000002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98.456321200000005</v>
      </c>
      <c r="L48" s="43">
        <f>'[1]Frm-4 Shared Projects'!N49</f>
        <v>49.97</v>
      </c>
      <c r="M48" s="43">
        <f>'[1]Annx-D (IE)'!P43</f>
        <v>0</v>
      </c>
      <c r="N48" s="43">
        <f>'[1]Annx-D (IE)'!R43</f>
        <v>0</v>
      </c>
      <c r="O48" s="43">
        <f>'[1]Annx-D (IE)'!S43</f>
        <v>48.35</v>
      </c>
      <c r="P48" s="43">
        <f>'[1]Annx-D (IE)'!U43</f>
        <v>415.81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13.869678800000001</v>
      </c>
      <c r="R48" s="43">
        <f>'[1]GoHP POWER'!G41+'[1]GoHP POWER'!H41</f>
        <v>104.51</v>
      </c>
      <c r="S48" s="43">
        <f>'[1]Annx-D (IE)'!AU43</f>
        <v>176.5</v>
      </c>
      <c r="T48" s="43">
        <f>'[1]Annx-D (IE)'!AS43</f>
        <v>0</v>
      </c>
      <c r="U48" s="43">
        <f>ABS('[1]Annx-D (IE)'!AW43)+'[1]Annx-D (IE)'!AV43</f>
        <v>0</v>
      </c>
      <c r="V48" s="43">
        <f>'[1]CENTER SECTOR'!BW45-R48-'[1]GoHP POWER'!F41</f>
        <v>226.93852087900009</v>
      </c>
      <c r="W48" s="43">
        <f t="shared" si="4"/>
        <v>792.5688212</v>
      </c>
      <c r="X48" s="43">
        <f t="shared" si="5"/>
        <v>1441.5096996790001</v>
      </c>
      <c r="Y48" s="43">
        <f t="shared" si="6"/>
        <v>669.07852087900017</v>
      </c>
      <c r="Z48" s="43">
        <f t="shared" si="0"/>
        <v>-123.49030032099995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1387</v>
      </c>
      <c r="AK48" s="42">
        <f>'[1]Frm-3 DEMAND'!F96</f>
        <v>0</v>
      </c>
      <c r="AL48" s="43">
        <f t="shared" si="7"/>
        <v>1387</v>
      </c>
      <c r="AM48" s="42">
        <f>'[1]Frm-1 Anticipated Gen.'!T102</f>
        <v>200</v>
      </c>
      <c r="AN48" s="42">
        <f>'[1]Frm-1 Anticipated Gen.'!B102</f>
        <v>64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309.68</v>
      </c>
      <c r="AQ48" s="43">
        <f t="shared" si="8"/>
        <v>453.68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89.181657999999985</v>
      </c>
      <c r="AS48" s="43">
        <f>'[1]Frm-4 Shared Projects'!N97</f>
        <v>49.97</v>
      </c>
      <c r="AT48" s="43">
        <f>'[1]Annx-D (IE)'!P91</f>
        <v>0</v>
      </c>
      <c r="AU48" s="43">
        <f>'[1]Annx-D (IE)'!R91</f>
        <v>0</v>
      </c>
      <c r="AV48" s="43">
        <f>'[1]Annx-D (IE)'!S91</f>
        <v>0</v>
      </c>
      <c r="AW48" s="43">
        <f>'[1]Annx-D (IE)'!U91</f>
        <v>0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17.148342</v>
      </c>
      <c r="AY48" s="43">
        <f>'[1]GoHP POWER'!G89+'[1]GoHP POWER'!H89</f>
        <v>549.10000000000014</v>
      </c>
      <c r="AZ48" s="43">
        <f>'[1]Annx-D (IE)'!AU91</f>
        <v>176.5</v>
      </c>
      <c r="BA48" s="43">
        <f>'[1]Annx-D (IE)'!AS91</f>
        <v>0</v>
      </c>
      <c r="BB48" s="43">
        <f>ABS('[1]Annx-D (IE)'!AW91)+'[1]Annx-D (IE)'!AV91</f>
        <v>0</v>
      </c>
      <c r="BC48" s="43">
        <f>'[1]CENTER SECTOR'!BW93-AY48-'[1]GoHP POWER'!F89</f>
        <v>300.30857475799962</v>
      </c>
      <c r="BD48" s="43">
        <f t="shared" si="9"/>
        <v>716.17165799999998</v>
      </c>
      <c r="BE48" s="43">
        <f t="shared" si="10"/>
        <v>1393.7069167579998</v>
      </c>
      <c r="BF48" s="43">
        <f t="shared" si="11"/>
        <v>722.87857475799979</v>
      </c>
      <c r="BG48" s="43">
        <f t="shared" si="1"/>
        <v>6.7069167579998066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1583</v>
      </c>
      <c r="D49" s="42">
        <f>'[1]Frm-3 DEMAND'!F49</f>
        <v>0</v>
      </c>
      <c r="E49" s="43">
        <f t="shared" si="2"/>
        <v>1583</v>
      </c>
      <c r="F49" s="42">
        <f>'[1]Frm-1 Anticipated Gen.'!T55</f>
        <v>110</v>
      </c>
      <c r="G49" s="42">
        <f>'[1]Frm-1 Anticipated Gen.'!B55</f>
        <v>90</v>
      </c>
      <c r="H49" s="43">
        <f>'[1]Frm-1 Anticipated Gen.'!C55</f>
        <v>120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438.56150000000002</v>
      </c>
      <c r="J49" s="43">
        <f t="shared" si="3"/>
        <v>648.56150000000002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98.456321200000005</v>
      </c>
      <c r="L49" s="43">
        <f>'[1]Frm-4 Shared Projects'!N50</f>
        <v>49.97</v>
      </c>
      <c r="M49" s="43">
        <f>'[1]Annx-D (IE)'!P44</f>
        <v>0</v>
      </c>
      <c r="N49" s="43">
        <f>'[1]Annx-D (IE)'!R44</f>
        <v>0</v>
      </c>
      <c r="O49" s="43">
        <f>'[1]Annx-D (IE)'!S44</f>
        <v>48.35</v>
      </c>
      <c r="P49" s="43">
        <f>'[1]Annx-D (IE)'!U44</f>
        <v>464.15999999999997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13.869678800000001</v>
      </c>
      <c r="R49" s="43">
        <f>'[1]GoHP POWER'!G42+'[1]GoHP POWER'!H42</f>
        <v>104.51</v>
      </c>
      <c r="S49" s="43">
        <f>'[1]Annx-D (IE)'!AU44</f>
        <v>176.5</v>
      </c>
      <c r="T49" s="43">
        <f>'[1]Annx-D (IE)'!AS44</f>
        <v>0</v>
      </c>
      <c r="U49" s="43">
        <f>ABS('[1]Annx-D (IE)'!AW44)+'[1]Annx-D (IE)'!AV44</f>
        <v>0</v>
      </c>
      <c r="V49" s="43">
        <f>'[1]CENTER SECTOR'!BW46-R49-'[1]GoHP POWER'!F42</f>
        <v>227.79852087900011</v>
      </c>
      <c r="W49" s="43">
        <f t="shared" si="4"/>
        <v>810.5688212</v>
      </c>
      <c r="X49" s="43">
        <f t="shared" si="5"/>
        <v>1490.7196996790001</v>
      </c>
      <c r="Y49" s="43">
        <f t="shared" si="6"/>
        <v>718.28852087900009</v>
      </c>
      <c r="Z49" s="43">
        <f t="shared" si="0"/>
        <v>-92.280300320999913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1368</v>
      </c>
      <c r="AK49" s="42">
        <f>'[1]Frm-3 DEMAND'!F97</f>
        <v>0</v>
      </c>
      <c r="AL49" s="43">
        <f t="shared" si="7"/>
        <v>1368</v>
      </c>
      <c r="AM49" s="42">
        <f>'[1]Frm-1 Anticipated Gen.'!T103</f>
        <v>200</v>
      </c>
      <c r="AN49" s="42">
        <f>'[1]Frm-1 Anticipated Gen.'!B103</f>
        <v>64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309.68</v>
      </c>
      <c r="AQ49" s="43">
        <f t="shared" si="8"/>
        <v>453.68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89.181657999999985</v>
      </c>
      <c r="AS49" s="43">
        <f>'[1]Frm-4 Shared Projects'!N98</f>
        <v>49.97</v>
      </c>
      <c r="AT49" s="43">
        <f>'[1]Annx-D (IE)'!P92</f>
        <v>0</v>
      </c>
      <c r="AU49" s="43">
        <f>'[1]Annx-D (IE)'!R92</f>
        <v>0</v>
      </c>
      <c r="AV49" s="43">
        <f>'[1]Annx-D (IE)'!S92</f>
        <v>0</v>
      </c>
      <c r="AW49" s="43">
        <f>'[1]Annx-D (IE)'!U92</f>
        <v>0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17.148342</v>
      </c>
      <c r="AY49" s="43">
        <f>'[1]GoHP POWER'!G90+'[1]GoHP POWER'!H90</f>
        <v>549.10000000000014</v>
      </c>
      <c r="AZ49" s="43">
        <f>'[1]Annx-D (IE)'!AU92</f>
        <v>176.5</v>
      </c>
      <c r="BA49" s="43">
        <f>'[1]Annx-D (IE)'!AS92</f>
        <v>0</v>
      </c>
      <c r="BB49" s="43">
        <f>ABS('[1]Annx-D (IE)'!AW92)+'[1]Annx-D (IE)'!AV92</f>
        <v>0</v>
      </c>
      <c r="BC49" s="43">
        <f>'[1]CENTER SECTOR'!BW94-AY49-'[1]GoHP POWER'!F90</f>
        <v>298.4725827579997</v>
      </c>
      <c r="BD49" s="43">
        <f t="shared" si="9"/>
        <v>697.17165799999998</v>
      </c>
      <c r="BE49" s="43">
        <f t="shared" si="10"/>
        <v>1391.8709247579998</v>
      </c>
      <c r="BF49" s="43">
        <f t="shared" si="11"/>
        <v>721.04258275799987</v>
      </c>
      <c r="BG49" s="43">
        <f t="shared" si="1"/>
        <v>23.870924757999774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1599</v>
      </c>
      <c r="D50" s="42">
        <f>'[1]Frm-3 DEMAND'!F50</f>
        <v>0</v>
      </c>
      <c r="E50" s="43">
        <f t="shared" si="2"/>
        <v>1599</v>
      </c>
      <c r="F50" s="42">
        <f>'[1]Frm-1 Anticipated Gen.'!T56</f>
        <v>110</v>
      </c>
      <c r="G50" s="42">
        <f>'[1]Frm-1 Anticipated Gen.'!B56</f>
        <v>90</v>
      </c>
      <c r="H50" s="43">
        <f>'[1]Frm-1 Anticipated Gen.'!C56</f>
        <v>120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406.76300000000003</v>
      </c>
      <c r="J50" s="43">
        <f t="shared" si="3"/>
        <v>616.76300000000003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98.456321200000005</v>
      </c>
      <c r="L50" s="43">
        <f>'[1]Frm-4 Shared Projects'!N51</f>
        <v>49.97</v>
      </c>
      <c r="M50" s="43">
        <f>'[1]Annx-D (IE)'!P45</f>
        <v>0</v>
      </c>
      <c r="N50" s="43">
        <f>'[1]Annx-D (IE)'!R45</f>
        <v>0</v>
      </c>
      <c r="O50" s="43">
        <f>'[1]Annx-D (IE)'!S45</f>
        <v>48.35</v>
      </c>
      <c r="P50" s="43">
        <f>'[1]Annx-D (IE)'!U45</f>
        <v>478.66499999999996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13.869678800000001</v>
      </c>
      <c r="R50" s="43">
        <f>'[1]GoHP POWER'!G43+'[1]GoHP POWER'!H43</f>
        <v>104.51</v>
      </c>
      <c r="S50" s="43">
        <f>'[1]Annx-D (IE)'!AU45</f>
        <v>176.5</v>
      </c>
      <c r="T50" s="43">
        <f>'[1]Annx-D (IE)'!AS45</f>
        <v>0</v>
      </c>
      <c r="U50" s="43">
        <f>ABS('[1]Annx-D (IE)'!AW45)+'[1]Annx-D (IE)'!AV45</f>
        <v>0</v>
      </c>
      <c r="V50" s="43">
        <f>'[1]CENTER SECTOR'!BW47-R50-'[1]GoHP POWER'!F43</f>
        <v>228.63852087900008</v>
      </c>
      <c r="W50" s="43">
        <f t="shared" si="4"/>
        <v>858.36732119999999</v>
      </c>
      <c r="X50" s="43">
        <f t="shared" si="5"/>
        <v>1474.266199679</v>
      </c>
      <c r="Y50" s="43">
        <f t="shared" si="6"/>
        <v>733.63352087900012</v>
      </c>
      <c r="Z50" s="43">
        <f t="shared" si="0"/>
        <v>-124.73380032099999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1351</v>
      </c>
      <c r="AK50" s="42">
        <f>'[1]Frm-3 DEMAND'!F98</f>
        <v>0</v>
      </c>
      <c r="AL50" s="43">
        <f t="shared" si="7"/>
        <v>1351</v>
      </c>
      <c r="AM50" s="42">
        <f>'[1]Frm-1 Anticipated Gen.'!T104</f>
        <v>200</v>
      </c>
      <c r="AN50" s="42">
        <f>'[1]Frm-1 Anticipated Gen.'!B104</f>
        <v>64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309.68</v>
      </c>
      <c r="AQ50" s="43">
        <f t="shared" si="8"/>
        <v>453.68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89.181657999999985</v>
      </c>
      <c r="AS50" s="43">
        <f>'[1]Frm-4 Shared Projects'!N99</f>
        <v>49.97</v>
      </c>
      <c r="AT50" s="43">
        <f>'[1]Annx-D (IE)'!P93</f>
        <v>0</v>
      </c>
      <c r="AU50" s="43">
        <f>'[1]Annx-D (IE)'!R93</f>
        <v>0</v>
      </c>
      <c r="AV50" s="43">
        <f>'[1]Annx-D (IE)'!S93</f>
        <v>0</v>
      </c>
      <c r="AW50" s="43">
        <f>'[1]Annx-D (IE)'!U93</f>
        <v>0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17.148342</v>
      </c>
      <c r="AY50" s="43">
        <f>'[1]GoHP POWER'!G91+'[1]GoHP POWER'!H91</f>
        <v>549.10000000000014</v>
      </c>
      <c r="AZ50" s="43">
        <f>'[1]Annx-D (IE)'!AU93</f>
        <v>176.5</v>
      </c>
      <c r="BA50" s="43">
        <f>'[1]Annx-D (IE)'!AS93</f>
        <v>0</v>
      </c>
      <c r="BB50" s="43">
        <f>ABS('[1]Annx-D (IE)'!AW93)+'[1]Annx-D (IE)'!AV93</f>
        <v>0</v>
      </c>
      <c r="BC50" s="43">
        <f>'[1]CENTER SECTOR'!BW95-AY50-'[1]GoHP POWER'!F91</f>
        <v>298.4725827579997</v>
      </c>
      <c r="BD50" s="43">
        <f t="shared" si="9"/>
        <v>680.17165799999998</v>
      </c>
      <c r="BE50" s="43">
        <f t="shared" si="10"/>
        <v>1391.8709247579998</v>
      </c>
      <c r="BF50" s="43">
        <f t="shared" si="11"/>
        <v>721.04258275799987</v>
      </c>
      <c r="BG50" s="43">
        <f t="shared" si="1"/>
        <v>40.870924757999774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1614</v>
      </c>
      <c r="D51" s="42">
        <f>'[1]Frm-3 DEMAND'!F51</f>
        <v>0</v>
      </c>
      <c r="E51" s="43">
        <f t="shared" si="2"/>
        <v>1614</v>
      </c>
      <c r="F51" s="42">
        <f>'[1]Frm-1 Anticipated Gen.'!T57</f>
        <v>110</v>
      </c>
      <c r="G51" s="42">
        <f>'[1]Frm-1 Anticipated Gen.'!B57</f>
        <v>90</v>
      </c>
      <c r="H51" s="43">
        <f>'[1]Frm-1 Anticipated Gen.'!C57</f>
        <v>120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406.76300000000003</v>
      </c>
      <c r="J51" s="43">
        <f t="shared" si="3"/>
        <v>616.76300000000003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98.456321200000005</v>
      </c>
      <c r="L51" s="43">
        <f>'[1]Frm-4 Shared Projects'!N52</f>
        <v>49.97</v>
      </c>
      <c r="M51" s="43">
        <f>'[1]Annx-D (IE)'!P46</f>
        <v>0</v>
      </c>
      <c r="N51" s="43">
        <f>'[1]Annx-D (IE)'!R46</f>
        <v>0</v>
      </c>
      <c r="O51" s="43">
        <f>'[1]Annx-D (IE)'!S46</f>
        <v>48.35</v>
      </c>
      <c r="P51" s="43">
        <f>'[1]Annx-D (IE)'!U46</f>
        <v>551.18999999999994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13.869678800000001</v>
      </c>
      <c r="R51" s="43">
        <f>'[1]GoHP POWER'!G44+'[1]GoHP POWER'!H44</f>
        <v>104.51</v>
      </c>
      <c r="S51" s="43">
        <f>'[1]Annx-D (IE)'!AU46</f>
        <v>176.5</v>
      </c>
      <c r="T51" s="43">
        <f>'[1]Annx-D (IE)'!AS46</f>
        <v>0</v>
      </c>
      <c r="U51" s="43">
        <f>ABS('[1]Annx-D (IE)'!AW46)+'[1]Annx-D (IE)'!AV46</f>
        <v>0</v>
      </c>
      <c r="V51" s="43">
        <f>'[1]CENTER SECTOR'!BW48-R51-'[1]GoHP POWER'!F44</f>
        <v>229.40852087900006</v>
      </c>
      <c r="W51" s="43">
        <f t="shared" si="4"/>
        <v>873.36732119999999</v>
      </c>
      <c r="X51" s="43">
        <f t="shared" si="5"/>
        <v>1547.5611996790001</v>
      </c>
      <c r="Y51" s="43">
        <f t="shared" si="6"/>
        <v>806.92852087900008</v>
      </c>
      <c r="Z51" s="43">
        <f t="shared" si="0"/>
        <v>-66.438800320999917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1344</v>
      </c>
      <c r="AK51" s="42">
        <f>'[1]Frm-3 DEMAND'!F99</f>
        <v>0</v>
      </c>
      <c r="AL51" s="43">
        <f t="shared" si="7"/>
        <v>1344</v>
      </c>
      <c r="AM51" s="42">
        <f>'[1]Frm-1 Anticipated Gen.'!T105</f>
        <v>200</v>
      </c>
      <c r="AN51" s="42">
        <f>'[1]Frm-1 Anticipated Gen.'!B105</f>
        <v>64</v>
      </c>
      <c r="AO51" s="43">
        <f>'[1]Frm-1 Anticipated Gen.'!C105</f>
        <v>80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309.68</v>
      </c>
      <c r="AQ51" s="43">
        <f t="shared" si="8"/>
        <v>453.68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89.181657999999985</v>
      </c>
      <c r="AS51" s="43">
        <f>'[1]Frm-4 Shared Projects'!N100</f>
        <v>49.97</v>
      </c>
      <c r="AT51" s="43">
        <f>'[1]Annx-D (IE)'!P94</f>
        <v>0</v>
      </c>
      <c r="AU51" s="43">
        <f>'[1]Annx-D (IE)'!R94</f>
        <v>0</v>
      </c>
      <c r="AV51" s="43">
        <f>'[1]Annx-D (IE)'!S94</f>
        <v>0</v>
      </c>
      <c r="AW51" s="43">
        <f>'[1]Annx-D (IE)'!U94</f>
        <v>0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17.148342</v>
      </c>
      <c r="AY51" s="43">
        <f>'[1]GoHP POWER'!G92+'[1]GoHP POWER'!H92</f>
        <v>565.90000000000009</v>
      </c>
      <c r="AZ51" s="43">
        <f>'[1]Annx-D (IE)'!AU94</f>
        <v>176.5</v>
      </c>
      <c r="BA51" s="43">
        <f>'[1]Annx-D (IE)'!AS94</f>
        <v>0</v>
      </c>
      <c r="BB51" s="43">
        <f>ABS('[1]Annx-D (IE)'!AW94)+'[1]Annx-D (IE)'!AV94</f>
        <v>0</v>
      </c>
      <c r="BC51" s="43">
        <f>'[1]CENTER SECTOR'!BW96-AY51-'[1]GoHP POWER'!F92</f>
        <v>299.56378275799966</v>
      </c>
      <c r="BD51" s="43">
        <f t="shared" si="9"/>
        <v>673.17165799999998</v>
      </c>
      <c r="BE51" s="43">
        <f t="shared" si="10"/>
        <v>1409.7621247579998</v>
      </c>
      <c r="BF51" s="43">
        <f t="shared" si="11"/>
        <v>738.93378275799978</v>
      </c>
      <c r="BG51" s="43">
        <f t="shared" si="1"/>
        <v>65.7621247579998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1598</v>
      </c>
      <c r="D52" s="42">
        <f>'[1]Frm-3 DEMAND'!F52</f>
        <v>0</v>
      </c>
      <c r="E52" s="43">
        <f t="shared" si="2"/>
        <v>1598</v>
      </c>
      <c r="F52" s="42">
        <f>'[1]Frm-1 Anticipated Gen.'!T58</f>
        <v>110</v>
      </c>
      <c r="G52" s="42">
        <f>'[1]Frm-1 Anticipated Gen.'!B58</f>
        <v>64</v>
      </c>
      <c r="H52" s="43">
        <f>'[1]Frm-1 Anticipated Gen.'!C58</f>
        <v>120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327.68</v>
      </c>
      <c r="J52" s="43">
        <f t="shared" si="3"/>
        <v>511.68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51.180521200000001</v>
      </c>
      <c r="L52" s="43">
        <f>'[1]Frm-4 Shared Projects'!N53</f>
        <v>49.97</v>
      </c>
      <c r="M52" s="43">
        <f>'[1]Annx-D (IE)'!P47</f>
        <v>0</v>
      </c>
      <c r="N52" s="43">
        <f>'[1]Annx-D (IE)'!R47</f>
        <v>0</v>
      </c>
      <c r="O52" s="43">
        <f>'[1]Annx-D (IE)'!S47</f>
        <v>48.35</v>
      </c>
      <c r="P52" s="43">
        <f>'[1]Annx-D (IE)'!U47</f>
        <v>560.86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6.8054788000000004</v>
      </c>
      <c r="R52" s="43">
        <f>'[1]GoHP POWER'!G45+'[1]GoHP POWER'!H45</f>
        <v>101.11000000000001</v>
      </c>
      <c r="S52" s="43">
        <f>'[1]Annx-D (IE)'!AU47</f>
        <v>176.5</v>
      </c>
      <c r="T52" s="43">
        <f>'[1]Annx-D (IE)'!AS47</f>
        <v>0</v>
      </c>
      <c r="U52" s="43">
        <f>ABS('[1]Annx-D (IE)'!AW47)+'[1]Annx-D (IE)'!AV47</f>
        <v>0</v>
      </c>
      <c r="V52" s="43">
        <f>'[1]CENTER SECTOR'!BW49-R52-'[1]GoHP POWER'!F45</f>
        <v>227.84518887900006</v>
      </c>
      <c r="W52" s="43">
        <f t="shared" si="4"/>
        <v>969.51452119999999</v>
      </c>
      <c r="X52" s="43">
        <f t="shared" si="5"/>
        <v>1440.120667679</v>
      </c>
      <c r="Y52" s="43">
        <f t="shared" si="6"/>
        <v>811.63518887900011</v>
      </c>
      <c r="Z52" s="43">
        <f t="shared" si="0"/>
        <v>-157.87933232099999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1330</v>
      </c>
      <c r="AK52" s="42">
        <f>'[1]Frm-3 DEMAND'!F100</f>
        <v>0</v>
      </c>
      <c r="AL52" s="43">
        <f t="shared" si="7"/>
        <v>1330</v>
      </c>
      <c r="AM52" s="42">
        <f>'[1]Frm-1 Anticipated Gen.'!T106</f>
        <v>200</v>
      </c>
      <c r="AN52" s="42">
        <f>'[1]Frm-1 Anticipated Gen.'!B106</f>
        <v>64</v>
      </c>
      <c r="AO52" s="43">
        <f>'[1]Frm-1 Anticipated Gen.'!C106</f>
        <v>80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309.68</v>
      </c>
      <c r="AQ52" s="43">
        <f t="shared" si="8"/>
        <v>453.68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89.181657999999985</v>
      </c>
      <c r="AS52" s="43">
        <f>'[1]Frm-4 Shared Projects'!N101</f>
        <v>49.97</v>
      </c>
      <c r="AT52" s="43">
        <f>'[1]Annx-D (IE)'!P95</f>
        <v>0</v>
      </c>
      <c r="AU52" s="43">
        <f>'[1]Annx-D (IE)'!R95</f>
        <v>0</v>
      </c>
      <c r="AV52" s="43">
        <f>'[1]Annx-D (IE)'!S95</f>
        <v>0</v>
      </c>
      <c r="AW52" s="43">
        <f>'[1]Annx-D (IE)'!U95</f>
        <v>0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17.148342</v>
      </c>
      <c r="AY52" s="43">
        <f>'[1]GoHP POWER'!G93+'[1]GoHP POWER'!H93</f>
        <v>585.20000000000005</v>
      </c>
      <c r="AZ52" s="43">
        <f>'[1]Annx-D (IE)'!AU95</f>
        <v>351.5</v>
      </c>
      <c r="BA52" s="43">
        <f>'[1]Annx-D (IE)'!AS95</f>
        <v>0</v>
      </c>
      <c r="BB52" s="43">
        <f>ABS('[1]Annx-D (IE)'!AW95)+'[1]Annx-D (IE)'!AV95</f>
        <v>0</v>
      </c>
      <c r="BC52" s="43">
        <f>'[1]CENTER SECTOR'!BW97-AY52-'[1]GoHP POWER'!F93</f>
        <v>301.98683866999971</v>
      </c>
      <c r="BD52" s="43">
        <f t="shared" si="9"/>
        <v>659.17165799999998</v>
      </c>
      <c r="BE52" s="43">
        <f t="shared" si="10"/>
        <v>1256.4851806699999</v>
      </c>
      <c r="BF52" s="43">
        <f t="shared" si="11"/>
        <v>585.65683866999984</v>
      </c>
      <c r="BG52" s="43">
        <f t="shared" si="1"/>
        <v>-73.514819330000137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1611</v>
      </c>
      <c r="D53" s="42">
        <f>'[1]Frm-3 DEMAND'!F53</f>
        <v>0</v>
      </c>
      <c r="E53" s="43">
        <f t="shared" si="2"/>
        <v>1611</v>
      </c>
      <c r="F53" s="42">
        <f>'[1]Frm-1 Anticipated Gen.'!T59</f>
        <v>110</v>
      </c>
      <c r="G53" s="42">
        <f>'[1]Frm-1 Anticipated Gen.'!B59</f>
        <v>64</v>
      </c>
      <c r="H53" s="43">
        <f>'[1]Frm-1 Anticipated Gen.'!C59</f>
        <v>120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327.68</v>
      </c>
      <c r="J53" s="43">
        <f t="shared" si="3"/>
        <v>511.68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51.180521200000001</v>
      </c>
      <c r="L53" s="43">
        <f>'[1]Frm-4 Shared Projects'!N54</f>
        <v>49.97</v>
      </c>
      <c r="M53" s="43">
        <f>'[1]Annx-D (IE)'!P48</f>
        <v>0</v>
      </c>
      <c r="N53" s="43">
        <f>'[1]Annx-D (IE)'!R48</f>
        <v>0</v>
      </c>
      <c r="O53" s="43">
        <f>'[1]Annx-D (IE)'!S48</f>
        <v>48.35</v>
      </c>
      <c r="P53" s="43">
        <f>'[1]Annx-D (IE)'!U48</f>
        <v>575.36500000000001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6.8054788000000004</v>
      </c>
      <c r="R53" s="43">
        <f>'[1]GoHP POWER'!G46+'[1]GoHP POWER'!H46</f>
        <v>101.11000000000001</v>
      </c>
      <c r="S53" s="43">
        <f>'[1]Annx-D (IE)'!AU48</f>
        <v>176.5</v>
      </c>
      <c r="T53" s="43">
        <f>'[1]Annx-D (IE)'!AS48</f>
        <v>0</v>
      </c>
      <c r="U53" s="43">
        <f>ABS('[1]Annx-D (IE)'!AW48)+'[1]Annx-D (IE)'!AV48</f>
        <v>0</v>
      </c>
      <c r="V53" s="43">
        <f>'[1]CENTER SECTOR'!BW50-R53-'[1]GoHP POWER'!F46</f>
        <v>228.93320087900005</v>
      </c>
      <c r="W53" s="43">
        <f t="shared" si="4"/>
        <v>982.51452119999999</v>
      </c>
      <c r="X53" s="43">
        <f t="shared" si="5"/>
        <v>1455.7136796790003</v>
      </c>
      <c r="Y53" s="43">
        <f t="shared" si="6"/>
        <v>827.22820087900016</v>
      </c>
      <c r="Z53" s="43">
        <f t="shared" si="0"/>
        <v>-155.28632032099972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1327</v>
      </c>
      <c r="AK53" s="42">
        <f>'[1]Frm-3 DEMAND'!F101</f>
        <v>0</v>
      </c>
      <c r="AL53" s="43">
        <f t="shared" si="7"/>
        <v>1327</v>
      </c>
      <c r="AM53" s="42">
        <f>'[1]Frm-1 Anticipated Gen.'!T107</f>
        <v>200</v>
      </c>
      <c r="AN53" s="42">
        <f>'[1]Frm-1 Anticipated Gen.'!B107</f>
        <v>64</v>
      </c>
      <c r="AO53" s="43">
        <f>'[1]Frm-1 Anticipated Gen.'!C107</f>
        <v>80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309.68</v>
      </c>
      <c r="AQ53" s="43">
        <f t="shared" si="8"/>
        <v>453.68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89.181657999999985</v>
      </c>
      <c r="AS53" s="43">
        <f>'[1]Frm-4 Shared Projects'!N102</f>
        <v>49.97</v>
      </c>
      <c r="AT53" s="43">
        <f>'[1]Annx-D (IE)'!P96</f>
        <v>0</v>
      </c>
      <c r="AU53" s="43">
        <f>'[1]Annx-D (IE)'!R96</f>
        <v>0</v>
      </c>
      <c r="AV53" s="43">
        <f>'[1]Annx-D (IE)'!S96</f>
        <v>0</v>
      </c>
      <c r="AW53" s="43">
        <f>'[1]Annx-D (IE)'!U96</f>
        <v>0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17.148342</v>
      </c>
      <c r="AY53" s="43">
        <f>'[1]GoHP POWER'!G94+'[1]GoHP POWER'!H94</f>
        <v>585.20000000000005</v>
      </c>
      <c r="AZ53" s="43">
        <f>'[1]Annx-D (IE)'!AU96</f>
        <v>351.5</v>
      </c>
      <c r="BA53" s="43">
        <f>'[1]Annx-D (IE)'!AS96</f>
        <v>0</v>
      </c>
      <c r="BB53" s="43">
        <f>ABS('[1]Annx-D (IE)'!AW96)+'[1]Annx-D (IE)'!AV96</f>
        <v>0</v>
      </c>
      <c r="BC53" s="43">
        <f>'[1]CENTER SECTOR'!BW98-AY53-'[1]GoHP POWER'!F94</f>
        <v>301.98683866999971</v>
      </c>
      <c r="BD53" s="43">
        <f t="shared" si="9"/>
        <v>656.17165799999998</v>
      </c>
      <c r="BE53" s="43">
        <f t="shared" si="10"/>
        <v>1256.4851806699999</v>
      </c>
      <c r="BF53" s="43">
        <f t="shared" si="11"/>
        <v>585.65683866999984</v>
      </c>
      <c r="BG53" s="43">
        <f t="shared" si="1"/>
        <v>-70.514819330000137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1621</v>
      </c>
      <c r="D54" s="42">
        <f>'[1]Frm-3 DEMAND'!F54</f>
        <v>0</v>
      </c>
      <c r="E54" s="43">
        <f t="shared" si="2"/>
        <v>1621</v>
      </c>
      <c r="F54" s="42">
        <f>'[1]Frm-1 Anticipated Gen.'!T60</f>
        <v>110</v>
      </c>
      <c r="G54" s="42">
        <f>'[1]Frm-1 Anticipated Gen.'!B60</f>
        <v>64</v>
      </c>
      <c r="H54" s="43">
        <f>'[1]Frm-1 Anticipated Gen.'!C60</f>
        <v>120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327.68</v>
      </c>
      <c r="J54" s="43">
        <f t="shared" si="3"/>
        <v>511.68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51.180521200000001</v>
      </c>
      <c r="L54" s="43">
        <f>'[1]Frm-4 Shared Projects'!N55</f>
        <v>49.97</v>
      </c>
      <c r="M54" s="43">
        <f>'[1]Annx-D (IE)'!P49</f>
        <v>0</v>
      </c>
      <c r="N54" s="43">
        <f>'[1]Annx-D (IE)'!R49</f>
        <v>0</v>
      </c>
      <c r="O54" s="43">
        <f>'[1]Annx-D (IE)'!S49</f>
        <v>48.35</v>
      </c>
      <c r="P54" s="43">
        <f>'[1]Annx-D (IE)'!U49</f>
        <v>589.87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6.8054788000000004</v>
      </c>
      <c r="R54" s="43">
        <f>'[1]GoHP POWER'!G47+'[1]GoHP POWER'!H47</f>
        <v>101.11000000000001</v>
      </c>
      <c r="S54" s="43">
        <f>'[1]Annx-D (IE)'!AU49</f>
        <v>176.5</v>
      </c>
      <c r="T54" s="43">
        <f>'[1]Annx-D (IE)'!AS49</f>
        <v>0</v>
      </c>
      <c r="U54" s="43">
        <f>ABS('[1]Annx-D (IE)'!AW49)+'[1]Annx-D (IE)'!AV49</f>
        <v>0</v>
      </c>
      <c r="V54" s="43">
        <f>'[1]CENTER SECTOR'!BW51-R54-'[1]GoHP POWER'!F47</f>
        <v>228.92518887900005</v>
      </c>
      <c r="W54" s="43">
        <f t="shared" si="4"/>
        <v>992.51452119999999</v>
      </c>
      <c r="X54" s="43">
        <f t="shared" si="5"/>
        <v>1470.2106676790002</v>
      </c>
      <c r="Y54" s="43">
        <f t="shared" si="6"/>
        <v>841.72518887900014</v>
      </c>
      <c r="Z54" s="43">
        <f t="shared" si="0"/>
        <v>-150.78933232099985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1325</v>
      </c>
      <c r="AK54" s="42">
        <f>'[1]Frm-3 DEMAND'!F102</f>
        <v>0</v>
      </c>
      <c r="AL54" s="43">
        <f t="shared" si="7"/>
        <v>1325</v>
      </c>
      <c r="AM54" s="42">
        <f>'[1]Frm-1 Anticipated Gen.'!T108</f>
        <v>200</v>
      </c>
      <c r="AN54" s="42">
        <f>'[1]Frm-1 Anticipated Gen.'!B108</f>
        <v>64</v>
      </c>
      <c r="AO54" s="43">
        <f>'[1]Frm-1 Anticipated Gen.'!C108</f>
        <v>80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309.68</v>
      </c>
      <c r="AQ54" s="43">
        <f t="shared" si="8"/>
        <v>453.68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89.181657999999985</v>
      </c>
      <c r="AS54" s="43">
        <f>'[1]Frm-4 Shared Projects'!N103</f>
        <v>49.97</v>
      </c>
      <c r="AT54" s="43">
        <f>'[1]Annx-D (IE)'!P97</f>
        <v>0</v>
      </c>
      <c r="AU54" s="43">
        <f>'[1]Annx-D (IE)'!R97</f>
        <v>0</v>
      </c>
      <c r="AV54" s="43">
        <f>'[1]Annx-D (IE)'!S97</f>
        <v>0</v>
      </c>
      <c r="AW54" s="43">
        <f>'[1]Annx-D (IE)'!U97</f>
        <v>0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17.148342</v>
      </c>
      <c r="AY54" s="43">
        <f>'[1]GoHP POWER'!G95+'[1]GoHP POWER'!H95</f>
        <v>585.20000000000005</v>
      </c>
      <c r="AZ54" s="43">
        <f>'[1]Annx-D (IE)'!AU97</f>
        <v>351.5</v>
      </c>
      <c r="BA54" s="43">
        <f>'[1]Annx-D (IE)'!AS97</f>
        <v>0</v>
      </c>
      <c r="BB54" s="43">
        <f>ABS('[1]Annx-D (IE)'!AW97)+'[1]Annx-D (IE)'!AV97</f>
        <v>0</v>
      </c>
      <c r="BC54" s="43">
        <f>'[1]CENTER SECTOR'!BW99-AY54-'[1]GoHP POWER'!F95</f>
        <v>303.09888866999989</v>
      </c>
      <c r="BD54" s="43">
        <f t="shared" si="9"/>
        <v>654.17165799999998</v>
      </c>
      <c r="BE54" s="43">
        <f t="shared" si="10"/>
        <v>1257.59723067</v>
      </c>
      <c r="BF54" s="43">
        <f t="shared" si="11"/>
        <v>586.76888867000002</v>
      </c>
      <c r="BG54" s="43">
        <f t="shared" si="1"/>
        <v>-67.402769329999956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1641</v>
      </c>
      <c r="D55" s="42">
        <f>'[1]Frm-3 DEMAND'!F55</f>
        <v>0</v>
      </c>
      <c r="E55" s="43">
        <f t="shared" si="2"/>
        <v>1641</v>
      </c>
      <c r="F55" s="42">
        <f>'[1]Frm-1 Anticipated Gen.'!T61</f>
        <v>110</v>
      </c>
      <c r="G55" s="42">
        <f>'[1]Frm-1 Anticipated Gen.'!B61</f>
        <v>64</v>
      </c>
      <c r="H55" s="43">
        <f>'[1]Frm-1 Anticipated Gen.'!C61</f>
        <v>120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327.68</v>
      </c>
      <c r="J55" s="43">
        <f t="shared" si="3"/>
        <v>511.68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51.180521200000001</v>
      </c>
      <c r="L55" s="43">
        <f>'[1]Frm-4 Shared Projects'!N56</f>
        <v>49.97</v>
      </c>
      <c r="M55" s="43">
        <f>'[1]Annx-D (IE)'!P50</f>
        <v>0</v>
      </c>
      <c r="N55" s="43">
        <f>'[1]Annx-D (IE)'!R50</f>
        <v>0</v>
      </c>
      <c r="O55" s="43">
        <f>'[1]Annx-D (IE)'!S50</f>
        <v>48.35</v>
      </c>
      <c r="P55" s="43">
        <f>'[1]Annx-D (IE)'!U50</f>
        <v>647.89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6.8054788000000004</v>
      </c>
      <c r="R55" s="43">
        <f>'[1]GoHP POWER'!G48+'[1]GoHP POWER'!H48</f>
        <v>101.11000000000001</v>
      </c>
      <c r="S55" s="43">
        <f>'[1]Annx-D (IE)'!AU50</f>
        <v>176.5</v>
      </c>
      <c r="T55" s="43">
        <f>'[1]Annx-D (IE)'!AS50</f>
        <v>0</v>
      </c>
      <c r="U55" s="43">
        <f>ABS('[1]Annx-D (IE)'!AW50)+'[1]Annx-D (IE)'!AV50</f>
        <v>0</v>
      </c>
      <c r="V55" s="43">
        <f>'[1]CENTER SECTOR'!BW52-R55-'[1]GoHP POWER'!F48</f>
        <v>229.48518887900005</v>
      </c>
      <c r="W55" s="43">
        <f t="shared" si="4"/>
        <v>1012.5145212</v>
      </c>
      <c r="X55" s="43">
        <f t="shared" si="5"/>
        <v>1528.7906676790001</v>
      </c>
      <c r="Y55" s="43">
        <f t="shared" si="6"/>
        <v>900.30518887900007</v>
      </c>
      <c r="Z55" s="43">
        <f t="shared" si="0"/>
        <v>-112.20933232099992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1301</v>
      </c>
      <c r="AK55" s="42">
        <f>'[1]Frm-3 DEMAND'!F103</f>
        <v>0</v>
      </c>
      <c r="AL55" s="43">
        <f t="shared" si="7"/>
        <v>1301</v>
      </c>
      <c r="AM55" s="42">
        <f>'[1]Frm-1 Anticipated Gen.'!T109</f>
        <v>200</v>
      </c>
      <c r="AN55" s="42">
        <f>'[1]Frm-1 Anticipated Gen.'!B109</f>
        <v>64</v>
      </c>
      <c r="AO55" s="43">
        <f>'[1]Frm-1 Anticipated Gen.'!C109</f>
        <v>80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309.68</v>
      </c>
      <c r="AQ55" s="43">
        <f t="shared" si="8"/>
        <v>453.68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89.181657999999985</v>
      </c>
      <c r="AS55" s="43">
        <f>'[1]Frm-4 Shared Projects'!N104</f>
        <v>49.97</v>
      </c>
      <c r="AT55" s="43">
        <f>'[1]Annx-D (IE)'!P98</f>
        <v>0</v>
      </c>
      <c r="AU55" s="43">
        <f>'[1]Annx-D (IE)'!R98</f>
        <v>0</v>
      </c>
      <c r="AV55" s="43">
        <f>'[1]Annx-D (IE)'!S98</f>
        <v>0</v>
      </c>
      <c r="AW55" s="43">
        <f>'[1]Annx-D (IE)'!U98</f>
        <v>0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17.148342</v>
      </c>
      <c r="AY55" s="43">
        <f>'[1]GoHP POWER'!G96+'[1]GoHP POWER'!H96</f>
        <v>585.20000000000005</v>
      </c>
      <c r="AZ55" s="43">
        <f>'[1]Annx-D (IE)'!AU98</f>
        <v>351.5</v>
      </c>
      <c r="BA55" s="43">
        <f>'[1]Annx-D (IE)'!AS98</f>
        <v>0</v>
      </c>
      <c r="BB55" s="43">
        <f>ABS('[1]Annx-D (IE)'!AW98)+'[1]Annx-D (IE)'!AV98</f>
        <v>0</v>
      </c>
      <c r="BC55" s="43">
        <f>'[1]CENTER SECTOR'!BW100-AY55-'[1]GoHP POWER'!F96</f>
        <v>301.98683866999971</v>
      </c>
      <c r="BD55" s="43">
        <f t="shared" si="9"/>
        <v>630.17165799999998</v>
      </c>
      <c r="BE55" s="43">
        <f t="shared" si="10"/>
        <v>1256.4851806699999</v>
      </c>
      <c r="BF55" s="43">
        <f t="shared" si="11"/>
        <v>585.65683866999984</v>
      </c>
      <c r="BG55" s="43">
        <f t="shared" si="1"/>
        <v>-44.514819330000137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1654</v>
      </c>
      <c r="D56" s="42">
        <f>'[1]Frm-3 DEMAND'!F56</f>
        <v>0</v>
      </c>
      <c r="E56" s="43">
        <f t="shared" si="2"/>
        <v>1654</v>
      </c>
      <c r="F56" s="42">
        <f>'[1]Frm-1 Anticipated Gen.'!T62</f>
        <v>110</v>
      </c>
      <c r="G56" s="42">
        <f>'[1]Frm-1 Anticipated Gen.'!B62</f>
        <v>64</v>
      </c>
      <c r="H56" s="43">
        <f>'[1]Frm-1 Anticipated Gen.'!C62</f>
        <v>120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327.68</v>
      </c>
      <c r="J56" s="43">
        <f t="shared" si="3"/>
        <v>511.68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51.180521200000001</v>
      </c>
      <c r="L56" s="43">
        <f>'[1]Frm-4 Shared Projects'!N57</f>
        <v>49.97</v>
      </c>
      <c r="M56" s="43">
        <f>'[1]Annx-D (IE)'!P51</f>
        <v>0</v>
      </c>
      <c r="N56" s="43">
        <f>'[1]Annx-D (IE)'!R51</f>
        <v>0</v>
      </c>
      <c r="O56" s="43">
        <f>'[1]Annx-D (IE)'!S51</f>
        <v>48.35</v>
      </c>
      <c r="P56" s="43">
        <f>'[1]Annx-D (IE)'!U51</f>
        <v>638.22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6.8054788000000004</v>
      </c>
      <c r="R56" s="43">
        <f>'[1]GoHP POWER'!G49+'[1]GoHP POWER'!H49</f>
        <v>101.11000000000001</v>
      </c>
      <c r="S56" s="43">
        <f>'[1]Annx-D (IE)'!AU51</f>
        <v>176.5</v>
      </c>
      <c r="T56" s="43">
        <f>'[1]Annx-D (IE)'!AS51</f>
        <v>0</v>
      </c>
      <c r="U56" s="43">
        <f>ABS('[1]Annx-D (IE)'!AW51)+'[1]Annx-D (IE)'!AV51</f>
        <v>0</v>
      </c>
      <c r="V56" s="43">
        <f>'[1]CENTER SECTOR'!BW53-R56-'[1]GoHP POWER'!F49</f>
        <v>229.76459887900003</v>
      </c>
      <c r="W56" s="43">
        <f t="shared" si="4"/>
        <v>1025.5145212</v>
      </c>
      <c r="X56" s="43">
        <f t="shared" si="5"/>
        <v>1519.4000776790001</v>
      </c>
      <c r="Y56" s="43">
        <f t="shared" si="6"/>
        <v>890.9145988790001</v>
      </c>
      <c r="Z56" s="43">
        <f t="shared" si="0"/>
        <v>-134.59992232099989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1272</v>
      </c>
      <c r="AK56" s="42">
        <f>'[1]Frm-3 DEMAND'!F104</f>
        <v>0</v>
      </c>
      <c r="AL56" s="43">
        <f t="shared" si="7"/>
        <v>1272</v>
      </c>
      <c r="AM56" s="42">
        <f>'[1]Frm-1 Anticipated Gen.'!T110</f>
        <v>200</v>
      </c>
      <c r="AN56" s="42">
        <f>'[1]Frm-1 Anticipated Gen.'!B110</f>
        <v>64</v>
      </c>
      <c r="AO56" s="43">
        <f>'[1]Frm-1 Anticipated Gen.'!C110</f>
        <v>80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309.68</v>
      </c>
      <c r="AQ56" s="43">
        <f t="shared" si="8"/>
        <v>453.68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89.181657999999985</v>
      </c>
      <c r="AS56" s="43">
        <f>'[1]Frm-4 Shared Projects'!N105</f>
        <v>49.97</v>
      </c>
      <c r="AT56" s="43">
        <f>'[1]Annx-D (IE)'!P99</f>
        <v>0</v>
      </c>
      <c r="AU56" s="43">
        <f>'[1]Annx-D (IE)'!R99</f>
        <v>0</v>
      </c>
      <c r="AV56" s="43">
        <f>'[1]Annx-D (IE)'!S99</f>
        <v>0</v>
      </c>
      <c r="AW56" s="43">
        <f>'[1]Annx-D (IE)'!U99</f>
        <v>0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17.148342</v>
      </c>
      <c r="AY56" s="43">
        <f>'[1]GoHP POWER'!G97+'[1]GoHP POWER'!H97</f>
        <v>549.10000000000014</v>
      </c>
      <c r="AZ56" s="43">
        <f>'[1]Annx-D (IE)'!AU99</f>
        <v>351.5</v>
      </c>
      <c r="BA56" s="43">
        <f>'[1]Annx-D (IE)'!AS99</f>
        <v>0</v>
      </c>
      <c r="BB56" s="43">
        <f>ABS('[1]Annx-D (IE)'!AW99)+'[1]Annx-D (IE)'!AV99</f>
        <v>0</v>
      </c>
      <c r="BC56" s="43">
        <f>'[1]CENTER SECTOR'!BW101-AY56-'[1]GoHP POWER'!F97</f>
        <v>281.85002387899976</v>
      </c>
      <c r="BD56" s="43">
        <f t="shared" si="9"/>
        <v>601.17165799999998</v>
      </c>
      <c r="BE56" s="43">
        <f t="shared" si="10"/>
        <v>1200.2483658789999</v>
      </c>
      <c r="BF56" s="43">
        <f t="shared" si="11"/>
        <v>529.42002387899993</v>
      </c>
      <c r="BG56" s="43">
        <f t="shared" si="1"/>
        <v>-71.751634121000052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1641</v>
      </c>
      <c r="D57" s="42">
        <f>'[1]Frm-3 DEMAND'!F57</f>
        <v>0</v>
      </c>
      <c r="E57" s="43">
        <f t="shared" si="2"/>
        <v>1641</v>
      </c>
      <c r="F57" s="42">
        <f>'[1]Frm-1 Anticipated Gen.'!T63</f>
        <v>110</v>
      </c>
      <c r="G57" s="42">
        <f>'[1]Frm-1 Anticipated Gen.'!B63</f>
        <v>64</v>
      </c>
      <c r="H57" s="43">
        <f>'[1]Frm-1 Anticipated Gen.'!C63</f>
        <v>120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327.68</v>
      </c>
      <c r="J57" s="43">
        <f t="shared" si="3"/>
        <v>511.68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51.180521200000001</v>
      </c>
      <c r="L57" s="43">
        <f>'[1]Frm-4 Shared Projects'!N58</f>
        <v>49.97</v>
      </c>
      <c r="M57" s="43">
        <f>'[1]Annx-D (IE)'!P52</f>
        <v>0</v>
      </c>
      <c r="N57" s="43">
        <f>'[1]Annx-D (IE)'!R52</f>
        <v>0</v>
      </c>
      <c r="O57" s="43">
        <f>'[1]Annx-D (IE)'!S52</f>
        <v>48.35</v>
      </c>
      <c r="P57" s="43">
        <f>'[1]Annx-D (IE)'!U52</f>
        <v>633.38499999999999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6.8054788000000004</v>
      </c>
      <c r="R57" s="43">
        <f>'[1]GoHP POWER'!G50+'[1]GoHP POWER'!H50</f>
        <v>101.11000000000001</v>
      </c>
      <c r="S57" s="43">
        <f>'[1]Annx-D (IE)'!AU52</f>
        <v>176.5</v>
      </c>
      <c r="T57" s="43">
        <f>'[1]Annx-D (IE)'!AS52</f>
        <v>0</v>
      </c>
      <c r="U57" s="43">
        <f>ABS('[1]Annx-D (IE)'!AW52)+'[1]Annx-D (IE)'!AV52</f>
        <v>0</v>
      </c>
      <c r="V57" s="43">
        <f>'[1]CENTER SECTOR'!BW54-R57-'[1]GoHP POWER'!F50</f>
        <v>229.93459887900005</v>
      </c>
      <c r="W57" s="43">
        <f t="shared" si="4"/>
        <v>1012.5145212</v>
      </c>
      <c r="X57" s="43">
        <f t="shared" si="5"/>
        <v>1514.7350776790001</v>
      </c>
      <c r="Y57" s="43">
        <f t="shared" si="6"/>
        <v>886.24959887900013</v>
      </c>
      <c r="Z57" s="43">
        <f t="shared" si="0"/>
        <v>-126.26492232099986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1269</v>
      </c>
      <c r="AK57" s="42">
        <f>'[1]Frm-3 DEMAND'!F105</f>
        <v>0</v>
      </c>
      <c r="AL57" s="43">
        <f t="shared" si="7"/>
        <v>1269</v>
      </c>
      <c r="AM57" s="42">
        <f>'[1]Frm-1 Anticipated Gen.'!T111</f>
        <v>200</v>
      </c>
      <c r="AN57" s="42">
        <f>'[1]Frm-1 Anticipated Gen.'!B111</f>
        <v>64</v>
      </c>
      <c r="AO57" s="43">
        <f>'[1]Frm-1 Anticipated Gen.'!C111</f>
        <v>80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309.68</v>
      </c>
      <c r="AQ57" s="43">
        <f t="shared" si="8"/>
        <v>453.68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89.181657999999985</v>
      </c>
      <c r="AS57" s="43">
        <f>'[1]Frm-4 Shared Projects'!N106</f>
        <v>49.97</v>
      </c>
      <c r="AT57" s="43">
        <f>'[1]Annx-D (IE)'!P100</f>
        <v>0</v>
      </c>
      <c r="AU57" s="43">
        <f>'[1]Annx-D (IE)'!R100</f>
        <v>0</v>
      </c>
      <c r="AV57" s="43">
        <f>'[1]Annx-D (IE)'!S100</f>
        <v>0</v>
      </c>
      <c r="AW57" s="43">
        <f>'[1]Annx-D (IE)'!U100</f>
        <v>0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17.148342</v>
      </c>
      <c r="AY57" s="43">
        <f>'[1]GoHP POWER'!G98+'[1]GoHP POWER'!H98</f>
        <v>549.10000000000014</v>
      </c>
      <c r="AZ57" s="43">
        <f>'[1]Annx-D (IE)'!AU100</f>
        <v>351.5</v>
      </c>
      <c r="BA57" s="43">
        <f>'[1]Annx-D (IE)'!AS100</f>
        <v>0</v>
      </c>
      <c r="BB57" s="43">
        <f>ABS('[1]Annx-D (IE)'!AW100)+'[1]Annx-D (IE)'!AV100</f>
        <v>0</v>
      </c>
      <c r="BC57" s="43">
        <f>'[1]CENTER SECTOR'!BW102-AY57-'[1]GoHP POWER'!F98</f>
        <v>273.47979787899953</v>
      </c>
      <c r="BD57" s="43">
        <f t="shared" si="9"/>
        <v>598.17165799999998</v>
      </c>
      <c r="BE57" s="43">
        <f t="shared" si="10"/>
        <v>1191.8781398789997</v>
      </c>
      <c r="BF57" s="43">
        <f t="shared" si="11"/>
        <v>521.0497978789997</v>
      </c>
      <c r="BG57" s="43">
        <f t="shared" si="1"/>
        <v>-77.121860121000282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1638</v>
      </c>
      <c r="D58" s="42">
        <f>'[1]Frm-3 DEMAND'!F58</f>
        <v>0</v>
      </c>
      <c r="E58" s="43">
        <f t="shared" si="2"/>
        <v>1638</v>
      </c>
      <c r="F58" s="42">
        <f>'[1]Frm-1 Anticipated Gen.'!T64</f>
        <v>110</v>
      </c>
      <c r="G58" s="42">
        <f>'[1]Frm-1 Anticipated Gen.'!B64</f>
        <v>64</v>
      </c>
      <c r="H58" s="43">
        <f>'[1]Frm-1 Anticipated Gen.'!C64</f>
        <v>120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327.68</v>
      </c>
      <c r="J58" s="43">
        <f t="shared" si="3"/>
        <v>511.68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51.180521200000001</v>
      </c>
      <c r="L58" s="43">
        <f>'[1]Frm-4 Shared Projects'!N59</f>
        <v>49.97</v>
      </c>
      <c r="M58" s="43">
        <f>'[1]Annx-D (IE)'!P53</f>
        <v>0</v>
      </c>
      <c r="N58" s="43">
        <f>'[1]Annx-D (IE)'!R53</f>
        <v>0</v>
      </c>
      <c r="O58" s="43">
        <f>'[1]Annx-D (IE)'!S53</f>
        <v>21.883209999999998</v>
      </c>
      <c r="P58" s="43">
        <f>'[1]Annx-D (IE)'!U53</f>
        <v>614.04499999999996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6.8054788000000004</v>
      </c>
      <c r="R58" s="43">
        <f>'[1]GoHP POWER'!G51+'[1]GoHP POWER'!H51</f>
        <v>101.11000000000001</v>
      </c>
      <c r="S58" s="43">
        <f>'[1]Annx-D (IE)'!AU53</f>
        <v>176.5</v>
      </c>
      <c r="T58" s="43">
        <f>'[1]Annx-D (IE)'!AS53</f>
        <v>0</v>
      </c>
      <c r="U58" s="43">
        <f>ABS('[1]Annx-D (IE)'!AW53)+'[1]Annx-D (IE)'!AV53</f>
        <v>0</v>
      </c>
      <c r="V58" s="43">
        <f>'[1]CENTER SECTOR'!BW55-R58-'[1]GoHP POWER'!F51</f>
        <v>230.30459887900005</v>
      </c>
      <c r="W58" s="43">
        <f t="shared" si="4"/>
        <v>1009.5145212</v>
      </c>
      <c r="X58" s="43">
        <f t="shared" si="5"/>
        <v>1469.2982876789999</v>
      </c>
      <c r="Y58" s="43">
        <f t="shared" si="6"/>
        <v>840.81280887900004</v>
      </c>
      <c r="Z58" s="43">
        <f t="shared" si="0"/>
        <v>-168.70171232100006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1237</v>
      </c>
      <c r="AK58" s="42">
        <f>'[1]Frm-3 DEMAND'!F106</f>
        <v>0</v>
      </c>
      <c r="AL58" s="43">
        <f t="shared" si="7"/>
        <v>1237</v>
      </c>
      <c r="AM58" s="42">
        <f>'[1]Frm-1 Anticipated Gen.'!T112</f>
        <v>200</v>
      </c>
      <c r="AN58" s="42">
        <f>'[1]Frm-1 Anticipated Gen.'!B112</f>
        <v>64</v>
      </c>
      <c r="AO58" s="43">
        <f>'[1]Frm-1 Anticipated Gen.'!C112</f>
        <v>80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309.68</v>
      </c>
      <c r="AQ58" s="43">
        <f t="shared" si="8"/>
        <v>453.68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89.181657999999985</v>
      </c>
      <c r="AS58" s="43">
        <f>'[1]Frm-4 Shared Projects'!N107</f>
        <v>49.97</v>
      </c>
      <c r="AT58" s="43">
        <f>'[1]Annx-D (IE)'!P101</f>
        <v>0</v>
      </c>
      <c r="AU58" s="43">
        <f>'[1]Annx-D (IE)'!R101</f>
        <v>0</v>
      </c>
      <c r="AV58" s="43">
        <f>'[1]Annx-D (IE)'!S101</f>
        <v>0</v>
      </c>
      <c r="AW58" s="43">
        <f>'[1]Annx-D (IE)'!U101</f>
        <v>0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17.148342</v>
      </c>
      <c r="AY58" s="43">
        <f>'[1]GoHP POWER'!G99+'[1]GoHP POWER'!H99</f>
        <v>473.9500000000001</v>
      </c>
      <c r="AZ58" s="43">
        <f>'[1]Annx-D (IE)'!AU101</f>
        <v>351.5</v>
      </c>
      <c r="BA58" s="43">
        <f>'[1]Annx-D (IE)'!AS101</f>
        <v>0</v>
      </c>
      <c r="BB58" s="43">
        <f>ABS('[1]Annx-D (IE)'!AW101)+'[1]Annx-D (IE)'!AV101</f>
        <v>0</v>
      </c>
      <c r="BC58" s="43">
        <f>'[1]CENTER SECTOR'!BW103-AY58-'[1]GoHP POWER'!F99</f>
        <v>260.92406187900013</v>
      </c>
      <c r="BD58" s="43">
        <f t="shared" si="9"/>
        <v>566.17165799999998</v>
      </c>
      <c r="BE58" s="43">
        <f t="shared" si="10"/>
        <v>1104.1724038790003</v>
      </c>
      <c r="BF58" s="43">
        <f t="shared" si="11"/>
        <v>433.34406187900026</v>
      </c>
      <c r="BG58" s="43">
        <f t="shared" si="1"/>
        <v>-132.82759612099971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1620</v>
      </c>
      <c r="D59" s="42">
        <f>'[1]Frm-3 DEMAND'!F59</f>
        <v>0</v>
      </c>
      <c r="E59" s="43">
        <f t="shared" si="2"/>
        <v>1620</v>
      </c>
      <c r="F59" s="42">
        <f>'[1]Frm-1 Anticipated Gen.'!T65</f>
        <v>110</v>
      </c>
      <c r="G59" s="42">
        <f>'[1]Frm-1 Anticipated Gen.'!B65</f>
        <v>64</v>
      </c>
      <c r="H59" s="43">
        <f>'[1]Frm-1 Anticipated Gen.'!C65</f>
        <v>120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327.68</v>
      </c>
      <c r="J59" s="43">
        <f t="shared" si="3"/>
        <v>511.68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51.180521200000001</v>
      </c>
      <c r="L59" s="43">
        <f>'[1]Frm-4 Shared Projects'!N60</f>
        <v>49.97</v>
      </c>
      <c r="M59" s="43">
        <f>'[1]Annx-D (IE)'!P54</f>
        <v>0</v>
      </c>
      <c r="N59" s="43">
        <f>'[1]Annx-D (IE)'!R54</f>
        <v>0</v>
      </c>
      <c r="O59" s="43">
        <f>'[1]Annx-D (IE)'!S54</f>
        <v>0</v>
      </c>
      <c r="P59" s="43">
        <f>'[1]Annx-D (IE)'!U54</f>
        <v>580.19999999999993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6.8054788000000004</v>
      </c>
      <c r="R59" s="43">
        <f>'[1]GoHP POWER'!G52+'[1]GoHP POWER'!H52</f>
        <v>101.11000000000001</v>
      </c>
      <c r="S59" s="43">
        <f>'[1]Annx-D (IE)'!AU54</f>
        <v>176.5</v>
      </c>
      <c r="T59" s="43">
        <f>'[1]Annx-D (IE)'!AS54</f>
        <v>0</v>
      </c>
      <c r="U59" s="43">
        <f>ABS('[1]Annx-D (IE)'!AW54)+'[1]Annx-D (IE)'!AV54</f>
        <v>0</v>
      </c>
      <c r="V59" s="43">
        <f>'[1]CENTER SECTOR'!BW56-R59-'[1]GoHP POWER'!F52</f>
        <v>230.69459887900004</v>
      </c>
      <c r="W59" s="43">
        <f t="shared" si="4"/>
        <v>991.51452119999999</v>
      </c>
      <c r="X59" s="43">
        <f t="shared" si="5"/>
        <v>1413.9600776790001</v>
      </c>
      <c r="Y59" s="43">
        <f t="shared" si="6"/>
        <v>785.47459887900004</v>
      </c>
      <c r="Z59" s="43">
        <f t="shared" si="0"/>
        <v>-206.03992232099995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1218</v>
      </c>
      <c r="AK59" s="42">
        <f>'[1]Frm-3 DEMAND'!F107</f>
        <v>0</v>
      </c>
      <c r="AL59" s="43">
        <f t="shared" si="7"/>
        <v>1218</v>
      </c>
      <c r="AM59" s="42">
        <f>'[1]Frm-1 Anticipated Gen.'!T113</f>
        <v>200</v>
      </c>
      <c r="AN59" s="42">
        <f>'[1]Frm-1 Anticipated Gen.'!B113</f>
        <v>64</v>
      </c>
      <c r="AO59" s="43">
        <f>'[1]Frm-1 Anticipated Gen.'!C113</f>
        <v>80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309.68</v>
      </c>
      <c r="AQ59" s="43">
        <f>AN59+AO59+AP59</f>
        <v>453.68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89.181657999999985</v>
      </c>
      <c r="AS59" s="43">
        <f>'[1]Frm-4 Shared Projects'!N108</f>
        <v>49.97</v>
      </c>
      <c r="AT59" s="43">
        <f>'[1]Annx-D (IE)'!P102</f>
        <v>0</v>
      </c>
      <c r="AU59" s="43">
        <f>'[1]Annx-D (IE)'!R102</f>
        <v>0</v>
      </c>
      <c r="AV59" s="43">
        <f>'[1]Annx-D (IE)'!S102</f>
        <v>0</v>
      </c>
      <c r="AW59" s="43">
        <f>'[1]Annx-D (IE)'!U102</f>
        <v>0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17.148342</v>
      </c>
      <c r="AY59" s="43">
        <f>'[1]GoHP POWER'!G100+'[1]GoHP POWER'!H100</f>
        <v>473.9500000000001</v>
      </c>
      <c r="AZ59" s="43">
        <f>'[1]Annx-D (IE)'!AU102</f>
        <v>351.5</v>
      </c>
      <c r="BA59" s="43">
        <f>'[1]Annx-D (IE)'!AS102</f>
        <v>0</v>
      </c>
      <c r="BB59" s="43">
        <f>ABS('[1]Annx-D (IE)'!AW102)+'[1]Annx-D (IE)'!AV102</f>
        <v>0</v>
      </c>
      <c r="BC59" s="43">
        <f>'[1]CENTER SECTOR'!BW104-AY59-'[1]GoHP POWER'!F100</f>
        <v>260.92406187900013</v>
      </c>
      <c r="BD59" s="43">
        <f t="shared" si="9"/>
        <v>547.17165799999998</v>
      </c>
      <c r="BE59" s="43">
        <f t="shared" si="10"/>
        <v>1104.1724038790003</v>
      </c>
      <c r="BF59" s="43">
        <f t="shared" si="11"/>
        <v>433.34406187900026</v>
      </c>
      <c r="BG59" s="43">
        <f t="shared" si="1"/>
        <v>-113.82759612099971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33534</v>
      </c>
      <c r="AK60" s="47">
        <f t="shared" si="12"/>
        <v>0</v>
      </c>
      <c r="AL60" s="47">
        <f t="shared" si="12"/>
        <v>33534</v>
      </c>
      <c r="AM60" s="47">
        <f t="shared" si="12"/>
        <v>3763</v>
      </c>
      <c r="AN60" s="47">
        <f t="shared" si="12"/>
        <v>1558</v>
      </c>
      <c r="AO60" s="47">
        <f t="shared" si="12"/>
        <v>2640</v>
      </c>
      <c r="AP60" s="47">
        <f t="shared" si="12"/>
        <v>8577</v>
      </c>
      <c r="AQ60" s="47">
        <f t="shared" si="12"/>
        <v>12774</v>
      </c>
      <c r="AR60" s="47">
        <f t="shared" si="12"/>
        <v>2174</v>
      </c>
      <c r="AS60" s="47">
        <f t="shared" si="12"/>
        <v>1219</v>
      </c>
      <c r="AT60" s="47">
        <f t="shared" si="12"/>
        <v>0</v>
      </c>
      <c r="AU60" s="47">
        <f t="shared" si="12"/>
        <v>0</v>
      </c>
      <c r="AV60" s="47">
        <f t="shared" si="12"/>
        <v>218</v>
      </c>
      <c r="AW60" s="47">
        <f t="shared" si="12"/>
        <v>4854</v>
      </c>
      <c r="AX60" s="47">
        <f t="shared" si="12"/>
        <v>366</v>
      </c>
      <c r="AY60" s="47">
        <f t="shared" si="12"/>
        <v>6973</v>
      </c>
      <c r="AZ60" s="47">
        <f t="shared" si="12"/>
        <v>5636</v>
      </c>
      <c r="BA60" s="47">
        <f>ROUND(SUM((T12:T59),(BA12:BA59))/4,2)</f>
        <v>0</v>
      </c>
      <c r="BB60" s="47">
        <f>ROUND(SUM((U12:U59),(BB12:BB59))/4,2)</f>
        <v>253.75</v>
      </c>
      <c r="BC60" s="47">
        <f>ROUND(SUM((V12:V59),(BC12:BC59))/4,0)</f>
        <v>5908</v>
      </c>
      <c r="BD60" s="47">
        <f>ROUND(SUM((W12:W59),(BD12:BD59))/4,0)</f>
        <v>16631</v>
      </c>
      <c r="BE60" s="47">
        <f>ROUND(SUM((X12:X59),(BE12:BE59))/4,0)</f>
        <v>30185</v>
      </c>
      <c r="BF60" s="47">
        <f>ROUND(SUM((Y12:Y59),(BF12:BF59))/4,0)</f>
        <v>13276</v>
      </c>
      <c r="BG60" s="47">
        <f>ROUND(SUM((Z12:Z59),(BG12:BG59))/4,2)</f>
        <v>-3348.31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127.75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[1]Abstract!D8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[1]Abstract!$G$8</f>
        <v>69.731450000000009</v>
      </c>
      <c r="AD62" s="60"/>
      <c r="AE62" s="64">
        <v>11</v>
      </c>
      <c r="AF62" s="64"/>
      <c r="AG62" s="61">
        <f>[1]Abstract!G8</f>
        <v>69.731450000000009</v>
      </c>
      <c r="AH62" s="64"/>
      <c r="AI62" s="64">
        <v>11</v>
      </c>
      <c r="AJ62" s="63" t="str">
        <f>[1]Abstract!$K$27</f>
        <v>Net Availability after Export/sale (9-10)</v>
      </c>
      <c r="AK62" s="63"/>
      <c r="AL62" s="63"/>
      <c r="AM62" s="63"/>
      <c r="AN62" s="60">
        <f>[1]Abstract!$O$27</f>
        <v>304.57108327499998</v>
      </c>
      <c r="AO62" s="60"/>
      <c r="AP62" s="59"/>
      <c r="AQ62" s="65">
        <v>16</v>
      </c>
      <c r="AR62" s="66" t="str">
        <f>[1]Abstract!K32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[1]Abstract!O32</f>
        <v>2.7048000000000019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37.630000000000003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[1]Abstract!D9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[1]Abstract!G9</f>
        <v>312.74824999999998</v>
      </c>
      <c r="AD63" s="72"/>
      <c r="AE63" s="76">
        <v>12</v>
      </c>
      <c r="AF63" s="76"/>
      <c r="AG63" s="73">
        <f>[1]Abstract!G9</f>
        <v>312.74824999999998</v>
      </c>
      <c r="AH63" s="76"/>
      <c r="AI63" s="76">
        <v>12</v>
      </c>
      <c r="AJ63" s="75" t="str">
        <f>[1]Abstract!K28</f>
        <v xml:space="preserve">Demand of the State </v>
      </c>
      <c r="AK63" s="75"/>
      <c r="AL63" s="75"/>
      <c r="AM63" s="75"/>
      <c r="AN63" s="72">
        <f>[1]Abstract!O28</f>
        <v>335.34</v>
      </c>
      <c r="AO63" s="72"/>
      <c r="AP63" s="51"/>
      <c r="AQ63" s="77">
        <v>17</v>
      </c>
      <c r="AR63" s="78" t="str">
        <f>[1]Abstract!K33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[1]Abstract!O33</f>
        <v>-33.473716724999996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61.784799999999997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[1]Abstract!$D$33</f>
        <v>Total Import</v>
      </c>
      <c r="V64" s="75"/>
      <c r="W64" s="75"/>
      <c r="X64" s="75"/>
      <c r="Y64" s="75"/>
      <c r="Z64" s="75"/>
      <c r="AA64" s="75"/>
      <c r="AB64" s="75"/>
      <c r="AC64" s="72">
        <f>[1]Abstract!G33</f>
        <v>50.722833274999999</v>
      </c>
      <c r="AD64" s="72"/>
      <c r="AE64" s="76">
        <v>13</v>
      </c>
      <c r="AF64" s="76"/>
      <c r="AG64" s="73">
        <f>[1]Abstract!G33</f>
        <v>50.722833274999999</v>
      </c>
      <c r="AH64" s="76"/>
      <c r="AI64" s="76">
        <v>13</v>
      </c>
      <c r="AJ64" s="75" t="str">
        <f>[1]Abstract!K29</f>
        <v>Power Cut/ Restriction</v>
      </c>
      <c r="AK64" s="75"/>
      <c r="AL64" s="75"/>
      <c r="AM64" s="75"/>
      <c r="AN64" s="72">
        <f>[1]Abstract!O29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[1]Abstract!C6</f>
        <v>4</v>
      </c>
      <c r="B65" s="75" t="str">
        <f>[1]Abstract!D6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[1]Abstract!G6</f>
        <v>3.66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[1]Abstract!$D$34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[1]Abstract!$G$34</f>
        <v>363.47108327499996</v>
      </c>
      <c r="AD65" s="72"/>
      <c r="AE65" s="76">
        <v>14</v>
      </c>
      <c r="AF65" s="76"/>
      <c r="AG65" s="73">
        <f>[1]Abstract!G34</f>
        <v>363.47108327499996</v>
      </c>
      <c r="AH65" s="76"/>
      <c r="AI65" s="76">
        <v>14</v>
      </c>
      <c r="AJ65" s="75" t="str">
        <f>[1]Abstract!K30</f>
        <v>Restricted Demand (12-13)</v>
      </c>
      <c r="AK65" s="75"/>
      <c r="AL65" s="75"/>
      <c r="AM65" s="75"/>
      <c r="AN65" s="72">
        <f>[1]Abstract!O30</f>
        <v>335.34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[1]Abstract!C7</f>
        <v>5</v>
      </c>
      <c r="B66" s="85" t="str">
        <f>[1]Abstract!D7</f>
        <v>Bilateral  Share (Khara, Shanan &amp; RSD)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[1]Abstract!G7</f>
        <v>12.192000000000014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[1]Abstract!$K$26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[1]Abstract!$O$26</f>
        <v>58.9</v>
      </c>
      <c r="AD66" s="87"/>
      <c r="AE66" s="92">
        <v>15</v>
      </c>
      <c r="AF66" s="92"/>
      <c r="AG66" s="88">
        <f>[1]Abstract!O26</f>
        <v>58.9</v>
      </c>
      <c r="AH66" s="92"/>
      <c r="AI66" s="92">
        <v>15</v>
      </c>
      <c r="AJ66" s="93" t="str">
        <f>[1]Abstract!K31</f>
        <v xml:space="preserve">Gross Surplus/Deficit (+/-) </v>
      </c>
      <c r="AK66" s="93"/>
      <c r="AL66" s="93"/>
      <c r="AM66" s="93"/>
      <c r="AN66" s="87">
        <f>[1]Abstract!O31</f>
        <v>-30.768916724999997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2022-05-11T02:40:38Z</dcterms:created>
  <dcterms:modified xsi:type="dcterms:W3CDTF">2022-05-11T02:40:52Z</dcterms:modified>
</cp:coreProperties>
</file>