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400E09B2-E253-4268-9FEA-20B1BBDB999B}" xr6:coauthVersionLast="36" xr6:coauthVersionMax="36" xr10:uidLastSave="{00000000-0000-0000-0000-000000000000}"/>
  <bookViews>
    <workbookView xWindow="0" yWindow="0" windowWidth="28770" windowHeight="11595" xr2:uid="{A588B1CE-5746-4E4B-AFDF-12469D72B7C2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Q59" i="1" s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J59" i="1" s="1"/>
  <c r="G59" i="1"/>
  <c r="F59" i="1"/>
  <c r="D59" i="1"/>
  <c r="C59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Q58" i="1" s="1"/>
  <c r="AN58" i="1"/>
  <c r="AM58" i="1"/>
  <c r="AK58" i="1"/>
  <c r="AJ58" i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H58" i="1"/>
  <c r="J58" i="1" s="1"/>
  <c r="G58" i="1"/>
  <c r="F58" i="1"/>
  <c r="D58" i="1"/>
  <c r="C58" i="1"/>
  <c r="BB57" i="1"/>
  <c r="BA57" i="1"/>
  <c r="AZ57" i="1"/>
  <c r="AY57" i="1"/>
  <c r="BC57" i="1" s="1"/>
  <c r="AX57" i="1"/>
  <c r="AW57" i="1"/>
  <c r="AV57" i="1"/>
  <c r="AU57" i="1"/>
  <c r="AT57" i="1"/>
  <c r="AS57" i="1"/>
  <c r="AR57" i="1"/>
  <c r="AP57" i="1"/>
  <c r="AO57" i="1"/>
  <c r="AQ57" i="1" s="1"/>
  <c r="AN57" i="1"/>
  <c r="AM57" i="1"/>
  <c r="AK57" i="1"/>
  <c r="AJ57" i="1"/>
  <c r="U57" i="1"/>
  <c r="T57" i="1"/>
  <c r="S57" i="1"/>
  <c r="R57" i="1"/>
  <c r="V57" i="1" s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BE56" i="1" s="1"/>
  <c r="AN56" i="1"/>
  <c r="AQ56" i="1" s="1"/>
  <c r="AM56" i="1"/>
  <c r="AK56" i="1"/>
  <c r="AJ56" i="1"/>
  <c r="V56" i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X56" i="1" s="1"/>
  <c r="Z56" i="1" s="1"/>
  <c r="G56" i="1"/>
  <c r="F56" i="1"/>
  <c r="D56" i="1"/>
  <c r="C56" i="1"/>
  <c r="BC55" i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O55" i="1"/>
  <c r="BE55" i="1" s="1"/>
  <c r="BG55" i="1" s="1"/>
  <c r="AN55" i="1"/>
  <c r="AM55" i="1"/>
  <c r="AK55" i="1"/>
  <c r="AJ55" i="1"/>
  <c r="V55" i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C54" i="1"/>
  <c r="BB54" i="1"/>
  <c r="BA54" i="1"/>
  <c r="AZ54" i="1"/>
  <c r="BF54" i="1" s="1"/>
  <c r="AY54" i="1"/>
  <c r="AX54" i="1"/>
  <c r="AW54" i="1"/>
  <c r="AV54" i="1"/>
  <c r="AU54" i="1"/>
  <c r="AT54" i="1"/>
  <c r="AS54" i="1"/>
  <c r="AR54" i="1"/>
  <c r="AP54" i="1"/>
  <c r="AO54" i="1"/>
  <c r="BE54" i="1" s="1"/>
  <c r="AN54" i="1"/>
  <c r="AM54" i="1"/>
  <c r="AK54" i="1"/>
  <c r="AJ54" i="1"/>
  <c r="V54" i="1"/>
  <c r="U54" i="1"/>
  <c r="T54" i="1"/>
  <c r="S54" i="1"/>
  <c r="Y54" i="1" s="1"/>
  <c r="R54" i="1"/>
  <c r="Q54" i="1"/>
  <c r="P54" i="1"/>
  <c r="O54" i="1"/>
  <c r="N54" i="1"/>
  <c r="M54" i="1"/>
  <c r="L54" i="1"/>
  <c r="K54" i="1"/>
  <c r="I54" i="1"/>
  <c r="H54" i="1"/>
  <c r="X54" i="1" s="1"/>
  <c r="Z54" i="1" s="1"/>
  <c r="G54" i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J52" i="1" s="1"/>
  <c r="G52" i="1"/>
  <c r="F52" i="1"/>
  <c r="X52" i="1" s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E49" i="1" s="1"/>
  <c r="BG49" i="1" s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R47" i="1"/>
  <c r="Q47" i="1"/>
  <c r="P47" i="1"/>
  <c r="O47" i="1"/>
  <c r="N47" i="1"/>
  <c r="M47" i="1"/>
  <c r="Y47" i="1" s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L46" i="1"/>
  <c r="AK46" i="1"/>
  <c r="AJ46" i="1"/>
  <c r="V46" i="1"/>
  <c r="U46" i="1"/>
  <c r="T46" i="1"/>
  <c r="S46" i="1"/>
  <c r="R46" i="1"/>
  <c r="Q46" i="1"/>
  <c r="P46" i="1"/>
  <c r="O46" i="1"/>
  <c r="N46" i="1"/>
  <c r="M46" i="1"/>
  <c r="Y46" i="1" s="1"/>
  <c r="L46" i="1"/>
  <c r="K46" i="1"/>
  <c r="I46" i="1"/>
  <c r="H46" i="1"/>
  <c r="G46" i="1"/>
  <c r="F46" i="1"/>
  <c r="E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L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L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X40" i="1" s="1"/>
  <c r="Z40" i="1" s="1"/>
  <c r="D40" i="1"/>
  <c r="C40" i="1"/>
  <c r="W40" i="1" s="1"/>
  <c r="BC39" i="1"/>
  <c r="BE39" i="1" s="1"/>
  <c r="BG39" i="1" s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J39" i="1" s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J37" i="1" s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J35" i="1" s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Q34" i="1" s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BD33" i="1" s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X33" i="1" s="1"/>
  <c r="Z33" i="1" s="1"/>
  <c r="G33" i="1"/>
  <c r="J33" i="1" s="1"/>
  <c r="F33" i="1"/>
  <c r="D33" i="1"/>
  <c r="C33" i="1"/>
  <c r="W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BE32" i="1" s="1"/>
  <c r="BG32" i="1" s="1"/>
  <c r="AN32" i="1"/>
  <c r="AQ32" i="1" s="1"/>
  <c r="AM32" i="1"/>
  <c r="AK32" i="1"/>
  <c r="AJ32" i="1"/>
  <c r="BD32" i="1" s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X32" i="1" s="1"/>
  <c r="Z32" i="1" s="1"/>
  <c r="G32" i="1"/>
  <c r="J32" i="1" s="1"/>
  <c r="F32" i="1"/>
  <c r="D32" i="1"/>
  <c r="C32" i="1"/>
  <c r="W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BE31" i="1" s="1"/>
  <c r="BG31" i="1" s="1"/>
  <c r="AN31" i="1"/>
  <c r="AQ31" i="1" s="1"/>
  <c r="AM31" i="1"/>
  <c r="AK31" i="1"/>
  <c r="AJ31" i="1"/>
  <c r="BD31" i="1" s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X31" i="1" s="1"/>
  <c r="Z31" i="1" s="1"/>
  <c r="G31" i="1"/>
  <c r="J31" i="1" s="1"/>
  <c r="F31" i="1"/>
  <c r="D31" i="1"/>
  <c r="C31" i="1"/>
  <c r="W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BE30" i="1" s="1"/>
  <c r="BG30" i="1" s="1"/>
  <c r="AN30" i="1"/>
  <c r="AQ30" i="1" s="1"/>
  <c r="AM30" i="1"/>
  <c r="AK30" i="1"/>
  <c r="AJ30" i="1"/>
  <c r="BD30" i="1" s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X30" i="1" s="1"/>
  <c r="Z30" i="1" s="1"/>
  <c r="G30" i="1"/>
  <c r="J30" i="1" s="1"/>
  <c r="F30" i="1"/>
  <c r="D30" i="1"/>
  <c r="C30" i="1"/>
  <c r="W30" i="1" s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BE29" i="1" s="1"/>
  <c r="BG29" i="1" s="1"/>
  <c r="AN29" i="1"/>
  <c r="AQ29" i="1" s="1"/>
  <c r="AM29" i="1"/>
  <c r="AK29" i="1"/>
  <c r="AJ29" i="1"/>
  <c r="BD29" i="1" s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X29" i="1" s="1"/>
  <c r="Z29" i="1" s="1"/>
  <c r="D29" i="1"/>
  <c r="C29" i="1"/>
  <c r="W29" i="1" s="1"/>
  <c r="BF28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K28" i="1"/>
  <c r="AJ28" i="1"/>
  <c r="BD28" i="1" s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W28" i="1" s="1"/>
  <c r="BF27" i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BD27" i="1" s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W27" i="1" s="1"/>
  <c r="BF26" i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BD26" i="1" s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W26" i="1" s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BD25" i="1" s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F24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BD24" i="1" s="1"/>
  <c r="Y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W24" i="1" s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F22" i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Y22" i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F21" i="1"/>
  <c r="BC21" i="1"/>
  <c r="BE21" i="1" s="1"/>
  <c r="BG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Y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F20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W20" i="1" s="1"/>
  <c r="BF19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Y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F18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F17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F16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Y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F15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Y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F14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F13" i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F12" i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Y12" i="1"/>
  <c r="V12" i="1"/>
  <c r="U12" i="1"/>
  <c r="BB60" i="1" s="1"/>
  <c r="T12" i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K12" i="1"/>
  <c r="AR60" i="1" s="1"/>
  <c r="I12" i="1"/>
  <c r="AP60" i="1" s="1"/>
  <c r="H12" i="1"/>
  <c r="AO60" i="1" s="1"/>
  <c r="G12" i="1"/>
  <c r="AN60" i="1" s="1"/>
  <c r="F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E35" i="1" l="1"/>
  <c r="BG35" i="1" s="1"/>
  <c r="BF35" i="1"/>
  <c r="X36" i="1"/>
  <c r="Z36" i="1" s="1"/>
  <c r="Y36" i="1"/>
  <c r="BE36" i="1"/>
  <c r="BG36" i="1" s="1"/>
  <c r="BF36" i="1"/>
  <c r="X37" i="1"/>
  <c r="Z37" i="1" s="1"/>
  <c r="Y37" i="1"/>
  <c r="BF60" i="1" s="1"/>
  <c r="BE33" i="1"/>
  <c r="BG33" i="1" s="1"/>
  <c r="BF33" i="1"/>
  <c r="BE37" i="1"/>
  <c r="BG37" i="1" s="1"/>
  <c r="BF37" i="1"/>
  <c r="X34" i="1"/>
  <c r="Z34" i="1" s="1"/>
  <c r="Y34" i="1"/>
  <c r="X38" i="1"/>
  <c r="Z38" i="1" s="1"/>
  <c r="Y38" i="1"/>
  <c r="BE34" i="1"/>
  <c r="BG34" i="1" s="1"/>
  <c r="BF34" i="1"/>
  <c r="BE38" i="1"/>
  <c r="BG38" i="1" s="1"/>
  <c r="BF38" i="1"/>
  <c r="X35" i="1"/>
  <c r="Z35" i="1" s="1"/>
  <c r="Y35" i="1"/>
  <c r="X39" i="1"/>
  <c r="Z39" i="1" s="1"/>
  <c r="Y39" i="1"/>
  <c r="W52" i="1"/>
  <c r="E52" i="1"/>
  <c r="X58" i="1"/>
  <c r="Z58" i="1" s="1"/>
  <c r="Y58" i="1"/>
  <c r="J12" i="1"/>
  <c r="AQ40" i="1"/>
  <c r="W41" i="1"/>
  <c r="AQ41" i="1"/>
  <c r="W42" i="1"/>
  <c r="AQ42" i="1"/>
  <c r="W43" i="1"/>
  <c r="AQ43" i="1"/>
  <c r="W44" i="1"/>
  <c r="AQ44" i="1"/>
  <c r="W45" i="1"/>
  <c r="AQ45" i="1"/>
  <c r="W46" i="1"/>
  <c r="AQ46" i="1"/>
  <c r="W47" i="1"/>
  <c r="Z48" i="1"/>
  <c r="J49" i="1"/>
  <c r="BD49" i="1"/>
  <c r="AL49" i="1"/>
  <c r="AQ51" i="1"/>
  <c r="BD53" i="1"/>
  <c r="AL53" i="1"/>
  <c r="W55" i="1"/>
  <c r="E55" i="1"/>
  <c r="W57" i="1"/>
  <c r="E57" i="1"/>
  <c r="BE58" i="1"/>
  <c r="BG58" i="1" s="1"/>
  <c r="BF58" i="1"/>
  <c r="W48" i="1"/>
  <c r="E48" i="1"/>
  <c r="E40" i="1"/>
  <c r="W51" i="1"/>
  <c r="E51" i="1"/>
  <c r="Z52" i="1"/>
  <c r="X53" i="1"/>
  <c r="Z53" i="1" s="1"/>
  <c r="BD57" i="1"/>
  <c r="AL57" i="1"/>
  <c r="X59" i="1"/>
  <c r="Z59" i="1" s="1"/>
  <c r="Y59" i="1"/>
  <c r="AS60" i="1"/>
  <c r="BA60" i="1"/>
  <c r="X41" i="1"/>
  <c r="Z41" i="1" s="1"/>
  <c r="X42" i="1"/>
  <c r="Z42" i="1" s="1"/>
  <c r="X43" i="1"/>
  <c r="Z43" i="1" s="1"/>
  <c r="X44" i="1"/>
  <c r="Z44" i="1" s="1"/>
  <c r="X45" i="1"/>
  <c r="Z45" i="1" s="1"/>
  <c r="X46" i="1"/>
  <c r="Z46" i="1" s="1"/>
  <c r="E47" i="1"/>
  <c r="X47" i="1"/>
  <c r="Z47" i="1" s="1"/>
  <c r="BD48" i="1"/>
  <c r="AL48" i="1"/>
  <c r="X51" i="1"/>
  <c r="Z51" i="1" s="1"/>
  <c r="BD52" i="1"/>
  <c r="AL52" i="1"/>
  <c r="BG54" i="1"/>
  <c r="BD55" i="1"/>
  <c r="AL55" i="1"/>
  <c r="BG56" i="1"/>
  <c r="W58" i="1"/>
  <c r="E58" i="1"/>
  <c r="BE59" i="1"/>
  <c r="BG59" i="1" s="1"/>
  <c r="BF59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Y41" i="1"/>
  <c r="Y42" i="1"/>
  <c r="Y43" i="1"/>
  <c r="Y44" i="1"/>
  <c r="Y45" i="1"/>
  <c r="BE48" i="1"/>
  <c r="BG48" i="1" s="1"/>
  <c r="W50" i="1"/>
  <c r="E50" i="1"/>
  <c r="W54" i="1"/>
  <c r="E54" i="1"/>
  <c r="BD58" i="1"/>
  <c r="AL58" i="1"/>
  <c r="AM60" i="1"/>
  <c r="BC60" i="1"/>
  <c r="BD40" i="1"/>
  <c r="J41" i="1"/>
  <c r="BD41" i="1"/>
  <c r="J42" i="1"/>
  <c r="BD42" i="1"/>
  <c r="J43" i="1"/>
  <c r="BD43" i="1"/>
  <c r="J44" i="1"/>
  <c r="BD44" i="1"/>
  <c r="J45" i="1"/>
  <c r="BD45" i="1"/>
  <c r="J46" i="1"/>
  <c r="BD46" i="1"/>
  <c r="J47" i="1"/>
  <c r="BD47" i="1"/>
  <c r="AL47" i="1"/>
  <c r="X50" i="1"/>
  <c r="Z50" i="1" s="1"/>
  <c r="J51" i="1"/>
  <c r="BD51" i="1"/>
  <c r="AL51" i="1"/>
  <c r="BE53" i="1"/>
  <c r="BG53" i="1" s="1"/>
  <c r="X55" i="1"/>
  <c r="Z55" i="1" s="1"/>
  <c r="W56" i="1"/>
  <c r="E56" i="1"/>
  <c r="W59" i="1"/>
  <c r="E59" i="1"/>
  <c r="W12" i="1"/>
  <c r="AQ39" i="1"/>
  <c r="BE47" i="1"/>
  <c r="BG47" i="1" s="1"/>
  <c r="AQ48" i="1"/>
  <c r="W49" i="1"/>
  <c r="E49" i="1"/>
  <c r="BE51" i="1"/>
  <c r="BG51" i="1" s="1"/>
  <c r="W53" i="1"/>
  <c r="E53" i="1"/>
  <c r="X57" i="1"/>
  <c r="Z57" i="1" s="1"/>
  <c r="Y57" i="1"/>
  <c r="BD59" i="1"/>
  <c r="AL59" i="1"/>
  <c r="X12" i="1"/>
  <c r="BE40" i="1"/>
  <c r="BG40" i="1" s="1"/>
  <c r="BE41" i="1"/>
  <c r="BG41" i="1" s="1"/>
  <c r="BE42" i="1"/>
  <c r="BG42" i="1" s="1"/>
  <c r="BE43" i="1"/>
  <c r="BG43" i="1" s="1"/>
  <c r="BE44" i="1"/>
  <c r="BG44" i="1" s="1"/>
  <c r="BE45" i="1"/>
  <c r="BG45" i="1" s="1"/>
  <c r="BE46" i="1"/>
  <c r="BG46" i="1" s="1"/>
  <c r="X49" i="1"/>
  <c r="Z49" i="1" s="1"/>
  <c r="BD50" i="1"/>
  <c r="AL50" i="1"/>
  <c r="BE52" i="1"/>
  <c r="BG52" i="1" s="1"/>
  <c r="BD54" i="1"/>
  <c r="AL54" i="1"/>
  <c r="BD56" i="1"/>
  <c r="AL56" i="1"/>
  <c r="BE57" i="1"/>
  <c r="BG57" i="1" s="1"/>
  <c r="BF57" i="1"/>
  <c r="AQ52" i="1"/>
  <c r="J53" i="1"/>
  <c r="AQ53" i="1"/>
  <c r="J54" i="1"/>
  <c r="AQ54" i="1"/>
  <c r="J55" i="1"/>
  <c r="AQ55" i="1"/>
  <c r="J56" i="1"/>
  <c r="AQ60" i="1" l="1"/>
  <c r="BD60" i="1"/>
  <c r="AL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3775359B-555C-4AB8-A7C0-FE770C54B78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<sst xmlns="http://schemas.openxmlformats.org/spreadsheetml/2006/main" count="197" uniqueCount="180">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</sst>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567D3A2B-E89F-4E68-9022-1F585F789C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19-484B-8453-C5BF2EEE121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19-484B-8453-C5BF2EEE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616894-D177-45A1-8ED7-C4350AB55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44698</v>
          </cell>
        </row>
        <row r="3">
          <cell r="C3">
            <v>1</v>
          </cell>
          <cell r="D3" t="str">
            <v>Own Gen i/c Patikari &amp;  Micros (IPPs)</v>
          </cell>
          <cell r="G3">
            <v>141.84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74.290639999999996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6.51</v>
          </cell>
        </row>
        <row r="7">
          <cell r="C7">
            <v>5</v>
          </cell>
          <cell r="D7" t="str">
            <v>Bilateral  Share (Khara, Shanan &amp; RSD)</v>
          </cell>
          <cell r="G7">
            <v>16.739999999999991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140.95964999999975</v>
          </cell>
        </row>
        <row r="9">
          <cell r="D9" t="str">
            <v>Total Availability with HPSEBL (1+2+3+4+5+6)</v>
          </cell>
          <cell r="G9">
            <v>459.5402899999998</v>
          </cell>
        </row>
        <row r="26">
          <cell r="K26" t="str">
            <v xml:space="preserve">Total Export </v>
          </cell>
          <cell r="O26">
            <v>64.800000000000011</v>
          </cell>
        </row>
        <row r="27">
          <cell r="K27" t="str">
            <v>Net Availability after Export/sale (9-10)</v>
          </cell>
          <cell r="O27">
            <v>394.74028999999979</v>
          </cell>
        </row>
        <row r="28">
          <cell r="K28" t="str">
            <v xml:space="preserve">Demand of the State </v>
          </cell>
          <cell r="O28">
            <v>335.27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335.27</v>
          </cell>
        </row>
        <row r="31">
          <cell r="K31" t="str">
            <v xml:space="preserve">Gross Surplus/Deficit (+/-) </v>
          </cell>
          <cell r="O31">
            <v>59.470289999999807</v>
          </cell>
        </row>
        <row r="32">
          <cell r="K32" t="str">
            <v>Surrender of Energy from central sector</v>
          </cell>
          <cell r="O32">
            <v>2.6006400000000025</v>
          </cell>
        </row>
        <row r="33">
          <cell r="D33" t="str">
            <v>Total Import</v>
          </cell>
          <cell r="G33">
            <v>0</v>
          </cell>
          <cell r="K33" t="str">
            <v>Net Surplus (15-16)</v>
          </cell>
          <cell r="O33">
            <v>56.869649999999801</v>
          </cell>
        </row>
        <row r="34">
          <cell r="D34" t="str">
            <v>Total Availability with HPSEBL (7+8)</v>
          </cell>
          <cell r="G34">
            <v>459.5402899999998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620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620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620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620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620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620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620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620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620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620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620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620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620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620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620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620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620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620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620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620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520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520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520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520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370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370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370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370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370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370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370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370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370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370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370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370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220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220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220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220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220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220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220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220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220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220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220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220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220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220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220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220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220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220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220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220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220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220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220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220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220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220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220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220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220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220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220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220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370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370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370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370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600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600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600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600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600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600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600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600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600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600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600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600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600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600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600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600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570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570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570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570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570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570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570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570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451.91099827200003</v>
          </cell>
          <cell r="G5">
            <v>617.41000000000008</v>
          </cell>
          <cell r="H5">
            <v>0</v>
          </cell>
        </row>
        <row r="6">
          <cell r="F6">
            <v>451.91099827200003</v>
          </cell>
          <cell r="G6">
            <v>617.41000000000008</v>
          </cell>
          <cell r="H6">
            <v>0</v>
          </cell>
        </row>
        <row r="7">
          <cell r="F7">
            <v>451.91099827200003</v>
          </cell>
          <cell r="G7">
            <v>617.41000000000008</v>
          </cell>
          <cell r="H7">
            <v>0</v>
          </cell>
        </row>
        <row r="8">
          <cell r="F8">
            <v>451.91099827200003</v>
          </cell>
          <cell r="G8">
            <v>617.41000000000008</v>
          </cell>
          <cell r="H8">
            <v>0</v>
          </cell>
        </row>
        <row r="9">
          <cell r="F9">
            <v>440.31099827200001</v>
          </cell>
          <cell r="G9">
            <v>617.41000000000008</v>
          </cell>
          <cell r="H9">
            <v>0</v>
          </cell>
        </row>
        <row r="10">
          <cell r="F10">
            <v>440.31099827200001</v>
          </cell>
          <cell r="G10">
            <v>617.41000000000008</v>
          </cell>
          <cell r="H10">
            <v>0</v>
          </cell>
        </row>
        <row r="11">
          <cell r="F11">
            <v>416.21099827199998</v>
          </cell>
          <cell r="G11">
            <v>589.61</v>
          </cell>
          <cell r="H11">
            <v>0</v>
          </cell>
        </row>
        <row r="12">
          <cell r="F12">
            <v>416.21099827199998</v>
          </cell>
          <cell r="G12">
            <v>589.61</v>
          </cell>
          <cell r="H12">
            <v>0</v>
          </cell>
        </row>
        <row r="13">
          <cell r="F13">
            <v>396.16381132279997</v>
          </cell>
          <cell r="G13">
            <v>584.81000000000006</v>
          </cell>
          <cell r="H13">
            <v>0</v>
          </cell>
        </row>
        <row r="14">
          <cell r="F14">
            <v>396.16381132279997</v>
          </cell>
          <cell r="G14">
            <v>584.81000000000006</v>
          </cell>
          <cell r="H14">
            <v>0</v>
          </cell>
        </row>
        <row r="15">
          <cell r="F15">
            <v>396.16381132279997</v>
          </cell>
          <cell r="G15">
            <v>584.81000000000006</v>
          </cell>
          <cell r="H15">
            <v>0</v>
          </cell>
        </row>
        <row r="16">
          <cell r="F16">
            <v>395.76159838719997</v>
          </cell>
          <cell r="G16">
            <v>584.81000000000006</v>
          </cell>
          <cell r="H16">
            <v>0</v>
          </cell>
        </row>
        <row r="17">
          <cell r="F17">
            <v>396.16381132279997</v>
          </cell>
          <cell r="G17">
            <v>584.81000000000006</v>
          </cell>
          <cell r="H17">
            <v>0</v>
          </cell>
        </row>
        <row r="18">
          <cell r="F18">
            <v>396.16381132279997</v>
          </cell>
          <cell r="G18">
            <v>584.81000000000006</v>
          </cell>
          <cell r="H18">
            <v>0</v>
          </cell>
        </row>
        <row r="19">
          <cell r="F19">
            <v>396.16381132279997</v>
          </cell>
          <cell r="G19">
            <v>584.81000000000006</v>
          </cell>
          <cell r="H19">
            <v>0</v>
          </cell>
        </row>
        <row r="20">
          <cell r="F20">
            <v>396.16381132279997</v>
          </cell>
          <cell r="G20">
            <v>584.81000000000006</v>
          </cell>
          <cell r="H20">
            <v>0</v>
          </cell>
        </row>
        <row r="21">
          <cell r="F21">
            <v>396.16381132279997</v>
          </cell>
          <cell r="G21">
            <v>584.81000000000006</v>
          </cell>
          <cell r="H21">
            <v>0</v>
          </cell>
        </row>
        <row r="22">
          <cell r="F22">
            <v>396.16381132279997</v>
          </cell>
          <cell r="G22">
            <v>584.81000000000006</v>
          </cell>
          <cell r="H22">
            <v>0</v>
          </cell>
        </row>
        <row r="23">
          <cell r="F23">
            <v>396.16381132279997</v>
          </cell>
          <cell r="G23">
            <v>584.81000000000006</v>
          </cell>
          <cell r="H23">
            <v>0</v>
          </cell>
        </row>
        <row r="24">
          <cell r="F24">
            <v>396.16381132279997</v>
          </cell>
          <cell r="G24">
            <v>584.81000000000006</v>
          </cell>
          <cell r="H24">
            <v>0</v>
          </cell>
        </row>
        <row r="25">
          <cell r="F25">
            <v>396.16381132279997</v>
          </cell>
          <cell r="G25">
            <v>584.81000000000006</v>
          </cell>
          <cell r="H25">
            <v>0</v>
          </cell>
        </row>
        <row r="26">
          <cell r="F26">
            <v>396.16381132279997</v>
          </cell>
          <cell r="G26">
            <v>584.81000000000006</v>
          </cell>
          <cell r="H26">
            <v>0</v>
          </cell>
        </row>
        <row r="27">
          <cell r="F27">
            <v>396.16381132279997</v>
          </cell>
          <cell r="G27">
            <v>584.81000000000006</v>
          </cell>
          <cell r="H27">
            <v>0</v>
          </cell>
        </row>
        <row r="28">
          <cell r="F28">
            <v>396.16381132279997</v>
          </cell>
          <cell r="G28">
            <v>584.81000000000006</v>
          </cell>
          <cell r="H28">
            <v>0</v>
          </cell>
        </row>
        <row r="29">
          <cell r="F29">
            <v>401.06381132280001</v>
          </cell>
          <cell r="G29">
            <v>584.81000000000006</v>
          </cell>
          <cell r="H29">
            <v>0</v>
          </cell>
        </row>
        <row r="30">
          <cell r="F30">
            <v>461.2638113228</v>
          </cell>
          <cell r="G30">
            <v>589.61</v>
          </cell>
          <cell r="H30">
            <v>0</v>
          </cell>
        </row>
        <row r="31">
          <cell r="F31">
            <v>437.16381132279997</v>
          </cell>
          <cell r="G31">
            <v>561.81000000000006</v>
          </cell>
          <cell r="H31">
            <v>0</v>
          </cell>
        </row>
        <row r="32">
          <cell r="F32">
            <v>437.16381132279997</v>
          </cell>
          <cell r="G32">
            <v>561.81000000000006</v>
          </cell>
          <cell r="H32">
            <v>0</v>
          </cell>
        </row>
        <row r="33">
          <cell r="F33">
            <v>437.16381132279997</v>
          </cell>
          <cell r="G33">
            <v>561.81000000000006</v>
          </cell>
          <cell r="H33">
            <v>0</v>
          </cell>
        </row>
        <row r="34">
          <cell r="F34">
            <v>413.06381132280001</v>
          </cell>
          <cell r="G34">
            <v>534.01</v>
          </cell>
          <cell r="H34">
            <v>0</v>
          </cell>
        </row>
        <row r="35">
          <cell r="F35">
            <v>413.06381132280001</v>
          </cell>
          <cell r="G35">
            <v>534.01</v>
          </cell>
          <cell r="H35">
            <v>0</v>
          </cell>
        </row>
        <row r="36">
          <cell r="F36">
            <v>372.86381132280002</v>
          </cell>
          <cell r="G36">
            <v>534.01</v>
          </cell>
          <cell r="H36">
            <v>0</v>
          </cell>
        </row>
        <row r="37">
          <cell r="F37">
            <v>367.96381132279998</v>
          </cell>
          <cell r="G37">
            <v>534.01</v>
          </cell>
          <cell r="H37">
            <v>0</v>
          </cell>
        </row>
        <row r="38">
          <cell r="F38">
            <v>367.96381132279998</v>
          </cell>
          <cell r="G38">
            <v>534.01</v>
          </cell>
          <cell r="H38">
            <v>0</v>
          </cell>
        </row>
        <row r="39">
          <cell r="F39">
            <v>367.96381132279998</v>
          </cell>
          <cell r="G39">
            <v>534.01</v>
          </cell>
          <cell r="H39">
            <v>0</v>
          </cell>
        </row>
        <row r="40">
          <cell r="F40">
            <v>348.06381132280001</v>
          </cell>
          <cell r="G40">
            <v>529.21</v>
          </cell>
          <cell r="H40">
            <v>0</v>
          </cell>
        </row>
        <row r="41">
          <cell r="F41">
            <v>348.06381132280001</v>
          </cell>
          <cell r="G41">
            <v>529.21</v>
          </cell>
          <cell r="H41">
            <v>0</v>
          </cell>
        </row>
        <row r="42">
          <cell r="F42">
            <v>348.06381132280001</v>
          </cell>
          <cell r="G42">
            <v>529.21</v>
          </cell>
          <cell r="H42">
            <v>0</v>
          </cell>
        </row>
        <row r="43">
          <cell r="F43">
            <v>348.06381132280001</v>
          </cell>
          <cell r="G43">
            <v>529.21</v>
          </cell>
          <cell r="H43">
            <v>0</v>
          </cell>
        </row>
        <row r="44">
          <cell r="F44">
            <v>339.7638113228</v>
          </cell>
          <cell r="G44">
            <v>527.21</v>
          </cell>
          <cell r="H44">
            <v>0</v>
          </cell>
        </row>
        <row r="45">
          <cell r="F45">
            <v>328.06381132280006</v>
          </cell>
          <cell r="G45">
            <v>524.41</v>
          </cell>
          <cell r="H45">
            <v>0</v>
          </cell>
        </row>
        <row r="46">
          <cell r="F46">
            <v>328.06381132280006</v>
          </cell>
          <cell r="G46">
            <v>524.41</v>
          </cell>
          <cell r="H46">
            <v>0</v>
          </cell>
        </row>
        <row r="47">
          <cell r="F47">
            <v>333.16381132280003</v>
          </cell>
          <cell r="G47">
            <v>533.11</v>
          </cell>
          <cell r="H47">
            <v>0</v>
          </cell>
        </row>
        <row r="48">
          <cell r="F48">
            <v>349.7638113228</v>
          </cell>
          <cell r="G48">
            <v>552.21</v>
          </cell>
          <cell r="H48">
            <v>0</v>
          </cell>
        </row>
        <row r="49">
          <cell r="F49">
            <v>349.7638113228</v>
          </cell>
          <cell r="G49">
            <v>552.21</v>
          </cell>
          <cell r="H49">
            <v>0</v>
          </cell>
        </row>
        <row r="50">
          <cell r="F50">
            <v>349.7638113228</v>
          </cell>
          <cell r="G50">
            <v>552.21</v>
          </cell>
          <cell r="H50">
            <v>0</v>
          </cell>
        </row>
        <row r="51">
          <cell r="F51">
            <v>349.7638113228</v>
          </cell>
          <cell r="G51">
            <v>552.21</v>
          </cell>
          <cell r="H51">
            <v>0</v>
          </cell>
        </row>
        <row r="52">
          <cell r="F52">
            <v>349.7638113228</v>
          </cell>
          <cell r="G52">
            <v>552.21</v>
          </cell>
          <cell r="H52">
            <v>0</v>
          </cell>
        </row>
        <row r="53">
          <cell r="F53">
            <v>349.7638113228</v>
          </cell>
          <cell r="G53">
            <v>552.21</v>
          </cell>
          <cell r="H53">
            <v>0</v>
          </cell>
        </row>
        <row r="54">
          <cell r="F54">
            <v>349.7638113228</v>
          </cell>
          <cell r="G54">
            <v>552.21</v>
          </cell>
          <cell r="H54">
            <v>0</v>
          </cell>
        </row>
        <row r="55">
          <cell r="F55">
            <v>349.7638113228</v>
          </cell>
          <cell r="G55">
            <v>552.21</v>
          </cell>
          <cell r="H55">
            <v>0</v>
          </cell>
        </row>
        <row r="56">
          <cell r="F56">
            <v>349.7638113228</v>
          </cell>
          <cell r="G56">
            <v>552.21</v>
          </cell>
          <cell r="H56">
            <v>0</v>
          </cell>
        </row>
        <row r="57">
          <cell r="F57">
            <v>369.7638113228</v>
          </cell>
          <cell r="G57">
            <v>557.01</v>
          </cell>
          <cell r="H57">
            <v>0</v>
          </cell>
        </row>
        <row r="58">
          <cell r="F58">
            <v>369.7638113228</v>
          </cell>
          <cell r="G58">
            <v>557.01</v>
          </cell>
          <cell r="H58">
            <v>0</v>
          </cell>
        </row>
        <row r="59">
          <cell r="F59">
            <v>369.7638113228</v>
          </cell>
          <cell r="G59">
            <v>557.01</v>
          </cell>
          <cell r="H59">
            <v>0</v>
          </cell>
        </row>
        <row r="60">
          <cell r="F60">
            <v>388.06381132280001</v>
          </cell>
          <cell r="G60">
            <v>578.11</v>
          </cell>
          <cell r="H60">
            <v>0</v>
          </cell>
        </row>
        <row r="61">
          <cell r="F61">
            <v>388.06381132280001</v>
          </cell>
          <cell r="G61">
            <v>578.11</v>
          </cell>
          <cell r="H61">
            <v>0</v>
          </cell>
        </row>
        <row r="62">
          <cell r="F62">
            <v>393.86381132280002</v>
          </cell>
          <cell r="G62">
            <v>584.81000000000006</v>
          </cell>
          <cell r="H62">
            <v>0</v>
          </cell>
        </row>
        <row r="63">
          <cell r="F63">
            <v>420.55762264560002</v>
          </cell>
          <cell r="G63">
            <v>589.71</v>
          </cell>
          <cell r="H63">
            <v>0</v>
          </cell>
        </row>
        <row r="64">
          <cell r="F64">
            <v>420.55762264560002</v>
          </cell>
          <cell r="G64">
            <v>589.71</v>
          </cell>
          <cell r="H64">
            <v>0</v>
          </cell>
        </row>
        <row r="65">
          <cell r="F65">
            <v>440.4576226456</v>
          </cell>
          <cell r="G65">
            <v>594.51</v>
          </cell>
          <cell r="H65">
            <v>0</v>
          </cell>
        </row>
        <row r="66">
          <cell r="F66">
            <v>440.4576226456</v>
          </cell>
          <cell r="G66">
            <v>594.51</v>
          </cell>
          <cell r="H66">
            <v>0</v>
          </cell>
        </row>
        <row r="67">
          <cell r="F67">
            <v>440.4576226456</v>
          </cell>
          <cell r="G67">
            <v>594.51</v>
          </cell>
          <cell r="H67">
            <v>0</v>
          </cell>
        </row>
        <row r="68">
          <cell r="F68">
            <v>440.4576226456</v>
          </cell>
          <cell r="G68">
            <v>594.51</v>
          </cell>
          <cell r="H68">
            <v>0</v>
          </cell>
        </row>
        <row r="69">
          <cell r="F69">
            <v>464.55762264559996</v>
          </cell>
          <cell r="G69">
            <v>622.31000000000006</v>
          </cell>
          <cell r="H69">
            <v>0</v>
          </cell>
        </row>
        <row r="70">
          <cell r="F70">
            <v>464.55762264559996</v>
          </cell>
          <cell r="G70">
            <v>622.31000000000006</v>
          </cell>
          <cell r="H70">
            <v>0</v>
          </cell>
        </row>
        <row r="71">
          <cell r="F71">
            <v>464.55762264559996</v>
          </cell>
          <cell r="G71">
            <v>622.31000000000006</v>
          </cell>
          <cell r="H71">
            <v>0</v>
          </cell>
        </row>
        <row r="72">
          <cell r="F72">
            <v>464.55762264559996</v>
          </cell>
          <cell r="G72">
            <v>622.31000000000006</v>
          </cell>
          <cell r="H72">
            <v>0</v>
          </cell>
        </row>
        <row r="73">
          <cell r="F73">
            <v>464.55762264559996</v>
          </cell>
          <cell r="G73">
            <v>622.31000000000006</v>
          </cell>
          <cell r="H73">
            <v>0</v>
          </cell>
        </row>
        <row r="74">
          <cell r="F74">
            <v>464.55762264559996</v>
          </cell>
          <cell r="G74">
            <v>622.31000000000006</v>
          </cell>
          <cell r="H74">
            <v>0</v>
          </cell>
        </row>
        <row r="75">
          <cell r="F75">
            <v>464.55762264559996</v>
          </cell>
          <cell r="G75">
            <v>622.31000000000006</v>
          </cell>
          <cell r="H75">
            <v>0</v>
          </cell>
        </row>
        <row r="76">
          <cell r="F76">
            <v>464.55762264559996</v>
          </cell>
          <cell r="G76">
            <v>622.31000000000006</v>
          </cell>
          <cell r="H76">
            <v>0</v>
          </cell>
        </row>
        <row r="77">
          <cell r="F77">
            <v>464.55762264559996</v>
          </cell>
          <cell r="G77">
            <v>622.31000000000006</v>
          </cell>
          <cell r="H77">
            <v>0</v>
          </cell>
        </row>
        <row r="78">
          <cell r="F78">
            <v>464.55762264559996</v>
          </cell>
          <cell r="G78">
            <v>622.31000000000006</v>
          </cell>
          <cell r="H78">
            <v>0</v>
          </cell>
        </row>
        <row r="79">
          <cell r="F79">
            <v>464.55762264559996</v>
          </cell>
          <cell r="G79">
            <v>622.31000000000006</v>
          </cell>
          <cell r="H79">
            <v>0</v>
          </cell>
        </row>
        <row r="80">
          <cell r="F80">
            <v>466.95762264559994</v>
          </cell>
          <cell r="G80">
            <v>622.31000000000006</v>
          </cell>
          <cell r="H80">
            <v>0</v>
          </cell>
        </row>
        <row r="81">
          <cell r="F81">
            <v>479.95143396840001</v>
          </cell>
          <cell r="G81">
            <v>622.31000000000006</v>
          </cell>
          <cell r="H81">
            <v>0</v>
          </cell>
        </row>
        <row r="82">
          <cell r="F82">
            <v>520.15143396839994</v>
          </cell>
          <cell r="G82">
            <v>622.31000000000006</v>
          </cell>
          <cell r="H82">
            <v>1.1368683772161603E-13</v>
          </cell>
        </row>
        <row r="83">
          <cell r="F83">
            <v>520.15143396839994</v>
          </cell>
          <cell r="G83">
            <v>622.31000000000006</v>
          </cell>
          <cell r="H83">
            <v>1.1368683772161603E-13</v>
          </cell>
        </row>
        <row r="84">
          <cell r="F84">
            <v>520.15143396839994</v>
          </cell>
          <cell r="G84">
            <v>622.31000000000006</v>
          </cell>
          <cell r="H84">
            <v>1.1368683772161603E-13</v>
          </cell>
        </row>
        <row r="85">
          <cell r="F85">
            <v>520.15143396839994</v>
          </cell>
          <cell r="G85">
            <v>622.31000000000006</v>
          </cell>
          <cell r="H85">
            <v>1.1368683772161603E-13</v>
          </cell>
        </row>
        <row r="86">
          <cell r="F86">
            <v>520.15143396839994</v>
          </cell>
          <cell r="G86">
            <v>622.31000000000006</v>
          </cell>
          <cell r="H86">
            <v>1.1368683772161603E-13</v>
          </cell>
        </row>
        <row r="87">
          <cell r="F87">
            <v>520.15143396839994</v>
          </cell>
          <cell r="G87">
            <v>622.31000000000006</v>
          </cell>
          <cell r="H87">
            <v>1.1368683772161603E-13</v>
          </cell>
        </row>
        <row r="88">
          <cell r="F88">
            <v>479.95143396840001</v>
          </cell>
          <cell r="G88">
            <v>622.31000000000006</v>
          </cell>
          <cell r="H88">
            <v>0</v>
          </cell>
        </row>
        <row r="89">
          <cell r="F89">
            <v>466.95762264559994</v>
          </cell>
          <cell r="G89">
            <v>622.31000000000006</v>
          </cell>
          <cell r="H89">
            <v>0</v>
          </cell>
        </row>
        <row r="90">
          <cell r="F90">
            <v>464.55762264559996</v>
          </cell>
          <cell r="G90">
            <v>622.31000000000006</v>
          </cell>
          <cell r="H90">
            <v>0</v>
          </cell>
        </row>
        <row r="91">
          <cell r="F91">
            <v>464.55762264559996</v>
          </cell>
          <cell r="G91">
            <v>622.31000000000006</v>
          </cell>
          <cell r="H91">
            <v>0</v>
          </cell>
        </row>
        <row r="92">
          <cell r="F92">
            <v>464.55762264559996</v>
          </cell>
          <cell r="G92">
            <v>622.31000000000006</v>
          </cell>
          <cell r="H92">
            <v>0</v>
          </cell>
        </row>
        <row r="93">
          <cell r="F93">
            <v>472.65143396839994</v>
          </cell>
          <cell r="G93">
            <v>622.31000000000006</v>
          </cell>
          <cell r="H93">
            <v>0</v>
          </cell>
        </row>
        <row r="94">
          <cell r="F94">
            <v>472.65143396839994</v>
          </cell>
          <cell r="G94">
            <v>622.31000000000006</v>
          </cell>
          <cell r="H94">
            <v>0</v>
          </cell>
        </row>
        <row r="95">
          <cell r="F95">
            <v>472.65143396839994</v>
          </cell>
          <cell r="G95">
            <v>622.31000000000006</v>
          </cell>
          <cell r="H95">
            <v>0</v>
          </cell>
        </row>
        <row r="96">
          <cell r="F96">
            <v>472.65143396839994</v>
          </cell>
          <cell r="G96">
            <v>622.31000000000006</v>
          </cell>
          <cell r="H96">
            <v>0</v>
          </cell>
        </row>
        <row r="97">
          <cell r="F97">
            <v>464.55762264559996</v>
          </cell>
          <cell r="G97">
            <v>622.31000000000006</v>
          </cell>
          <cell r="H97">
            <v>0</v>
          </cell>
        </row>
        <row r="98">
          <cell r="F98">
            <v>457.86381132279996</v>
          </cell>
          <cell r="G98">
            <v>622.31000000000006</v>
          </cell>
          <cell r="H98">
            <v>0</v>
          </cell>
        </row>
        <row r="99">
          <cell r="F99">
            <v>457.86381132279996</v>
          </cell>
          <cell r="G99">
            <v>622.31000000000006</v>
          </cell>
          <cell r="H99">
            <v>0</v>
          </cell>
        </row>
        <row r="100">
          <cell r="F100">
            <v>457.86381132279996</v>
          </cell>
          <cell r="G100">
            <v>622.31000000000006</v>
          </cell>
          <cell r="H100">
            <v>0</v>
          </cell>
        </row>
      </sheetData>
      <sheetData sheetId="14"/>
      <sheetData sheetId="15">
        <row r="9">
          <cell r="BW9">
            <v>1366.5593400000002</v>
          </cell>
        </row>
        <row r="10">
          <cell r="BW10">
            <v>1360.7791210000005</v>
          </cell>
        </row>
        <row r="11">
          <cell r="BW11">
            <v>1362.1538870000004</v>
          </cell>
        </row>
        <row r="12">
          <cell r="BW12">
            <v>1362.1538870000004</v>
          </cell>
        </row>
        <row r="13">
          <cell r="BW13">
            <v>1349.0150400000002</v>
          </cell>
        </row>
        <row r="14">
          <cell r="BW14">
            <v>1349.0150400000002</v>
          </cell>
        </row>
        <row r="15">
          <cell r="BW15">
            <v>1291.7158590000004</v>
          </cell>
        </row>
        <row r="16">
          <cell r="BW16">
            <v>1290.6031190000003</v>
          </cell>
        </row>
        <row r="17">
          <cell r="BW17">
            <v>1263.7026780000001</v>
          </cell>
        </row>
        <row r="18">
          <cell r="BW18">
            <v>1263.7026780000001</v>
          </cell>
        </row>
        <row r="19">
          <cell r="BW19">
            <v>1263.7026780000001</v>
          </cell>
        </row>
        <row r="20">
          <cell r="BW20">
            <v>1263.2869970000002</v>
          </cell>
        </row>
        <row r="21">
          <cell r="BW21">
            <v>1264.5059180000003</v>
          </cell>
        </row>
        <row r="22">
          <cell r="BW22">
            <v>1265.6186580000003</v>
          </cell>
        </row>
        <row r="23">
          <cell r="BW23">
            <v>1265.6943160000001</v>
          </cell>
        </row>
        <row r="24">
          <cell r="BW24">
            <v>1265.6943160000001</v>
          </cell>
        </row>
        <row r="25">
          <cell r="BW25">
            <v>1263.7186700000002</v>
          </cell>
        </row>
        <row r="26">
          <cell r="BW26">
            <v>1263.7186700000002</v>
          </cell>
        </row>
        <row r="27">
          <cell r="BW27">
            <v>1269.8527790000003</v>
          </cell>
        </row>
        <row r="28">
          <cell r="BW28">
            <v>1269.8527790000003</v>
          </cell>
        </row>
        <row r="29">
          <cell r="BW29">
            <v>1271.7521780000002</v>
          </cell>
        </row>
        <row r="30">
          <cell r="BW30">
            <v>1270.6394380000002</v>
          </cell>
        </row>
        <row r="31">
          <cell r="BW31">
            <v>1270.6394380000002</v>
          </cell>
        </row>
        <row r="32">
          <cell r="BW32">
            <v>1270.6382590000003</v>
          </cell>
        </row>
        <row r="33">
          <cell r="BW33">
            <v>1272.9074820000001</v>
          </cell>
        </row>
        <row r="34">
          <cell r="BW34">
            <v>1340.3302090000002</v>
          </cell>
        </row>
        <row r="35">
          <cell r="BW35">
            <v>1287.1164650000001</v>
          </cell>
        </row>
        <row r="36">
          <cell r="BW36">
            <v>1288.7092050000001</v>
          </cell>
        </row>
        <row r="37">
          <cell r="BW37">
            <v>1288.2664650000002</v>
          </cell>
        </row>
        <row r="38">
          <cell r="BW38">
            <v>1235.4427210000001</v>
          </cell>
        </row>
        <row r="39">
          <cell r="BW39">
            <v>1236.3927210000002</v>
          </cell>
        </row>
        <row r="40">
          <cell r="BW40">
            <v>1195.9526810000002</v>
          </cell>
        </row>
        <row r="41">
          <cell r="BW41">
            <v>1190.6530580000001</v>
          </cell>
        </row>
        <row r="42">
          <cell r="BW42">
            <v>1190.6176720000001</v>
          </cell>
        </row>
        <row r="43">
          <cell r="BW43">
            <v>1192.820412</v>
          </cell>
        </row>
        <row r="44">
          <cell r="BW44">
            <v>1167.1460900000002</v>
          </cell>
        </row>
        <row r="45">
          <cell r="BW45">
            <v>1168.508317</v>
          </cell>
        </row>
        <row r="46">
          <cell r="BW46">
            <v>1169.3983170000001</v>
          </cell>
        </row>
        <row r="47">
          <cell r="BW47">
            <v>1170.2383170000001</v>
          </cell>
        </row>
        <row r="48">
          <cell r="BW48">
            <v>1160.3826270000002</v>
          </cell>
        </row>
        <row r="49">
          <cell r="BW49">
            <v>1146.4404340000003</v>
          </cell>
        </row>
        <row r="50">
          <cell r="BW50">
            <v>1148.1331740000003</v>
          </cell>
        </row>
        <row r="51">
          <cell r="BW51">
            <v>1161.9022100000004</v>
          </cell>
        </row>
        <row r="52">
          <cell r="BW52">
            <v>1197.6178730000001</v>
          </cell>
        </row>
        <row r="53">
          <cell r="BW53">
            <v>1198.0678730000002</v>
          </cell>
        </row>
        <row r="54">
          <cell r="BW54">
            <v>1198.3978730000003</v>
          </cell>
        </row>
        <row r="55">
          <cell r="BW55">
            <v>1198.6178730000001</v>
          </cell>
        </row>
        <row r="56">
          <cell r="BW56">
            <v>1195.4896530000003</v>
          </cell>
        </row>
        <row r="57">
          <cell r="BW57">
            <v>1199.1058820000003</v>
          </cell>
        </row>
        <row r="58">
          <cell r="BW58">
            <v>1197.9831420000003</v>
          </cell>
        </row>
        <row r="59">
          <cell r="BW59">
            <v>1197.9831420000003</v>
          </cell>
        </row>
        <row r="60">
          <cell r="BW60">
            <v>1198.0031420000003</v>
          </cell>
        </row>
        <row r="61">
          <cell r="BW61">
            <v>1225.8962510000003</v>
          </cell>
        </row>
        <row r="62">
          <cell r="BW62">
            <v>1225.7262510000005</v>
          </cell>
        </row>
        <row r="63">
          <cell r="BW63">
            <v>1225.4262510000003</v>
          </cell>
        </row>
        <row r="64">
          <cell r="BW64">
            <v>1266.858191</v>
          </cell>
        </row>
        <row r="65">
          <cell r="BW65">
            <v>1263.5312270000002</v>
          </cell>
        </row>
        <row r="66">
          <cell r="BW66">
            <v>1276.1057710000002</v>
          </cell>
        </row>
        <row r="67">
          <cell r="BW67">
            <v>1308.1033430000002</v>
          </cell>
        </row>
        <row r="68">
          <cell r="BW68">
            <v>1307.4233430000004</v>
          </cell>
        </row>
        <row r="69">
          <cell r="BW69">
            <v>1332.6729630000002</v>
          </cell>
        </row>
        <row r="70">
          <cell r="BW70">
            <v>1332.2329630000002</v>
          </cell>
        </row>
        <row r="71">
          <cell r="BW71">
            <v>1332.0657030000002</v>
          </cell>
        </row>
        <row r="72">
          <cell r="BW72">
            <v>1330.4329630000002</v>
          </cell>
        </row>
        <row r="73">
          <cell r="BW73">
            <v>1382.7767070000002</v>
          </cell>
        </row>
        <row r="74">
          <cell r="BW74">
            <v>1381.8167070000002</v>
          </cell>
        </row>
        <row r="75">
          <cell r="BW75">
            <v>1380.9267070000003</v>
          </cell>
        </row>
        <row r="76">
          <cell r="BW76">
            <v>1379.8467070000002</v>
          </cell>
        </row>
        <row r="77">
          <cell r="BW77">
            <v>1381.3242970000003</v>
          </cell>
        </row>
        <row r="78">
          <cell r="BW78">
            <v>1380.2842970000004</v>
          </cell>
        </row>
        <row r="79">
          <cell r="BW79">
            <v>1380.4070369999999</v>
          </cell>
        </row>
        <row r="80">
          <cell r="BW80">
            <v>1378.4942970000002</v>
          </cell>
        </row>
        <row r="81">
          <cell r="BW81">
            <v>1381.0282670000004</v>
          </cell>
        </row>
        <row r="82">
          <cell r="BW82">
            <v>1380.5782670000006</v>
          </cell>
        </row>
        <row r="83">
          <cell r="BW83">
            <v>1390.0095640000002</v>
          </cell>
        </row>
        <row r="84">
          <cell r="BW84">
            <v>1401.0187060000001</v>
          </cell>
        </row>
        <row r="85">
          <cell r="BW85">
            <v>1438.0626300000001</v>
          </cell>
        </row>
        <row r="86">
          <cell r="BW86">
            <v>1478.4599299999998</v>
          </cell>
        </row>
        <row r="87">
          <cell r="BW87">
            <v>1478.4599299999998</v>
          </cell>
        </row>
        <row r="88">
          <cell r="BW88">
            <v>1478.4599299999998</v>
          </cell>
        </row>
        <row r="89">
          <cell r="BW89">
            <v>1478.4599299999998</v>
          </cell>
        </row>
        <row r="90">
          <cell r="BW90">
            <v>1478.4599299999998</v>
          </cell>
        </row>
        <row r="91">
          <cell r="BW91">
            <v>1478.4599299999998</v>
          </cell>
        </row>
        <row r="92">
          <cell r="BW92">
            <v>1438.0626300000001</v>
          </cell>
        </row>
        <row r="93">
          <cell r="BW93">
            <v>1406.8048220000003</v>
          </cell>
        </row>
        <row r="94">
          <cell r="BW94">
            <v>1404.2890620000001</v>
          </cell>
        </row>
        <row r="95">
          <cell r="BW95">
            <v>1404.2890620000001</v>
          </cell>
        </row>
        <row r="96">
          <cell r="BW96">
            <v>1404.2890620000001</v>
          </cell>
        </row>
        <row r="97">
          <cell r="BW97">
            <v>1421.0629580000002</v>
          </cell>
        </row>
        <row r="98">
          <cell r="BW98">
            <v>1421.0629580000002</v>
          </cell>
        </row>
        <row r="99">
          <cell r="BW99">
            <v>1422.1756980000002</v>
          </cell>
        </row>
        <row r="100">
          <cell r="BW100">
            <v>1421.0629580000002</v>
          </cell>
        </row>
        <row r="101">
          <cell r="BW101">
            <v>1398.5088440000002</v>
          </cell>
        </row>
        <row r="102">
          <cell r="BW102">
            <v>1383.0975089999999</v>
          </cell>
        </row>
        <row r="103">
          <cell r="BW103">
            <v>1374.3682000000001</v>
          </cell>
        </row>
        <row r="104">
          <cell r="BW104">
            <v>1368.234091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126</v>
          </cell>
          <cell r="C18">
            <v>126</v>
          </cell>
          <cell r="D18">
            <v>66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3.18</v>
          </cell>
          <cell r="T18">
            <v>330</v>
          </cell>
          <cell r="U18">
            <v>10.46</v>
          </cell>
          <cell r="V18">
            <v>16.829999999999998</v>
          </cell>
          <cell r="W18">
            <v>2.5</v>
          </cell>
          <cell r="X18">
            <v>13.627000000000001</v>
          </cell>
          <cell r="Y18">
            <v>10</v>
          </cell>
          <cell r="Z18">
            <v>14</v>
          </cell>
          <cell r="AA18">
            <v>4</v>
          </cell>
          <cell r="AB18">
            <v>157</v>
          </cell>
          <cell r="AC18">
            <v>49.35</v>
          </cell>
          <cell r="AD18">
            <v>5</v>
          </cell>
        </row>
        <row r="19">
          <cell r="B19">
            <v>126</v>
          </cell>
          <cell r="C19">
            <v>126</v>
          </cell>
          <cell r="D19">
            <v>66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3.18</v>
          </cell>
          <cell r="T19">
            <v>330</v>
          </cell>
          <cell r="U19">
            <v>10.46</v>
          </cell>
          <cell r="V19">
            <v>16.829999999999998</v>
          </cell>
          <cell r="W19">
            <v>2.5</v>
          </cell>
          <cell r="X19">
            <v>13.627000000000001</v>
          </cell>
          <cell r="Y19">
            <v>10</v>
          </cell>
          <cell r="Z19">
            <v>14</v>
          </cell>
          <cell r="AA19">
            <v>4</v>
          </cell>
          <cell r="AB19">
            <v>157</v>
          </cell>
          <cell r="AC19">
            <v>49.35</v>
          </cell>
          <cell r="AD19">
            <v>5</v>
          </cell>
        </row>
        <row r="20">
          <cell r="B20">
            <v>126</v>
          </cell>
          <cell r="C20">
            <v>126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65</v>
          </cell>
          <cell r="O20">
            <v>0</v>
          </cell>
          <cell r="P20">
            <v>3.18</v>
          </cell>
          <cell r="T20">
            <v>330</v>
          </cell>
          <cell r="U20">
            <v>10.46</v>
          </cell>
          <cell r="V20">
            <v>16.829999999999998</v>
          </cell>
          <cell r="W20">
            <v>2.5</v>
          </cell>
          <cell r="X20">
            <v>13.627000000000001</v>
          </cell>
          <cell r="Y20">
            <v>10</v>
          </cell>
          <cell r="Z20">
            <v>14</v>
          </cell>
          <cell r="AA20">
            <v>4</v>
          </cell>
          <cell r="AB20">
            <v>157</v>
          </cell>
          <cell r="AC20">
            <v>49.35</v>
          </cell>
          <cell r="AD20">
            <v>5</v>
          </cell>
        </row>
        <row r="21">
          <cell r="B21">
            <v>126</v>
          </cell>
          <cell r="C21">
            <v>126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65</v>
          </cell>
          <cell r="O21">
            <v>0</v>
          </cell>
          <cell r="P21">
            <v>3.18</v>
          </cell>
          <cell r="T21">
            <v>330</v>
          </cell>
          <cell r="U21">
            <v>10.46</v>
          </cell>
          <cell r="V21">
            <v>16.829999999999998</v>
          </cell>
          <cell r="W21">
            <v>2.5</v>
          </cell>
          <cell r="X21">
            <v>13.627000000000001</v>
          </cell>
          <cell r="Y21">
            <v>10</v>
          </cell>
          <cell r="Z21">
            <v>14</v>
          </cell>
          <cell r="AA21">
            <v>4</v>
          </cell>
          <cell r="AB21">
            <v>157</v>
          </cell>
          <cell r="AC21">
            <v>49.35</v>
          </cell>
          <cell r="AD21">
            <v>5</v>
          </cell>
        </row>
        <row r="22">
          <cell r="B22">
            <v>126</v>
          </cell>
          <cell r="C22">
            <v>126</v>
          </cell>
          <cell r="D22">
            <v>66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65</v>
          </cell>
          <cell r="O22">
            <v>0</v>
          </cell>
          <cell r="P22">
            <v>3.18</v>
          </cell>
          <cell r="T22">
            <v>330</v>
          </cell>
          <cell r="U22">
            <v>10.46</v>
          </cell>
          <cell r="V22">
            <v>16.34</v>
          </cell>
          <cell r="W22">
            <v>2.5</v>
          </cell>
          <cell r="X22">
            <v>13.627000000000001</v>
          </cell>
          <cell r="Y22">
            <v>10</v>
          </cell>
          <cell r="Z22">
            <v>14</v>
          </cell>
          <cell r="AA22">
            <v>4</v>
          </cell>
          <cell r="AB22">
            <v>157</v>
          </cell>
          <cell r="AC22">
            <v>49.35</v>
          </cell>
          <cell r="AD22">
            <v>5</v>
          </cell>
        </row>
        <row r="23">
          <cell r="B23">
            <v>126</v>
          </cell>
          <cell r="C23">
            <v>126</v>
          </cell>
          <cell r="D23">
            <v>66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65</v>
          </cell>
          <cell r="O23">
            <v>0</v>
          </cell>
          <cell r="P23">
            <v>3.18</v>
          </cell>
          <cell r="T23">
            <v>330</v>
          </cell>
          <cell r="U23">
            <v>10.46</v>
          </cell>
          <cell r="V23">
            <v>16.34</v>
          </cell>
          <cell r="W23">
            <v>2.5</v>
          </cell>
          <cell r="X23">
            <v>13.627000000000001</v>
          </cell>
          <cell r="Y23">
            <v>10</v>
          </cell>
          <cell r="Z23">
            <v>14</v>
          </cell>
          <cell r="AA23">
            <v>4</v>
          </cell>
          <cell r="AB23">
            <v>157</v>
          </cell>
          <cell r="AC23">
            <v>49.35</v>
          </cell>
          <cell r="AD23">
            <v>5</v>
          </cell>
        </row>
        <row r="24">
          <cell r="B24">
            <v>126</v>
          </cell>
          <cell r="C24">
            <v>126</v>
          </cell>
          <cell r="D24">
            <v>66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3.18</v>
          </cell>
          <cell r="T24">
            <v>330</v>
          </cell>
          <cell r="U24">
            <v>10.46</v>
          </cell>
          <cell r="V24">
            <v>16.34</v>
          </cell>
          <cell r="W24">
            <v>2.5</v>
          </cell>
          <cell r="X24">
            <v>13.627000000000001</v>
          </cell>
          <cell r="Y24">
            <v>10</v>
          </cell>
          <cell r="Z24">
            <v>14</v>
          </cell>
          <cell r="AA24">
            <v>4</v>
          </cell>
          <cell r="AB24">
            <v>157</v>
          </cell>
          <cell r="AC24">
            <v>49.35</v>
          </cell>
          <cell r="AD24">
            <v>5</v>
          </cell>
        </row>
        <row r="25">
          <cell r="B25">
            <v>126</v>
          </cell>
          <cell r="C25">
            <v>126</v>
          </cell>
          <cell r="D25">
            <v>66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3.18</v>
          </cell>
          <cell r="T25">
            <v>330</v>
          </cell>
          <cell r="U25">
            <v>10.46</v>
          </cell>
          <cell r="V25">
            <v>16.34</v>
          </cell>
          <cell r="W25">
            <v>2.5</v>
          </cell>
          <cell r="X25">
            <v>13.627000000000001</v>
          </cell>
          <cell r="Y25">
            <v>10</v>
          </cell>
          <cell r="Z25">
            <v>14</v>
          </cell>
          <cell r="AA25">
            <v>4</v>
          </cell>
          <cell r="AB25">
            <v>157</v>
          </cell>
          <cell r="AC25">
            <v>49.35</v>
          </cell>
          <cell r="AD25">
            <v>5</v>
          </cell>
        </row>
        <row r="26">
          <cell r="B26">
            <v>126</v>
          </cell>
          <cell r="C26">
            <v>126</v>
          </cell>
          <cell r="D26">
            <v>66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3.18</v>
          </cell>
          <cell r="T26">
            <v>330</v>
          </cell>
          <cell r="U26">
            <v>47.08</v>
          </cell>
          <cell r="V26">
            <v>15.84</v>
          </cell>
          <cell r="W26">
            <v>2.5</v>
          </cell>
          <cell r="X26">
            <v>13.627000000000001</v>
          </cell>
          <cell r="Y26">
            <v>10</v>
          </cell>
          <cell r="Z26">
            <v>14</v>
          </cell>
          <cell r="AA26">
            <v>4</v>
          </cell>
          <cell r="AB26">
            <v>157</v>
          </cell>
          <cell r="AC26">
            <v>49.35</v>
          </cell>
          <cell r="AD26">
            <v>5</v>
          </cell>
        </row>
        <row r="27">
          <cell r="B27">
            <v>126</v>
          </cell>
          <cell r="C27">
            <v>126</v>
          </cell>
          <cell r="D27">
            <v>66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3.18</v>
          </cell>
          <cell r="T27">
            <v>330</v>
          </cell>
          <cell r="U27">
            <v>47.08</v>
          </cell>
          <cell r="V27">
            <v>15.84</v>
          </cell>
          <cell r="W27">
            <v>2.5</v>
          </cell>
          <cell r="X27">
            <v>13.627000000000001</v>
          </cell>
          <cell r="Y27">
            <v>10</v>
          </cell>
          <cell r="Z27">
            <v>14</v>
          </cell>
          <cell r="AA27">
            <v>4</v>
          </cell>
          <cell r="AB27">
            <v>157</v>
          </cell>
          <cell r="AC27">
            <v>49.35</v>
          </cell>
          <cell r="AD27">
            <v>5</v>
          </cell>
        </row>
        <row r="28">
          <cell r="B28">
            <v>126</v>
          </cell>
          <cell r="C28">
            <v>126</v>
          </cell>
          <cell r="D28">
            <v>66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3.18</v>
          </cell>
          <cell r="T28">
            <v>330</v>
          </cell>
          <cell r="U28">
            <v>47.08</v>
          </cell>
          <cell r="V28">
            <v>15.84</v>
          </cell>
          <cell r="W28">
            <v>2.5</v>
          </cell>
          <cell r="X28">
            <v>13.627000000000001</v>
          </cell>
          <cell r="Y28">
            <v>10</v>
          </cell>
          <cell r="Z28">
            <v>14</v>
          </cell>
          <cell r="AA28">
            <v>4</v>
          </cell>
          <cell r="AB28">
            <v>157</v>
          </cell>
          <cell r="AC28">
            <v>49.35</v>
          </cell>
          <cell r="AD28">
            <v>5</v>
          </cell>
        </row>
        <row r="29">
          <cell r="B29">
            <v>126</v>
          </cell>
          <cell r="C29">
            <v>126</v>
          </cell>
          <cell r="D29">
            <v>66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3.18</v>
          </cell>
          <cell r="T29">
            <v>330</v>
          </cell>
          <cell r="U29">
            <v>47.08</v>
          </cell>
          <cell r="V29">
            <v>15.84</v>
          </cell>
          <cell r="W29">
            <v>2.5</v>
          </cell>
          <cell r="X29">
            <v>13.627000000000001</v>
          </cell>
          <cell r="Y29">
            <v>10</v>
          </cell>
          <cell r="Z29">
            <v>14</v>
          </cell>
          <cell r="AA29">
            <v>4</v>
          </cell>
          <cell r="AB29">
            <v>157</v>
          </cell>
          <cell r="AC29">
            <v>49.35</v>
          </cell>
          <cell r="AD29">
            <v>5</v>
          </cell>
        </row>
        <row r="30">
          <cell r="B30">
            <v>126</v>
          </cell>
          <cell r="C30">
            <v>126</v>
          </cell>
          <cell r="D30">
            <v>66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60</v>
          </cell>
          <cell r="O30">
            <v>0</v>
          </cell>
          <cell r="P30">
            <v>3.18</v>
          </cell>
          <cell r="T30">
            <v>330</v>
          </cell>
          <cell r="U30">
            <v>47.08</v>
          </cell>
          <cell r="V30">
            <v>15.35</v>
          </cell>
          <cell r="W30">
            <v>2.5</v>
          </cell>
          <cell r="X30">
            <v>13.627000000000001</v>
          </cell>
          <cell r="Y30">
            <v>10</v>
          </cell>
          <cell r="Z30">
            <v>14</v>
          </cell>
          <cell r="AA30">
            <v>4</v>
          </cell>
          <cell r="AB30">
            <v>157</v>
          </cell>
          <cell r="AC30">
            <v>49.35</v>
          </cell>
          <cell r="AD30">
            <v>5</v>
          </cell>
        </row>
        <row r="31">
          <cell r="B31">
            <v>126</v>
          </cell>
          <cell r="C31">
            <v>126</v>
          </cell>
          <cell r="D31">
            <v>66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60</v>
          </cell>
          <cell r="O31">
            <v>0</v>
          </cell>
          <cell r="P31">
            <v>3.18</v>
          </cell>
          <cell r="T31">
            <v>330</v>
          </cell>
          <cell r="U31">
            <v>47.08</v>
          </cell>
          <cell r="V31">
            <v>15.35</v>
          </cell>
          <cell r="W31">
            <v>2.5</v>
          </cell>
          <cell r="X31">
            <v>13.627000000000001</v>
          </cell>
          <cell r="Y31">
            <v>10</v>
          </cell>
          <cell r="Z31">
            <v>14</v>
          </cell>
          <cell r="AA31">
            <v>4</v>
          </cell>
          <cell r="AB31">
            <v>157</v>
          </cell>
          <cell r="AC31">
            <v>49.35</v>
          </cell>
          <cell r="AD31">
            <v>5</v>
          </cell>
        </row>
        <row r="32">
          <cell r="B32">
            <v>126</v>
          </cell>
          <cell r="C32">
            <v>126</v>
          </cell>
          <cell r="D32">
            <v>66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60</v>
          </cell>
          <cell r="O32">
            <v>0</v>
          </cell>
          <cell r="P32">
            <v>3.18</v>
          </cell>
          <cell r="T32">
            <v>330</v>
          </cell>
          <cell r="U32">
            <v>47.08</v>
          </cell>
          <cell r="V32">
            <v>15.35</v>
          </cell>
          <cell r="W32">
            <v>2.5</v>
          </cell>
          <cell r="X32">
            <v>13.627000000000001</v>
          </cell>
          <cell r="Y32">
            <v>10</v>
          </cell>
          <cell r="Z32">
            <v>14</v>
          </cell>
          <cell r="AA32">
            <v>4</v>
          </cell>
          <cell r="AB32">
            <v>157</v>
          </cell>
          <cell r="AC32">
            <v>49.35</v>
          </cell>
          <cell r="AD32">
            <v>5</v>
          </cell>
        </row>
        <row r="33">
          <cell r="B33">
            <v>126</v>
          </cell>
          <cell r="C33">
            <v>126</v>
          </cell>
          <cell r="D33">
            <v>66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3.18</v>
          </cell>
          <cell r="T33">
            <v>330</v>
          </cell>
          <cell r="U33">
            <v>47.08</v>
          </cell>
          <cell r="V33">
            <v>15.35</v>
          </cell>
          <cell r="W33">
            <v>2.5</v>
          </cell>
          <cell r="X33">
            <v>13.627000000000001</v>
          </cell>
          <cell r="Y33">
            <v>10</v>
          </cell>
          <cell r="Z33">
            <v>14</v>
          </cell>
          <cell r="AA33">
            <v>4</v>
          </cell>
          <cell r="AB33">
            <v>157</v>
          </cell>
          <cell r="AC33">
            <v>49.35</v>
          </cell>
          <cell r="AD33">
            <v>5</v>
          </cell>
        </row>
        <row r="34">
          <cell r="B34">
            <v>126</v>
          </cell>
          <cell r="C34">
            <v>126</v>
          </cell>
          <cell r="D34">
            <v>66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3.18</v>
          </cell>
          <cell r="T34">
            <v>330</v>
          </cell>
          <cell r="U34">
            <v>47.08</v>
          </cell>
          <cell r="V34">
            <v>14.85</v>
          </cell>
          <cell r="W34">
            <v>2.5</v>
          </cell>
          <cell r="X34">
            <v>13.627000000000001</v>
          </cell>
          <cell r="Y34">
            <v>10</v>
          </cell>
          <cell r="Z34">
            <v>14</v>
          </cell>
          <cell r="AA34">
            <v>4</v>
          </cell>
          <cell r="AB34">
            <v>157</v>
          </cell>
          <cell r="AC34">
            <v>113.51</v>
          </cell>
          <cell r="AD34">
            <v>5</v>
          </cell>
        </row>
        <row r="35">
          <cell r="B35">
            <v>126</v>
          </cell>
          <cell r="C35">
            <v>126</v>
          </cell>
          <cell r="D35">
            <v>66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3.18</v>
          </cell>
          <cell r="T35">
            <v>330</v>
          </cell>
          <cell r="U35">
            <v>47.08</v>
          </cell>
          <cell r="V35">
            <v>14.85</v>
          </cell>
          <cell r="W35">
            <v>2.5</v>
          </cell>
          <cell r="X35">
            <v>13.627000000000001</v>
          </cell>
          <cell r="Y35">
            <v>10</v>
          </cell>
          <cell r="Z35">
            <v>14</v>
          </cell>
          <cell r="AA35">
            <v>4</v>
          </cell>
          <cell r="AB35">
            <v>157</v>
          </cell>
          <cell r="AC35">
            <v>113.51</v>
          </cell>
          <cell r="AD35">
            <v>5</v>
          </cell>
        </row>
        <row r="36">
          <cell r="B36">
            <v>126</v>
          </cell>
          <cell r="C36">
            <v>126</v>
          </cell>
          <cell r="D36">
            <v>66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3.18</v>
          </cell>
          <cell r="T36">
            <v>330</v>
          </cell>
          <cell r="U36">
            <v>47.08</v>
          </cell>
          <cell r="V36">
            <v>14.85</v>
          </cell>
          <cell r="W36">
            <v>2.5</v>
          </cell>
          <cell r="X36">
            <v>13.627000000000001</v>
          </cell>
          <cell r="Y36">
            <v>10</v>
          </cell>
          <cell r="Z36">
            <v>14</v>
          </cell>
          <cell r="AA36">
            <v>4</v>
          </cell>
          <cell r="AB36">
            <v>157</v>
          </cell>
          <cell r="AC36">
            <v>113.51</v>
          </cell>
          <cell r="AD36">
            <v>5</v>
          </cell>
        </row>
        <row r="37">
          <cell r="B37">
            <v>126</v>
          </cell>
          <cell r="C37">
            <v>126</v>
          </cell>
          <cell r="D37">
            <v>66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3.18</v>
          </cell>
          <cell r="T37">
            <v>330</v>
          </cell>
          <cell r="U37">
            <v>47.08</v>
          </cell>
          <cell r="V37">
            <v>14.85</v>
          </cell>
          <cell r="W37">
            <v>2.5</v>
          </cell>
          <cell r="X37">
            <v>13.627000000000001</v>
          </cell>
          <cell r="Y37">
            <v>10</v>
          </cell>
          <cell r="Z37">
            <v>14</v>
          </cell>
          <cell r="AA37">
            <v>4</v>
          </cell>
          <cell r="AB37">
            <v>157</v>
          </cell>
          <cell r="AC37">
            <v>113.51</v>
          </cell>
          <cell r="AD37">
            <v>5</v>
          </cell>
        </row>
        <row r="38">
          <cell r="B38">
            <v>126</v>
          </cell>
          <cell r="C38">
            <v>126</v>
          </cell>
          <cell r="D38">
            <v>66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37</v>
          </cell>
          <cell r="P38">
            <v>3.18</v>
          </cell>
          <cell r="T38">
            <v>330</v>
          </cell>
          <cell r="U38">
            <v>47.08</v>
          </cell>
          <cell r="V38">
            <v>14.36</v>
          </cell>
          <cell r="W38">
            <v>2.5</v>
          </cell>
          <cell r="X38">
            <v>13.627000000000001</v>
          </cell>
          <cell r="Y38">
            <v>10</v>
          </cell>
          <cell r="Z38">
            <v>14</v>
          </cell>
          <cell r="AA38">
            <v>4</v>
          </cell>
          <cell r="AB38">
            <v>157</v>
          </cell>
          <cell r="AC38">
            <v>113.51</v>
          </cell>
          <cell r="AD38">
            <v>5</v>
          </cell>
        </row>
        <row r="39">
          <cell r="B39">
            <v>126</v>
          </cell>
          <cell r="C39">
            <v>126</v>
          </cell>
          <cell r="D39">
            <v>66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37</v>
          </cell>
          <cell r="P39">
            <v>3.18</v>
          </cell>
          <cell r="T39">
            <v>330</v>
          </cell>
          <cell r="U39">
            <v>47.08</v>
          </cell>
          <cell r="V39">
            <v>14.36</v>
          </cell>
          <cell r="W39">
            <v>2.5</v>
          </cell>
          <cell r="X39">
            <v>13.627000000000001</v>
          </cell>
          <cell r="Y39">
            <v>10</v>
          </cell>
          <cell r="Z39">
            <v>14</v>
          </cell>
          <cell r="AA39">
            <v>4</v>
          </cell>
          <cell r="AB39">
            <v>157</v>
          </cell>
          <cell r="AC39">
            <v>113.51</v>
          </cell>
          <cell r="AD39">
            <v>5</v>
          </cell>
        </row>
        <row r="40">
          <cell r="B40">
            <v>126</v>
          </cell>
          <cell r="C40">
            <v>126</v>
          </cell>
          <cell r="D40">
            <v>66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37</v>
          </cell>
          <cell r="P40">
            <v>3.18</v>
          </cell>
          <cell r="T40">
            <v>330</v>
          </cell>
          <cell r="U40">
            <v>47.08</v>
          </cell>
          <cell r="V40">
            <v>14.36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157</v>
          </cell>
          <cell r="AC40">
            <v>113.51</v>
          </cell>
          <cell r="AD40">
            <v>5</v>
          </cell>
        </row>
        <row r="41">
          <cell r="B41">
            <v>126</v>
          </cell>
          <cell r="C41">
            <v>126</v>
          </cell>
          <cell r="D41">
            <v>66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37</v>
          </cell>
          <cell r="P41">
            <v>3.18</v>
          </cell>
          <cell r="T41">
            <v>330</v>
          </cell>
          <cell r="U41">
            <v>47.08</v>
          </cell>
          <cell r="V41">
            <v>14.36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157</v>
          </cell>
          <cell r="AC41">
            <v>113.51</v>
          </cell>
          <cell r="AD41">
            <v>5</v>
          </cell>
        </row>
        <row r="42">
          <cell r="B42">
            <v>126</v>
          </cell>
          <cell r="D42">
            <v>66</v>
          </cell>
          <cell r="E42">
            <v>0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65</v>
          </cell>
          <cell r="O42">
            <v>74</v>
          </cell>
          <cell r="P42">
            <v>3.18</v>
          </cell>
          <cell r="T42">
            <v>330</v>
          </cell>
          <cell r="U42">
            <v>47.08</v>
          </cell>
          <cell r="V42">
            <v>13.86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157</v>
          </cell>
          <cell r="AC42">
            <v>113.51</v>
          </cell>
          <cell r="AD42">
            <v>5</v>
          </cell>
        </row>
        <row r="43">
          <cell r="B43">
            <v>126</v>
          </cell>
          <cell r="C43">
            <v>126</v>
          </cell>
          <cell r="D43">
            <v>66</v>
          </cell>
          <cell r="E43">
            <v>0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65</v>
          </cell>
          <cell r="O43">
            <v>74</v>
          </cell>
          <cell r="P43">
            <v>3.18</v>
          </cell>
          <cell r="T43">
            <v>330</v>
          </cell>
          <cell r="U43">
            <v>47.08</v>
          </cell>
          <cell r="V43">
            <v>13.86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157</v>
          </cell>
          <cell r="AC43">
            <v>113.51</v>
          </cell>
          <cell r="AD43">
            <v>5</v>
          </cell>
        </row>
        <row r="44">
          <cell r="B44">
            <v>126</v>
          </cell>
          <cell r="C44">
            <v>126</v>
          </cell>
          <cell r="D44">
            <v>66</v>
          </cell>
          <cell r="E44">
            <v>0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65</v>
          </cell>
          <cell r="O44">
            <v>74</v>
          </cell>
          <cell r="P44">
            <v>3.18</v>
          </cell>
          <cell r="T44">
            <v>330</v>
          </cell>
          <cell r="U44">
            <v>47.08</v>
          </cell>
          <cell r="V44">
            <v>13.86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157</v>
          </cell>
          <cell r="AC44">
            <v>113.51</v>
          </cell>
          <cell r="AD44">
            <v>5</v>
          </cell>
        </row>
        <row r="45">
          <cell r="B45">
            <v>126</v>
          </cell>
          <cell r="C45">
            <v>126</v>
          </cell>
          <cell r="D45">
            <v>66</v>
          </cell>
          <cell r="E45">
            <v>0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65</v>
          </cell>
          <cell r="O45">
            <v>74</v>
          </cell>
          <cell r="P45">
            <v>3.18</v>
          </cell>
          <cell r="T45">
            <v>330</v>
          </cell>
          <cell r="U45">
            <v>47.08</v>
          </cell>
          <cell r="V45">
            <v>13.86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157</v>
          </cell>
          <cell r="AC45">
            <v>113.51</v>
          </cell>
          <cell r="AD45">
            <v>5</v>
          </cell>
        </row>
        <row r="46">
          <cell r="B46">
            <v>126</v>
          </cell>
          <cell r="C46">
            <v>126</v>
          </cell>
          <cell r="D46">
            <v>66</v>
          </cell>
          <cell r="E46">
            <v>0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65</v>
          </cell>
          <cell r="O46">
            <v>74</v>
          </cell>
          <cell r="P46">
            <v>3.18</v>
          </cell>
          <cell r="T46">
            <v>330</v>
          </cell>
          <cell r="U46">
            <v>17</v>
          </cell>
          <cell r="V46">
            <v>13.86</v>
          </cell>
          <cell r="W46">
            <v>2.5</v>
          </cell>
          <cell r="X46">
            <v>12.193</v>
          </cell>
          <cell r="Y46">
            <v>10</v>
          </cell>
          <cell r="Z46">
            <v>14</v>
          </cell>
          <cell r="AA46">
            <v>4</v>
          </cell>
          <cell r="AB46">
            <v>157</v>
          </cell>
          <cell r="AC46">
            <v>49.35</v>
          </cell>
          <cell r="AD46">
            <v>5</v>
          </cell>
        </row>
        <row r="47">
          <cell r="B47">
            <v>126</v>
          </cell>
          <cell r="C47">
            <v>126</v>
          </cell>
          <cell r="D47">
            <v>66</v>
          </cell>
          <cell r="E47">
            <v>0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65</v>
          </cell>
          <cell r="O47">
            <v>74</v>
          </cell>
          <cell r="P47">
            <v>3.18</v>
          </cell>
          <cell r="T47">
            <v>330</v>
          </cell>
          <cell r="U47">
            <v>17</v>
          </cell>
          <cell r="V47">
            <v>13.86</v>
          </cell>
          <cell r="W47">
            <v>2.5</v>
          </cell>
          <cell r="X47">
            <v>12.193</v>
          </cell>
          <cell r="Y47">
            <v>10</v>
          </cell>
          <cell r="Z47">
            <v>14</v>
          </cell>
          <cell r="AA47">
            <v>4</v>
          </cell>
          <cell r="AB47">
            <v>157</v>
          </cell>
          <cell r="AC47">
            <v>49.35</v>
          </cell>
          <cell r="AD47">
            <v>5</v>
          </cell>
        </row>
        <row r="48">
          <cell r="B48">
            <v>126</v>
          </cell>
          <cell r="C48">
            <v>126</v>
          </cell>
          <cell r="D48">
            <v>66</v>
          </cell>
          <cell r="E48">
            <v>0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65</v>
          </cell>
          <cell r="O48">
            <v>74</v>
          </cell>
          <cell r="P48">
            <v>3.18</v>
          </cell>
          <cell r="T48">
            <v>330</v>
          </cell>
          <cell r="U48">
            <v>17</v>
          </cell>
          <cell r="V48">
            <v>13.86</v>
          </cell>
          <cell r="W48">
            <v>2.5</v>
          </cell>
          <cell r="X48">
            <v>12.193</v>
          </cell>
          <cell r="Y48">
            <v>10</v>
          </cell>
          <cell r="Z48">
            <v>14</v>
          </cell>
          <cell r="AA48">
            <v>4</v>
          </cell>
          <cell r="AB48">
            <v>157</v>
          </cell>
          <cell r="AC48">
            <v>49.35</v>
          </cell>
          <cell r="AD48">
            <v>5</v>
          </cell>
        </row>
        <row r="49">
          <cell r="B49">
            <v>126</v>
          </cell>
          <cell r="D49">
            <v>66</v>
          </cell>
          <cell r="E49">
            <v>0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65</v>
          </cell>
          <cell r="O49">
            <v>74</v>
          </cell>
          <cell r="P49">
            <v>3.18</v>
          </cell>
          <cell r="T49">
            <v>330</v>
          </cell>
          <cell r="U49">
            <v>17</v>
          </cell>
          <cell r="V49">
            <v>13.86</v>
          </cell>
          <cell r="W49">
            <v>2.5</v>
          </cell>
          <cell r="X49">
            <v>12.193</v>
          </cell>
          <cell r="Y49">
            <v>10</v>
          </cell>
          <cell r="Z49">
            <v>14</v>
          </cell>
          <cell r="AA49">
            <v>4</v>
          </cell>
          <cell r="AB49">
            <v>157</v>
          </cell>
          <cell r="AC49">
            <v>49.35</v>
          </cell>
          <cell r="AD49">
            <v>5</v>
          </cell>
        </row>
        <row r="50">
          <cell r="B50">
            <v>126</v>
          </cell>
          <cell r="C50">
            <v>126</v>
          </cell>
          <cell r="D50">
            <v>66</v>
          </cell>
          <cell r="E50">
            <v>0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60</v>
          </cell>
          <cell r="O50">
            <v>74</v>
          </cell>
          <cell r="P50">
            <v>3.18</v>
          </cell>
          <cell r="T50">
            <v>330</v>
          </cell>
          <cell r="U50">
            <v>17</v>
          </cell>
          <cell r="V50">
            <v>13.86</v>
          </cell>
          <cell r="W50">
            <v>2.5</v>
          </cell>
          <cell r="X50">
            <v>12.193</v>
          </cell>
          <cell r="Y50">
            <v>10</v>
          </cell>
          <cell r="Z50">
            <v>14</v>
          </cell>
          <cell r="AA50">
            <v>4</v>
          </cell>
          <cell r="AB50">
            <v>157</v>
          </cell>
          <cell r="AC50">
            <v>49.35</v>
          </cell>
          <cell r="AD50">
            <v>5</v>
          </cell>
        </row>
        <row r="51">
          <cell r="B51">
            <v>126</v>
          </cell>
          <cell r="C51">
            <v>126</v>
          </cell>
          <cell r="D51">
            <v>66</v>
          </cell>
          <cell r="E51">
            <v>0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60</v>
          </cell>
          <cell r="O51">
            <v>74</v>
          </cell>
          <cell r="P51">
            <v>3.18</v>
          </cell>
          <cell r="T51">
            <v>330</v>
          </cell>
          <cell r="U51">
            <v>17</v>
          </cell>
          <cell r="V51">
            <v>13.86</v>
          </cell>
          <cell r="W51">
            <v>2.5</v>
          </cell>
          <cell r="X51">
            <v>12.193</v>
          </cell>
          <cell r="Y51">
            <v>10</v>
          </cell>
          <cell r="Z51">
            <v>14</v>
          </cell>
          <cell r="AA51">
            <v>4</v>
          </cell>
          <cell r="AB51">
            <v>157</v>
          </cell>
          <cell r="AC51">
            <v>49.35</v>
          </cell>
          <cell r="AD51">
            <v>5</v>
          </cell>
        </row>
        <row r="52">
          <cell r="B52">
            <v>126</v>
          </cell>
          <cell r="C52">
            <v>126</v>
          </cell>
          <cell r="D52">
            <v>66</v>
          </cell>
          <cell r="E52">
            <v>0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60</v>
          </cell>
          <cell r="O52">
            <v>74</v>
          </cell>
          <cell r="P52">
            <v>3.18</v>
          </cell>
          <cell r="T52">
            <v>330</v>
          </cell>
          <cell r="U52">
            <v>17</v>
          </cell>
          <cell r="V52">
            <v>13.86</v>
          </cell>
          <cell r="W52">
            <v>2.5</v>
          </cell>
          <cell r="X52">
            <v>12.193</v>
          </cell>
          <cell r="Y52">
            <v>10</v>
          </cell>
          <cell r="Z52">
            <v>14</v>
          </cell>
          <cell r="AA52">
            <v>4</v>
          </cell>
          <cell r="AB52">
            <v>157</v>
          </cell>
          <cell r="AC52">
            <v>49.35</v>
          </cell>
          <cell r="AD52">
            <v>5</v>
          </cell>
        </row>
        <row r="53">
          <cell r="B53">
            <v>126</v>
          </cell>
          <cell r="C53">
            <v>126</v>
          </cell>
          <cell r="D53">
            <v>66</v>
          </cell>
          <cell r="E53">
            <v>0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60</v>
          </cell>
          <cell r="O53">
            <v>74</v>
          </cell>
          <cell r="P53">
            <v>3.18</v>
          </cell>
          <cell r="T53">
            <v>330</v>
          </cell>
          <cell r="U53">
            <v>17</v>
          </cell>
          <cell r="V53">
            <v>13.86</v>
          </cell>
          <cell r="W53">
            <v>2.5</v>
          </cell>
          <cell r="X53">
            <v>12.193</v>
          </cell>
          <cell r="Y53">
            <v>10</v>
          </cell>
          <cell r="Z53">
            <v>14</v>
          </cell>
          <cell r="AA53">
            <v>4</v>
          </cell>
          <cell r="AB53">
            <v>157</v>
          </cell>
          <cell r="AC53">
            <v>49.35</v>
          </cell>
          <cell r="AD53">
            <v>5</v>
          </cell>
        </row>
        <row r="54">
          <cell r="B54">
            <v>126</v>
          </cell>
          <cell r="C54">
            <v>126</v>
          </cell>
          <cell r="D54">
            <v>66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60</v>
          </cell>
          <cell r="O54">
            <v>74</v>
          </cell>
          <cell r="P54">
            <v>3.18</v>
          </cell>
          <cell r="T54">
            <v>330</v>
          </cell>
          <cell r="U54">
            <v>17</v>
          </cell>
          <cell r="V54">
            <v>13.86</v>
          </cell>
          <cell r="W54">
            <v>2.5</v>
          </cell>
          <cell r="X54">
            <v>12.193</v>
          </cell>
          <cell r="Y54">
            <v>10</v>
          </cell>
          <cell r="Z54">
            <v>14</v>
          </cell>
          <cell r="AA54">
            <v>4</v>
          </cell>
          <cell r="AB54">
            <v>157</v>
          </cell>
          <cell r="AC54">
            <v>49.35</v>
          </cell>
          <cell r="AD54">
            <v>5</v>
          </cell>
        </row>
        <row r="55">
          <cell r="B55">
            <v>126</v>
          </cell>
          <cell r="C55">
            <v>126</v>
          </cell>
          <cell r="D55">
            <v>66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60</v>
          </cell>
          <cell r="O55">
            <v>74</v>
          </cell>
          <cell r="P55">
            <v>3.18</v>
          </cell>
          <cell r="T55">
            <v>330</v>
          </cell>
          <cell r="U55">
            <v>17</v>
          </cell>
          <cell r="V55">
            <v>13.86</v>
          </cell>
          <cell r="W55">
            <v>2.5</v>
          </cell>
          <cell r="X55">
            <v>12.193</v>
          </cell>
          <cell r="Y55">
            <v>10</v>
          </cell>
          <cell r="Z55">
            <v>14</v>
          </cell>
          <cell r="AA55">
            <v>4</v>
          </cell>
          <cell r="AB55">
            <v>157</v>
          </cell>
          <cell r="AC55">
            <v>49.35</v>
          </cell>
          <cell r="AD55">
            <v>5</v>
          </cell>
        </row>
        <row r="56">
          <cell r="B56">
            <v>126</v>
          </cell>
          <cell r="C56">
            <v>126</v>
          </cell>
          <cell r="D56">
            <v>66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60</v>
          </cell>
          <cell r="O56">
            <v>74</v>
          </cell>
          <cell r="P56">
            <v>3.18</v>
          </cell>
          <cell r="T56">
            <v>330</v>
          </cell>
          <cell r="U56">
            <v>17</v>
          </cell>
          <cell r="V56">
            <v>13.86</v>
          </cell>
          <cell r="W56">
            <v>2.5</v>
          </cell>
          <cell r="X56">
            <v>12.193</v>
          </cell>
          <cell r="Y56">
            <v>10</v>
          </cell>
          <cell r="Z56">
            <v>14</v>
          </cell>
          <cell r="AA56">
            <v>4</v>
          </cell>
          <cell r="AB56">
            <v>157</v>
          </cell>
          <cell r="AC56">
            <v>49.35</v>
          </cell>
          <cell r="AD56">
            <v>5</v>
          </cell>
        </row>
        <row r="57">
          <cell r="B57">
            <v>126</v>
          </cell>
          <cell r="C57">
            <v>126</v>
          </cell>
          <cell r="D57">
            <v>66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60</v>
          </cell>
          <cell r="O57">
            <v>74</v>
          </cell>
          <cell r="P57">
            <v>3.18</v>
          </cell>
          <cell r="T57">
            <v>330</v>
          </cell>
          <cell r="U57">
            <v>17</v>
          </cell>
          <cell r="V57">
            <v>13.86</v>
          </cell>
          <cell r="W57">
            <v>2.5</v>
          </cell>
          <cell r="X57">
            <v>12.193</v>
          </cell>
          <cell r="Y57">
            <v>10</v>
          </cell>
          <cell r="Z57">
            <v>14</v>
          </cell>
          <cell r="AA57">
            <v>4</v>
          </cell>
          <cell r="AB57">
            <v>157</v>
          </cell>
          <cell r="AC57">
            <v>49.35</v>
          </cell>
          <cell r="AD57">
            <v>5</v>
          </cell>
        </row>
        <row r="58">
          <cell r="B58">
            <v>126</v>
          </cell>
          <cell r="C58">
            <v>96</v>
          </cell>
          <cell r="D58">
            <v>66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60</v>
          </cell>
          <cell r="O58">
            <v>74</v>
          </cell>
          <cell r="P58">
            <v>3.18</v>
          </cell>
          <cell r="T58">
            <v>330</v>
          </cell>
          <cell r="U58">
            <v>17</v>
          </cell>
          <cell r="V58">
            <v>13.86</v>
          </cell>
          <cell r="W58">
            <v>2.5</v>
          </cell>
          <cell r="X58">
            <v>12.193</v>
          </cell>
          <cell r="Y58">
            <v>10</v>
          </cell>
          <cell r="Z58">
            <v>14</v>
          </cell>
          <cell r="AA58">
            <v>4</v>
          </cell>
          <cell r="AB58">
            <v>157</v>
          </cell>
          <cell r="AC58">
            <v>49.35</v>
          </cell>
          <cell r="AD58">
            <v>5</v>
          </cell>
        </row>
        <row r="59">
          <cell r="B59">
            <v>126</v>
          </cell>
          <cell r="C59">
            <v>96</v>
          </cell>
          <cell r="D59">
            <v>66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60</v>
          </cell>
          <cell r="O59">
            <v>74</v>
          </cell>
          <cell r="P59">
            <v>3.18</v>
          </cell>
          <cell r="T59">
            <v>330</v>
          </cell>
          <cell r="U59">
            <v>17</v>
          </cell>
          <cell r="V59">
            <v>13.86</v>
          </cell>
          <cell r="W59">
            <v>2.5</v>
          </cell>
          <cell r="X59">
            <v>12.193</v>
          </cell>
          <cell r="Y59">
            <v>10</v>
          </cell>
          <cell r="Z59">
            <v>14</v>
          </cell>
          <cell r="AA59">
            <v>4</v>
          </cell>
          <cell r="AB59">
            <v>157</v>
          </cell>
          <cell r="AC59">
            <v>49.35</v>
          </cell>
          <cell r="AD59">
            <v>5</v>
          </cell>
        </row>
        <row r="60">
          <cell r="B60">
            <v>126</v>
          </cell>
          <cell r="C60">
            <v>96</v>
          </cell>
          <cell r="D60">
            <v>66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60</v>
          </cell>
          <cell r="O60">
            <v>37</v>
          </cell>
          <cell r="P60">
            <v>3.18</v>
          </cell>
          <cell r="T60">
            <v>330</v>
          </cell>
          <cell r="U60">
            <v>17</v>
          </cell>
          <cell r="V60">
            <v>13.86</v>
          </cell>
          <cell r="W60">
            <v>2.5</v>
          </cell>
          <cell r="X60">
            <v>12.193</v>
          </cell>
          <cell r="Y60">
            <v>10</v>
          </cell>
          <cell r="Z60">
            <v>14</v>
          </cell>
          <cell r="AA60">
            <v>4</v>
          </cell>
          <cell r="AB60">
            <v>157</v>
          </cell>
          <cell r="AC60">
            <v>49.35</v>
          </cell>
          <cell r="AD60">
            <v>5</v>
          </cell>
        </row>
        <row r="61">
          <cell r="B61">
            <v>126</v>
          </cell>
          <cell r="C61">
            <v>96</v>
          </cell>
          <cell r="D61">
            <v>66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60</v>
          </cell>
          <cell r="O61">
            <v>0</v>
          </cell>
          <cell r="P61">
            <v>3.18</v>
          </cell>
          <cell r="T61">
            <v>330</v>
          </cell>
          <cell r="U61">
            <v>17</v>
          </cell>
          <cell r="V61">
            <v>13.86</v>
          </cell>
          <cell r="W61">
            <v>2.5</v>
          </cell>
          <cell r="X61">
            <v>12.193</v>
          </cell>
          <cell r="Y61">
            <v>10</v>
          </cell>
          <cell r="Z61">
            <v>14</v>
          </cell>
          <cell r="AA61">
            <v>4</v>
          </cell>
          <cell r="AB61">
            <v>157</v>
          </cell>
          <cell r="AC61">
            <v>49.35</v>
          </cell>
          <cell r="AD61">
            <v>5</v>
          </cell>
        </row>
        <row r="62">
          <cell r="B62">
            <v>126</v>
          </cell>
          <cell r="C62">
            <v>96</v>
          </cell>
          <cell r="D62">
            <v>60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60</v>
          </cell>
          <cell r="O62">
            <v>0</v>
          </cell>
          <cell r="P62">
            <v>3.18</v>
          </cell>
          <cell r="T62">
            <v>330</v>
          </cell>
          <cell r="U62">
            <v>17</v>
          </cell>
          <cell r="V62">
            <v>13.86</v>
          </cell>
          <cell r="W62">
            <v>2.5</v>
          </cell>
          <cell r="X62">
            <v>12.193</v>
          </cell>
          <cell r="Y62">
            <v>10</v>
          </cell>
          <cell r="Z62">
            <v>14</v>
          </cell>
          <cell r="AA62">
            <v>4</v>
          </cell>
          <cell r="AB62">
            <v>157</v>
          </cell>
          <cell r="AC62">
            <v>49.35</v>
          </cell>
          <cell r="AD62">
            <v>5</v>
          </cell>
        </row>
        <row r="63">
          <cell r="B63">
            <v>126</v>
          </cell>
          <cell r="C63">
            <v>96</v>
          </cell>
          <cell r="D63">
            <v>60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60</v>
          </cell>
          <cell r="O63">
            <v>0</v>
          </cell>
          <cell r="P63">
            <v>3.18</v>
          </cell>
          <cell r="T63">
            <v>330</v>
          </cell>
          <cell r="U63">
            <v>17</v>
          </cell>
          <cell r="V63">
            <v>13.86</v>
          </cell>
          <cell r="W63">
            <v>2.5</v>
          </cell>
          <cell r="X63">
            <v>12.193</v>
          </cell>
          <cell r="Y63">
            <v>10</v>
          </cell>
          <cell r="Z63">
            <v>14</v>
          </cell>
          <cell r="AA63">
            <v>4</v>
          </cell>
          <cell r="AB63">
            <v>157</v>
          </cell>
          <cell r="AC63">
            <v>49.35</v>
          </cell>
          <cell r="AD63">
            <v>5</v>
          </cell>
        </row>
        <row r="64">
          <cell r="B64">
            <v>126</v>
          </cell>
          <cell r="C64">
            <v>96</v>
          </cell>
          <cell r="D64">
            <v>60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60</v>
          </cell>
          <cell r="O64">
            <v>0</v>
          </cell>
          <cell r="P64">
            <v>3.18</v>
          </cell>
          <cell r="T64">
            <v>330</v>
          </cell>
          <cell r="U64">
            <v>17</v>
          </cell>
          <cell r="V64">
            <v>13.86</v>
          </cell>
          <cell r="W64">
            <v>2.5</v>
          </cell>
          <cell r="X64">
            <v>12.193</v>
          </cell>
          <cell r="Y64">
            <v>10</v>
          </cell>
          <cell r="Z64">
            <v>14</v>
          </cell>
          <cell r="AA64">
            <v>4</v>
          </cell>
          <cell r="AB64">
            <v>157</v>
          </cell>
          <cell r="AC64">
            <v>49.35</v>
          </cell>
          <cell r="AD64">
            <v>5</v>
          </cell>
        </row>
        <row r="65">
          <cell r="B65">
            <v>126</v>
          </cell>
          <cell r="C65">
            <v>96</v>
          </cell>
          <cell r="D65">
            <v>60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60</v>
          </cell>
          <cell r="O65">
            <v>0</v>
          </cell>
          <cell r="P65">
            <v>3.18</v>
          </cell>
          <cell r="T65">
            <v>330</v>
          </cell>
          <cell r="U65">
            <v>17</v>
          </cell>
          <cell r="V65">
            <v>13.86</v>
          </cell>
          <cell r="W65">
            <v>2.5</v>
          </cell>
          <cell r="X65">
            <v>12.193</v>
          </cell>
          <cell r="Y65">
            <v>10</v>
          </cell>
          <cell r="Z65">
            <v>14</v>
          </cell>
          <cell r="AA65">
            <v>4</v>
          </cell>
          <cell r="AB65">
            <v>157</v>
          </cell>
          <cell r="AC65">
            <v>49.35</v>
          </cell>
          <cell r="AD65">
            <v>5</v>
          </cell>
        </row>
        <row r="66">
          <cell r="B66">
            <v>126</v>
          </cell>
          <cell r="C66">
            <v>90</v>
          </cell>
          <cell r="D66">
            <v>60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3.18</v>
          </cell>
          <cell r="T66">
            <v>330</v>
          </cell>
          <cell r="U66">
            <v>17</v>
          </cell>
          <cell r="V66">
            <v>13.86</v>
          </cell>
          <cell r="W66">
            <v>2.5</v>
          </cell>
          <cell r="X66">
            <v>12.193</v>
          </cell>
          <cell r="Y66">
            <v>10</v>
          </cell>
          <cell r="Z66">
            <v>14</v>
          </cell>
          <cell r="AA66">
            <v>4</v>
          </cell>
          <cell r="AB66">
            <v>157</v>
          </cell>
          <cell r="AC66">
            <v>49.35</v>
          </cell>
          <cell r="AD66">
            <v>5</v>
          </cell>
        </row>
        <row r="67">
          <cell r="B67">
            <v>126</v>
          </cell>
          <cell r="C67">
            <v>90</v>
          </cell>
          <cell r="D67">
            <v>60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3.18</v>
          </cell>
          <cell r="T67">
            <v>330</v>
          </cell>
          <cell r="U67">
            <v>17</v>
          </cell>
          <cell r="V67">
            <v>13.86</v>
          </cell>
          <cell r="W67">
            <v>2.5</v>
          </cell>
          <cell r="X67">
            <v>12.193</v>
          </cell>
          <cell r="Y67">
            <v>10</v>
          </cell>
          <cell r="Z67">
            <v>14</v>
          </cell>
          <cell r="AA67">
            <v>4</v>
          </cell>
          <cell r="AB67">
            <v>157</v>
          </cell>
          <cell r="AC67">
            <v>49.35</v>
          </cell>
          <cell r="AD67">
            <v>5</v>
          </cell>
        </row>
        <row r="68">
          <cell r="B68">
            <v>126</v>
          </cell>
          <cell r="C68">
            <v>90</v>
          </cell>
          <cell r="D68">
            <v>60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3.18</v>
          </cell>
          <cell r="T68">
            <v>330</v>
          </cell>
          <cell r="U68">
            <v>17</v>
          </cell>
          <cell r="V68">
            <v>13.86</v>
          </cell>
          <cell r="W68">
            <v>2.5</v>
          </cell>
          <cell r="X68">
            <v>12.193</v>
          </cell>
          <cell r="Y68">
            <v>10</v>
          </cell>
          <cell r="Z68">
            <v>14</v>
          </cell>
          <cell r="AA68">
            <v>4</v>
          </cell>
          <cell r="AB68">
            <v>157</v>
          </cell>
          <cell r="AC68">
            <v>49.35</v>
          </cell>
          <cell r="AD68">
            <v>5</v>
          </cell>
        </row>
        <row r="69">
          <cell r="B69">
            <v>126</v>
          </cell>
          <cell r="C69">
            <v>90</v>
          </cell>
          <cell r="D69">
            <v>60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3.18</v>
          </cell>
          <cell r="T69">
            <v>330</v>
          </cell>
          <cell r="U69">
            <v>17</v>
          </cell>
          <cell r="V69">
            <v>13.86</v>
          </cell>
          <cell r="W69">
            <v>2.5</v>
          </cell>
          <cell r="X69">
            <v>12.193</v>
          </cell>
          <cell r="Y69">
            <v>10</v>
          </cell>
          <cell r="Z69">
            <v>14</v>
          </cell>
          <cell r="AA69">
            <v>4</v>
          </cell>
          <cell r="AB69">
            <v>157</v>
          </cell>
          <cell r="AC69">
            <v>49.35</v>
          </cell>
          <cell r="AD69">
            <v>5</v>
          </cell>
        </row>
        <row r="70">
          <cell r="B70">
            <v>126</v>
          </cell>
          <cell r="C70">
            <v>90</v>
          </cell>
          <cell r="D70">
            <v>60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3.18</v>
          </cell>
          <cell r="T70">
            <v>330</v>
          </cell>
          <cell r="U70">
            <v>47.08</v>
          </cell>
          <cell r="V70">
            <v>14.36</v>
          </cell>
          <cell r="W70">
            <v>2.5</v>
          </cell>
          <cell r="X70">
            <v>12.193</v>
          </cell>
          <cell r="Y70">
            <v>10</v>
          </cell>
          <cell r="Z70">
            <v>14</v>
          </cell>
          <cell r="AA70">
            <v>4</v>
          </cell>
          <cell r="AB70">
            <v>157</v>
          </cell>
          <cell r="AC70">
            <v>49.35</v>
          </cell>
          <cell r="AD70">
            <v>5</v>
          </cell>
        </row>
        <row r="71">
          <cell r="B71">
            <v>126</v>
          </cell>
          <cell r="C71">
            <v>90</v>
          </cell>
          <cell r="D71">
            <v>60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3.18</v>
          </cell>
          <cell r="T71">
            <v>330</v>
          </cell>
          <cell r="U71">
            <v>47.08</v>
          </cell>
          <cell r="V71">
            <v>14.36</v>
          </cell>
          <cell r="W71">
            <v>2.5</v>
          </cell>
          <cell r="X71">
            <v>12.193</v>
          </cell>
          <cell r="Y71">
            <v>10</v>
          </cell>
          <cell r="Z71">
            <v>14</v>
          </cell>
          <cell r="AA71">
            <v>4</v>
          </cell>
          <cell r="AB71">
            <v>157</v>
          </cell>
          <cell r="AC71">
            <v>49.35</v>
          </cell>
          <cell r="AD71">
            <v>5</v>
          </cell>
        </row>
        <row r="72">
          <cell r="B72">
            <v>126</v>
          </cell>
          <cell r="C72">
            <v>90</v>
          </cell>
          <cell r="D72">
            <v>60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3.18</v>
          </cell>
          <cell r="T72">
            <v>330</v>
          </cell>
          <cell r="U72">
            <v>47.08</v>
          </cell>
          <cell r="V72">
            <v>14.36</v>
          </cell>
          <cell r="W72">
            <v>2.5</v>
          </cell>
          <cell r="X72">
            <v>12.193</v>
          </cell>
          <cell r="Y72">
            <v>10</v>
          </cell>
          <cell r="Z72">
            <v>14</v>
          </cell>
          <cell r="AA72">
            <v>4</v>
          </cell>
          <cell r="AB72">
            <v>157</v>
          </cell>
          <cell r="AC72">
            <v>49.35</v>
          </cell>
          <cell r="AD72">
            <v>5</v>
          </cell>
        </row>
        <row r="73">
          <cell r="B73">
            <v>126</v>
          </cell>
          <cell r="C73">
            <v>90</v>
          </cell>
          <cell r="D73">
            <v>60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3.18</v>
          </cell>
          <cell r="T73">
            <v>330</v>
          </cell>
          <cell r="U73">
            <v>47.08</v>
          </cell>
          <cell r="V73">
            <v>14.36</v>
          </cell>
          <cell r="W73">
            <v>2.5</v>
          </cell>
          <cell r="X73">
            <v>12.193</v>
          </cell>
          <cell r="Y73">
            <v>10</v>
          </cell>
          <cell r="Z73">
            <v>14</v>
          </cell>
          <cell r="AA73">
            <v>4</v>
          </cell>
          <cell r="AB73">
            <v>157</v>
          </cell>
          <cell r="AC73">
            <v>49.35</v>
          </cell>
          <cell r="AD73">
            <v>5</v>
          </cell>
        </row>
        <row r="74">
          <cell r="B74">
            <v>126</v>
          </cell>
          <cell r="C74">
            <v>90</v>
          </cell>
          <cell r="D74">
            <v>60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3.18</v>
          </cell>
          <cell r="T74">
            <v>330</v>
          </cell>
          <cell r="U74">
            <v>47.08</v>
          </cell>
          <cell r="V74">
            <v>14.85</v>
          </cell>
          <cell r="W74">
            <v>2.5</v>
          </cell>
          <cell r="X74">
            <v>12.193</v>
          </cell>
          <cell r="Y74">
            <v>10</v>
          </cell>
          <cell r="Z74">
            <v>14</v>
          </cell>
          <cell r="AA74">
            <v>4</v>
          </cell>
          <cell r="AB74">
            <v>157</v>
          </cell>
          <cell r="AC74">
            <v>49.35</v>
          </cell>
          <cell r="AD74">
            <v>5</v>
          </cell>
        </row>
        <row r="75">
          <cell r="B75">
            <v>126</v>
          </cell>
          <cell r="C75">
            <v>90</v>
          </cell>
          <cell r="D75">
            <v>60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3.18</v>
          </cell>
          <cell r="T75">
            <v>330</v>
          </cell>
          <cell r="U75">
            <v>47.08</v>
          </cell>
          <cell r="V75">
            <v>14.85</v>
          </cell>
          <cell r="W75">
            <v>2.5</v>
          </cell>
          <cell r="X75">
            <v>12.193</v>
          </cell>
          <cell r="Y75">
            <v>10</v>
          </cell>
          <cell r="Z75">
            <v>14</v>
          </cell>
          <cell r="AA75">
            <v>4</v>
          </cell>
          <cell r="AB75">
            <v>157</v>
          </cell>
          <cell r="AC75">
            <v>49.35</v>
          </cell>
          <cell r="AD75">
            <v>5</v>
          </cell>
        </row>
        <row r="76">
          <cell r="B76">
            <v>126</v>
          </cell>
          <cell r="C76">
            <v>90</v>
          </cell>
          <cell r="D76">
            <v>60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3.18</v>
          </cell>
          <cell r="T76">
            <v>330</v>
          </cell>
          <cell r="U76">
            <v>47.08</v>
          </cell>
          <cell r="V76">
            <v>14.85</v>
          </cell>
          <cell r="W76">
            <v>2.5</v>
          </cell>
          <cell r="X76">
            <v>12.193</v>
          </cell>
          <cell r="Y76">
            <v>10</v>
          </cell>
          <cell r="Z76">
            <v>14</v>
          </cell>
          <cell r="AA76">
            <v>4</v>
          </cell>
          <cell r="AB76">
            <v>157</v>
          </cell>
          <cell r="AC76">
            <v>49.35</v>
          </cell>
          <cell r="AD76">
            <v>5</v>
          </cell>
        </row>
        <row r="77">
          <cell r="B77">
            <v>126</v>
          </cell>
          <cell r="C77">
            <v>90</v>
          </cell>
          <cell r="D77">
            <v>60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3.18</v>
          </cell>
          <cell r="T77">
            <v>330</v>
          </cell>
          <cell r="U77">
            <v>47.08</v>
          </cell>
          <cell r="V77">
            <v>14.85</v>
          </cell>
          <cell r="W77">
            <v>2.5</v>
          </cell>
          <cell r="X77">
            <v>12.193</v>
          </cell>
          <cell r="Y77">
            <v>10</v>
          </cell>
          <cell r="Z77">
            <v>14</v>
          </cell>
          <cell r="AA77">
            <v>4</v>
          </cell>
          <cell r="AB77">
            <v>157</v>
          </cell>
          <cell r="AC77">
            <v>49.35</v>
          </cell>
          <cell r="AD77">
            <v>5</v>
          </cell>
        </row>
        <row r="78">
          <cell r="B78">
            <v>126</v>
          </cell>
          <cell r="C78">
            <v>90</v>
          </cell>
          <cell r="D78">
            <v>60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37</v>
          </cell>
          <cell r="P78">
            <v>3.18</v>
          </cell>
          <cell r="T78">
            <v>330</v>
          </cell>
          <cell r="U78">
            <v>47.08</v>
          </cell>
          <cell r="V78">
            <v>15.35</v>
          </cell>
          <cell r="W78">
            <v>2.5</v>
          </cell>
          <cell r="X78">
            <v>12.193</v>
          </cell>
          <cell r="Y78">
            <v>10</v>
          </cell>
          <cell r="Z78">
            <v>14</v>
          </cell>
          <cell r="AA78">
            <v>4</v>
          </cell>
          <cell r="AB78">
            <v>157</v>
          </cell>
          <cell r="AC78">
            <v>49.35</v>
          </cell>
          <cell r="AD78">
            <v>5</v>
          </cell>
        </row>
        <row r="79">
          <cell r="B79">
            <v>126</v>
          </cell>
          <cell r="C79">
            <v>90</v>
          </cell>
          <cell r="D79">
            <v>60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74</v>
          </cell>
          <cell r="P79">
            <v>3.18</v>
          </cell>
          <cell r="T79">
            <v>330</v>
          </cell>
          <cell r="U79">
            <v>47.08</v>
          </cell>
          <cell r="V79">
            <v>15.35</v>
          </cell>
          <cell r="W79">
            <v>2.5</v>
          </cell>
          <cell r="X79">
            <v>12.193</v>
          </cell>
          <cell r="Y79">
            <v>10</v>
          </cell>
          <cell r="Z79">
            <v>14</v>
          </cell>
          <cell r="AA79">
            <v>4</v>
          </cell>
          <cell r="AB79">
            <v>157</v>
          </cell>
          <cell r="AC79">
            <v>49.35</v>
          </cell>
          <cell r="AD79">
            <v>5</v>
          </cell>
        </row>
        <row r="80">
          <cell r="B80">
            <v>126</v>
          </cell>
          <cell r="C80">
            <v>90</v>
          </cell>
          <cell r="D80">
            <v>60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65</v>
          </cell>
          <cell r="O80">
            <v>74</v>
          </cell>
          <cell r="P80">
            <v>3.18</v>
          </cell>
          <cell r="T80">
            <v>330</v>
          </cell>
          <cell r="U80">
            <v>47.08</v>
          </cell>
          <cell r="V80">
            <v>15.35</v>
          </cell>
          <cell r="W80">
            <v>2.5</v>
          </cell>
          <cell r="X80">
            <v>12.193</v>
          </cell>
          <cell r="Y80">
            <v>10</v>
          </cell>
          <cell r="Z80">
            <v>14</v>
          </cell>
          <cell r="AA80">
            <v>4</v>
          </cell>
          <cell r="AB80">
            <v>157</v>
          </cell>
          <cell r="AC80">
            <v>49.35</v>
          </cell>
          <cell r="AD80">
            <v>5</v>
          </cell>
        </row>
        <row r="81">
          <cell r="B81">
            <v>126</v>
          </cell>
          <cell r="C81">
            <v>90</v>
          </cell>
          <cell r="D81">
            <v>60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65</v>
          </cell>
          <cell r="O81">
            <v>74</v>
          </cell>
          <cell r="P81">
            <v>3.18</v>
          </cell>
          <cell r="T81">
            <v>330</v>
          </cell>
          <cell r="U81">
            <v>47.08</v>
          </cell>
          <cell r="V81">
            <v>15.35</v>
          </cell>
          <cell r="W81">
            <v>2.5</v>
          </cell>
          <cell r="X81">
            <v>12.193</v>
          </cell>
          <cell r="Y81">
            <v>10</v>
          </cell>
          <cell r="Z81">
            <v>14</v>
          </cell>
          <cell r="AA81">
            <v>4</v>
          </cell>
          <cell r="AB81">
            <v>157</v>
          </cell>
          <cell r="AC81">
            <v>49.35</v>
          </cell>
          <cell r="AD81">
            <v>5</v>
          </cell>
        </row>
        <row r="82">
          <cell r="B82">
            <v>126</v>
          </cell>
          <cell r="C82">
            <v>90</v>
          </cell>
          <cell r="D82">
            <v>60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65</v>
          </cell>
          <cell r="O82">
            <v>74</v>
          </cell>
          <cell r="P82">
            <v>3.18</v>
          </cell>
          <cell r="T82">
            <v>330</v>
          </cell>
          <cell r="U82">
            <v>47.08</v>
          </cell>
          <cell r="V82">
            <v>15.84</v>
          </cell>
          <cell r="W82">
            <v>2.5</v>
          </cell>
          <cell r="X82">
            <v>12.193</v>
          </cell>
          <cell r="Y82">
            <v>10</v>
          </cell>
          <cell r="Z82">
            <v>14</v>
          </cell>
          <cell r="AA82">
            <v>4</v>
          </cell>
          <cell r="AB82">
            <v>157</v>
          </cell>
          <cell r="AC82">
            <v>49.35</v>
          </cell>
          <cell r="AD82">
            <v>5</v>
          </cell>
        </row>
        <row r="83">
          <cell r="B83">
            <v>126</v>
          </cell>
          <cell r="C83">
            <v>90</v>
          </cell>
          <cell r="D83">
            <v>60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65</v>
          </cell>
          <cell r="O83">
            <v>74</v>
          </cell>
          <cell r="P83">
            <v>3.18</v>
          </cell>
          <cell r="T83">
            <v>330</v>
          </cell>
          <cell r="U83">
            <v>47.08</v>
          </cell>
          <cell r="V83">
            <v>15.84</v>
          </cell>
          <cell r="W83">
            <v>2.5</v>
          </cell>
          <cell r="X83">
            <v>12.193</v>
          </cell>
          <cell r="Y83">
            <v>10</v>
          </cell>
          <cell r="Z83">
            <v>14</v>
          </cell>
          <cell r="AA83">
            <v>4</v>
          </cell>
          <cell r="AB83">
            <v>157</v>
          </cell>
          <cell r="AC83">
            <v>49.35</v>
          </cell>
          <cell r="AD83">
            <v>5</v>
          </cell>
        </row>
        <row r="84">
          <cell r="B84">
            <v>126</v>
          </cell>
          <cell r="C84">
            <v>90</v>
          </cell>
          <cell r="D84">
            <v>60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65</v>
          </cell>
          <cell r="O84">
            <v>74</v>
          </cell>
          <cell r="P84">
            <v>3.18</v>
          </cell>
          <cell r="T84">
            <v>330</v>
          </cell>
          <cell r="U84">
            <v>47.08</v>
          </cell>
          <cell r="V84">
            <v>15.84</v>
          </cell>
          <cell r="W84">
            <v>2.5</v>
          </cell>
          <cell r="X84">
            <v>12.193</v>
          </cell>
          <cell r="Y84">
            <v>10</v>
          </cell>
          <cell r="Z84">
            <v>14</v>
          </cell>
          <cell r="AA84">
            <v>4</v>
          </cell>
          <cell r="AB84">
            <v>157</v>
          </cell>
          <cell r="AC84">
            <v>49.35</v>
          </cell>
          <cell r="AD84">
            <v>5</v>
          </cell>
        </row>
        <row r="85">
          <cell r="B85">
            <v>126</v>
          </cell>
          <cell r="C85">
            <v>90</v>
          </cell>
          <cell r="D85">
            <v>60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65</v>
          </cell>
          <cell r="O85">
            <v>74</v>
          </cell>
          <cell r="P85">
            <v>3.18</v>
          </cell>
          <cell r="T85">
            <v>330</v>
          </cell>
          <cell r="U85">
            <v>47.08</v>
          </cell>
          <cell r="V85">
            <v>15.84</v>
          </cell>
          <cell r="W85">
            <v>2.5</v>
          </cell>
          <cell r="X85">
            <v>12.193</v>
          </cell>
          <cell r="Y85">
            <v>10</v>
          </cell>
          <cell r="Z85">
            <v>14</v>
          </cell>
          <cell r="AA85">
            <v>4</v>
          </cell>
          <cell r="AB85">
            <v>157</v>
          </cell>
          <cell r="AC85">
            <v>49.35</v>
          </cell>
          <cell r="AD85">
            <v>5</v>
          </cell>
        </row>
        <row r="86">
          <cell r="B86">
            <v>126</v>
          </cell>
          <cell r="C86">
            <v>96</v>
          </cell>
          <cell r="D86">
            <v>60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65</v>
          </cell>
          <cell r="O86">
            <v>74</v>
          </cell>
          <cell r="P86">
            <v>3.18</v>
          </cell>
          <cell r="T86">
            <v>330</v>
          </cell>
          <cell r="U86">
            <v>47.08</v>
          </cell>
          <cell r="V86">
            <v>16.34</v>
          </cell>
          <cell r="W86">
            <v>2.5</v>
          </cell>
          <cell r="X86">
            <v>12.193</v>
          </cell>
          <cell r="Y86">
            <v>10</v>
          </cell>
          <cell r="Z86">
            <v>14</v>
          </cell>
          <cell r="AA86">
            <v>4</v>
          </cell>
          <cell r="AB86">
            <v>157</v>
          </cell>
          <cell r="AC86">
            <v>49.35</v>
          </cell>
          <cell r="AD86">
            <v>5</v>
          </cell>
        </row>
        <row r="87">
          <cell r="B87">
            <v>126</v>
          </cell>
          <cell r="C87">
            <v>96</v>
          </cell>
          <cell r="D87">
            <v>60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65</v>
          </cell>
          <cell r="O87">
            <v>74</v>
          </cell>
          <cell r="P87">
            <v>3.18</v>
          </cell>
          <cell r="T87">
            <v>330</v>
          </cell>
          <cell r="U87">
            <v>47.08</v>
          </cell>
          <cell r="V87">
            <v>16.34</v>
          </cell>
          <cell r="W87">
            <v>2.5</v>
          </cell>
          <cell r="X87">
            <v>12.193</v>
          </cell>
          <cell r="Y87">
            <v>10</v>
          </cell>
          <cell r="Z87">
            <v>14</v>
          </cell>
          <cell r="AA87">
            <v>4</v>
          </cell>
          <cell r="AB87">
            <v>157</v>
          </cell>
          <cell r="AC87">
            <v>49.35</v>
          </cell>
          <cell r="AD87">
            <v>5</v>
          </cell>
        </row>
        <row r="88">
          <cell r="B88">
            <v>126</v>
          </cell>
          <cell r="C88">
            <v>96</v>
          </cell>
          <cell r="D88">
            <v>60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65</v>
          </cell>
          <cell r="O88">
            <v>74</v>
          </cell>
          <cell r="P88">
            <v>3.18</v>
          </cell>
          <cell r="T88">
            <v>330</v>
          </cell>
          <cell r="U88">
            <v>47.08</v>
          </cell>
          <cell r="V88">
            <v>16.34</v>
          </cell>
          <cell r="W88">
            <v>2.5</v>
          </cell>
          <cell r="X88">
            <v>12.193</v>
          </cell>
          <cell r="Y88">
            <v>10</v>
          </cell>
          <cell r="Z88">
            <v>14</v>
          </cell>
          <cell r="AA88">
            <v>4</v>
          </cell>
          <cell r="AB88">
            <v>157</v>
          </cell>
          <cell r="AC88">
            <v>49.35</v>
          </cell>
          <cell r="AD88">
            <v>5</v>
          </cell>
        </row>
        <row r="89">
          <cell r="B89">
            <v>126</v>
          </cell>
          <cell r="C89">
            <v>96</v>
          </cell>
          <cell r="D89">
            <v>60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65</v>
          </cell>
          <cell r="O89">
            <v>74</v>
          </cell>
          <cell r="P89">
            <v>3.18</v>
          </cell>
          <cell r="T89">
            <v>330</v>
          </cell>
          <cell r="U89">
            <v>47.08</v>
          </cell>
          <cell r="V89">
            <v>16.34</v>
          </cell>
          <cell r="W89">
            <v>2.5</v>
          </cell>
          <cell r="X89">
            <v>12.193</v>
          </cell>
          <cell r="Y89">
            <v>10</v>
          </cell>
          <cell r="Z89">
            <v>14</v>
          </cell>
          <cell r="AA89">
            <v>4</v>
          </cell>
          <cell r="AB89">
            <v>157</v>
          </cell>
          <cell r="AC89">
            <v>49.35</v>
          </cell>
          <cell r="AD89">
            <v>5</v>
          </cell>
        </row>
        <row r="90">
          <cell r="B90">
            <v>126</v>
          </cell>
          <cell r="C90">
            <v>126</v>
          </cell>
          <cell r="D90">
            <v>60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65</v>
          </cell>
          <cell r="O90">
            <v>74</v>
          </cell>
          <cell r="P90">
            <v>3.18</v>
          </cell>
          <cell r="T90">
            <v>330</v>
          </cell>
          <cell r="U90">
            <v>47.08</v>
          </cell>
          <cell r="V90">
            <v>16.34</v>
          </cell>
          <cell r="W90">
            <v>2.5</v>
          </cell>
          <cell r="X90">
            <v>12.193</v>
          </cell>
          <cell r="Y90">
            <v>10</v>
          </cell>
          <cell r="Z90">
            <v>14</v>
          </cell>
          <cell r="AA90">
            <v>4</v>
          </cell>
          <cell r="AB90">
            <v>157</v>
          </cell>
          <cell r="AC90">
            <v>49.35</v>
          </cell>
          <cell r="AD90">
            <v>5</v>
          </cell>
        </row>
        <row r="91">
          <cell r="B91">
            <v>126</v>
          </cell>
          <cell r="C91">
            <v>126</v>
          </cell>
          <cell r="D91">
            <v>60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65</v>
          </cell>
          <cell r="O91">
            <v>74</v>
          </cell>
          <cell r="P91">
            <v>3.18</v>
          </cell>
          <cell r="T91">
            <v>330</v>
          </cell>
          <cell r="U91">
            <v>47.08</v>
          </cell>
          <cell r="V91">
            <v>16.34</v>
          </cell>
          <cell r="W91">
            <v>2.5</v>
          </cell>
          <cell r="X91">
            <v>12.193</v>
          </cell>
          <cell r="Y91">
            <v>10</v>
          </cell>
          <cell r="Z91">
            <v>14</v>
          </cell>
          <cell r="AA91">
            <v>4</v>
          </cell>
          <cell r="AB91">
            <v>157</v>
          </cell>
          <cell r="AC91">
            <v>49.35</v>
          </cell>
          <cell r="AD91">
            <v>5</v>
          </cell>
        </row>
        <row r="92">
          <cell r="B92">
            <v>126</v>
          </cell>
          <cell r="C92">
            <v>126</v>
          </cell>
          <cell r="D92">
            <v>60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60</v>
          </cell>
          <cell r="O92">
            <v>74</v>
          </cell>
          <cell r="P92">
            <v>3.18</v>
          </cell>
          <cell r="T92">
            <v>330</v>
          </cell>
          <cell r="U92">
            <v>47.08</v>
          </cell>
          <cell r="V92">
            <v>16.34</v>
          </cell>
          <cell r="W92">
            <v>2.5</v>
          </cell>
          <cell r="X92">
            <v>12.193</v>
          </cell>
          <cell r="Y92">
            <v>10</v>
          </cell>
          <cell r="Z92">
            <v>14</v>
          </cell>
          <cell r="AA92">
            <v>4</v>
          </cell>
          <cell r="AB92">
            <v>157</v>
          </cell>
          <cell r="AC92">
            <v>49.35</v>
          </cell>
          <cell r="AD92">
            <v>5</v>
          </cell>
        </row>
        <row r="93">
          <cell r="B93">
            <v>126</v>
          </cell>
          <cell r="C93">
            <v>126</v>
          </cell>
          <cell r="D93">
            <v>60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60</v>
          </cell>
          <cell r="O93">
            <v>74</v>
          </cell>
          <cell r="P93">
            <v>3.18</v>
          </cell>
          <cell r="T93">
            <v>330</v>
          </cell>
          <cell r="U93">
            <v>47.08</v>
          </cell>
          <cell r="V93">
            <v>16.34</v>
          </cell>
          <cell r="W93">
            <v>2.5</v>
          </cell>
          <cell r="X93">
            <v>12.193</v>
          </cell>
          <cell r="Y93">
            <v>10</v>
          </cell>
          <cell r="Z93">
            <v>14</v>
          </cell>
          <cell r="AA93">
            <v>4</v>
          </cell>
          <cell r="AB93">
            <v>157</v>
          </cell>
          <cell r="AC93">
            <v>49.35</v>
          </cell>
          <cell r="AD93">
            <v>5</v>
          </cell>
        </row>
        <row r="94">
          <cell r="B94">
            <v>126</v>
          </cell>
          <cell r="C94">
            <v>126</v>
          </cell>
          <cell r="D94">
            <v>60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60</v>
          </cell>
          <cell r="O94">
            <v>74</v>
          </cell>
          <cell r="P94">
            <v>3.18</v>
          </cell>
          <cell r="T94">
            <v>330</v>
          </cell>
          <cell r="U94">
            <v>74.540000000000006</v>
          </cell>
          <cell r="V94">
            <v>15.84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157</v>
          </cell>
          <cell r="AC94">
            <v>49.35</v>
          </cell>
          <cell r="AD94">
            <v>5</v>
          </cell>
        </row>
        <row r="95">
          <cell r="B95">
            <v>126</v>
          </cell>
          <cell r="C95">
            <v>126</v>
          </cell>
          <cell r="D95">
            <v>60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60</v>
          </cell>
          <cell r="O95">
            <v>74</v>
          </cell>
          <cell r="P95">
            <v>3.18</v>
          </cell>
          <cell r="T95">
            <v>330</v>
          </cell>
          <cell r="U95">
            <v>74.540000000000006</v>
          </cell>
          <cell r="V95">
            <v>15.84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157</v>
          </cell>
          <cell r="AC95">
            <v>49.35</v>
          </cell>
          <cell r="AD95">
            <v>5</v>
          </cell>
        </row>
        <row r="96">
          <cell r="B96">
            <v>126</v>
          </cell>
          <cell r="C96">
            <v>126</v>
          </cell>
          <cell r="D96">
            <v>60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60</v>
          </cell>
          <cell r="O96">
            <v>74</v>
          </cell>
          <cell r="P96">
            <v>3.18</v>
          </cell>
          <cell r="T96">
            <v>330</v>
          </cell>
          <cell r="U96">
            <v>74.540000000000006</v>
          </cell>
          <cell r="V96">
            <v>15.84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157</v>
          </cell>
          <cell r="AC96">
            <v>49.35</v>
          </cell>
          <cell r="AD96">
            <v>5</v>
          </cell>
        </row>
        <row r="97">
          <cell r="B97">
            <v>126</v>
          </cell>
          <cell r="C97">
            <v>126</v>
          </cell>
          <cell r="D97">
            <v>60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60</v>
          </cell>
          <cell r="O97">
            <v>74</v>
          </cell>
          <cell r="P97">
            <v>3.18</v>
          </cell>
          <cell r="T97">
            <v>330</v>
          </cell>
          <cell r="U97">
            <v>74.540000000000006</v>
          </cell>
          <cell r="V97">
            <v>15.84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157</v>
          </cell>
          <cell r="AC97">
            <v>49.35</v>
          </cell>
          <cell r="AD97">
            <v>5</v>
          </cell>
        </row>
        <row r="98">
          <cell r="B98">
            <v>126</v>
          </cell>
          <cell r="C98">
            <v>126</v>
          </cell>
          <cell r="D98">
            <v>66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60</v>
          </cell>
          <cell r="O98">
            <v>74</v>
          </cell>
          <cell r="P98">
            <v>3.18</v>
          </cell>
          <cell r="T98">
            <v>330</v>
          </cell>
          <cell r="U98">
            <v>74.540000000000006</v>
          </cell>
          <cell r="V98">
            <v>15.84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157</v>
          </cell>
          <cell r="AC98">
            <v>74.03</v>
          </cell>
          <cell r="AD98">
            <v>5</v>
          </cell>
        </row>
        <row r="99">
          <cell r="B99">
            <v>126</v>
          </cell>
          <cell r="C99">
            <v>126</v>
          </cell>
          <cell r="D99">
            <v>66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60</v>
          </cell>
          <cell r="O99">
            <v>74</v>
          </cell>
          <cell r="P99">
            <v>3.18</v>
          </cell>
          <cell r="T99">
            <v>330</v>
          </cell>
          <cell r="U99">
            <v>74.540000000000006</v>
          </cell>
          <cell r="V99">
            <v>15.84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157</v>
          </cell>
          <cell r="AC99">
            <v>74.03</v>
          </cell>
          <cell r="AD99">
            <v>5</v>
          </cell>
        </row>
        <row r="100">
          <cell r="B100">
            <v>126</v>
          </cell>
          <cell r="C100">
            <v>126</v>
          </cell>
          <cell r="D100">
            <v>66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60</v>
          </cell>
          <cell r="O100">
            <v>37</v>
          </cell>
          <cell r="P100">
            <v>3.18</v>
          </cell>
          <cell r="T100">
            <v>330</v>
          </cell>
          <cell r="U100">
            <v>74.540000000000006</v>
          </cell>
          <cell r="V100">
            <v>15.84</v>
          </cell>
          <cell r="W100">
            <v>2.5</v>
          </cell>
          <cell r="X100">
            <v>35.860999999999997</v>
          </cell>
          <cell r="Y100">
            <v>10</v>
          </cell>
          <cell r="Z100">
            <v>14</v>
          </cell>
          <cell r="AA100">
            <v>4</v>
          </cell>
          <cell r="AB100">
            <v>157</v>
          </cell>
          <cell r="AC100">
            <v>74.03</v>
          </cell>
          <cell r="AD100">
            <v>5</v>
          </cell>
        </row>
        <row r="101">
          <cell r="B101">
            <v>126</v>
          </cell>
          <cell r="C101">
            <v>126</v>
          </cell>
          <cell r="D101">
            <v>66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60</v>
          </cell>
          <cell r="O101">
            <v>37</v>
          </cell>
          <cell r="P101">
            <v>3.18</v>
          </cell>
          <cell r="T101">
            <v>330</v>
          </cell>
          <cell r="U101">
            <v>74.540000000000006</v>
          </cell>
          <cell r="V101">
            <v>15.84</v>
          </cell>
          <cell r="W101">
            <v>2.5</v>
          </cell>
          <cell r="X101">
            <v>15.54</v>
          </cell>
          <cell r="Y101">
            <v>10</v>
          </cell>
          <cell r="Z101">
            <v>14</v>
          </cell>
          <cell r="AA101">
            <v>4</v>
          </cell>
          <cell r="AB101">
            <v>157</v>
          </cell>
          <cell r="AC101">
            <v>74.03</v>
          </cell>
          <cell r="AD101">
            <v>5</v>
          </cell>
        </row>
        <row r="102">
          <cell r="B102">
            <v>126</v>
          </cell>
          <cell r="C102">
            <v>126</v>
          </cell>
          <cell r="D102">
            <v>66</v>
          </cell>
          <cell r="E102">
            <v>18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60</v>
          </cell>
          <cell r="O102">
            <v>0</v>
          </cell>
          <cell r="P102">
            <v>3.18</v>
          </cell>
          <cell r="T102">
            <v>330</v>
          </cell>
          <cell r="U102">
            <v>74.540000000000006</v>
          </cell>
          <cell r="V102">
            <v>15.84</v>
          </cell>
          <cell r="W102">
            <v>2.5</v>
          </cell>
          <cell r="X102">
            <v>15.54</v>
          </cell>
          <cell r="Y102">
            <v>10</v>
          </cell>
          <cell r="Z102">
            <v>14</v>
          </cell>
          <cell r="AA102">
            <v>4</v>
          </cell>
          <cell r="AB102">
            <v>157</v>
          </cell>
          <cell r="AC102">
            <v>74.03</v>
          </cell>
          <cell r="AD102">
            <v>5</v>
          </cell>
        </row>
        <row r="103">
          <cell r="B103">
            <v>126</v>
          </cell>
          <cell r="C103">
            <v>126</v>
          </cell>
          <cell r="D103">
            <v>66</v>
          </cell>
          <cell r="E103">
            <v>18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3.18</v>
          </cell>
          <cell r="T103">
            <v>330</v>
          </cell>
          <cell r="U103">
            <v>74.540000000000006</v>
          </cell>
          <cell r="V103">
            <v>15.84</v>
          </cell>
          <cell r="W103">
            <v>2.5</v>
          </cell>
          <cell r="X103">
            <v>15.54</v>
          </cell>
          <cell r="Y103">
            <v>10</v>
          </cell>
          <cell r="Z103">
            <v>14</v>
          </cell>
          <cell r="AA103">
            <v>4</v>
          </cell>
          <cell r="AB103">
            <v>157</v>
          </cell>
          <cell r="AC103">
            <v>74.03</v>
          </cell>
          <cell r="AD103">
            <v>5</v>
          </cell>
        </row>
        <row r="104">
          <cell r="B104">
            <v>126</v>
          </cell>
          <cell r="C104">
            <v>126</v>
          </cell>
          <cell r="D104">
            <v>66</v>
          </cell>
          <cell r="E104">
            <v>18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3.18</v>
          </cell>
          <cell r="T104">
            <v>330</v>
          </cell>
          <cell r="U104">
            <v>74.540000000000006</v>
          </cell>
          <cell r="V104">
            <v>15.84</v>
          </cell>
          <cell r="W104">
            <v>2.5</v>
          </cell>
          <cell r="X104">
            <v>15.54</v>
          </cell>
          <cell r="Y104">
            <v>10</v>
          </cell>
          <cell r="Z104">
            <v>14</v>
          </cell>
          <cell r="AA104">
            <v>4</v>
          </cell>
          <cell r="AB104">
            <v>157</v>
          </cell>
          <cell r="AC104">
            <v>74.03</v>
          </cell>
          <cell r="AD104">
            <v>5</v>
          </cell>
        </row>
        <row r="105">
          <cell r="B105">
            <v>126</v>
          </cell>
          <cell r="C105">
            <v>126</v>
          </cell>
          <cell r="D105">
            <v>66</v>
          </cell>
          <cell r="E105">
            <v>18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3.18</v>
          </cell>
          <cell r="T105">
            <v>330</v>
          </cell>
          <cell r="U105">
            <v>74.540000000000006</v>
          </cell>
          <cell r="V105">
            <v>15.84</v>
          </cell>
          <cell r="W105">
            <v>2.5</v>
          </cell>
          <cell r="X105">
            <v>15.54</v>
          </cell>
          <cell r="Y105">
            <v>10</v>
          </cell>
          <cell r="Z105">
            <v>14</v>
          </cell>
          <cell r="AA105">
            <v>4</v>
          </cell>
          <cell r="AB105">
            <v>157</v>
          </cell>
          <cell r="AC105">
            <v>74.03</v>
          </cell>
          <cell r="AD105">
            <v>5</v>
          </cell>
        </row>
        <row r="106">
          <cell r="B106">
            <v>126</v>
          </cell>
          <cell r="C106">
            <v>126</v>
          </cell>
          <cell r="D106">
            <v>66</v>
          </cell>
          <cell r="E106">
            <v>18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3.18</v>
          </cell>
          <cell r="T106">
            <v>330</v>
          </cell>
          <cell r="U106">
            <v>74.540000000000006</v>
          </cell>
          <cell r="V106">
            <v>15.84</v>
          </cell>
          <cell r="W106">
            <v>2.5</v>
          </cell>
          <cell r="X106">
            <v>15.54</v>
          </cell>
          <cell r="Y106">
            <v>10</v>
          </cell>
          <cell r="Z106">
            <v>14</v>
          </cell>
          <cell r="AA106">
            <v>4</v>
          </cell>
          <cell r="AB106">
            <v>157</v>
          </cell>
          <cell r="AC106">
            <v>74.03</v>
          </cell>
          <cell r="AD106">
            <v>5</v>
          </cell>
        </row>
        <row r="107">
          <cell r="B107">
            <v>126</v>
          </cell>
          <cell r="C107">
            <v>126</v>
          </cell>
          <cell r="D107">
            <v>66</v>
          </cell>
          <cell r="E107">
            <v>18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3.18</v>
          </cell>
          <cell r="T107">
            <v>330</v>
          </cell>
          <cell r="U107">
            <v>74.540000000000006</v>
          </cell>
          <cell r="V107">
            <v>15.84</v>
          </cell>
          <cell r="W107">
            <v>2.5</v>
          </cell>
          <cell r="X107">
            <v>15.54</v>
          </cell>
          <cell r="Y107">
            <v>10</v>
          </cell>
          <cell r="Z107">
            <v>14</v>
          </cell>
          <cell r="AA107">
            <v>4</v>
          </cell>
          <cell r="AB107">
            <v>157</v>
          </cell>
          <cell r="AC107">
            <v>74.03</v>
          </cell>
          <cell r="AD107">
            <v>5</v>
          </cell>
        </row>
        <row r="108">
          <cell r="B108">
            <v>126</v>
          </cell>
          <cell r="C108">
            <v>126</v>
          </cell>
          <cell r="D108">
            <v>66</v>
          </cell>
          <cell r="E108">
            <v>18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3.18</v>
          </cell>
          <cell r="T108">
            <v>330</v>
          </cell>
          <cell r="U108">
            <v>74.540000000000006</v>
          </cell>
          <cell r="V108">
            <v>15.84</v>
          </cell>
          <cell r="W108">
            <v>2.5</v>
          </cell>
          <cell r="X108">
            <v>15.54</v>
          </cell>
          <cell r="Y108">
            <v>10</v>
          </cell>
          <cell r="Z108">
            <v>14</v>
          </cell>
          <cell r="AA108">
            <v>4</v>
          </cell>
          <cell r="AB108">
            <v>157</v>
          </cell>
          <cell r="AC108">
            <v>74.03</v>
          </cell>
          <cell r="AD108">
            <v>5</v>
          </cell>
        </row>
        <row r="109">
          <cell r="B109">
            <v>126</v>
          </cell>
          <cell r="C109">
            <v>126</v>
          </cell>
          <cell r="D109">
            <v>66</v>
          </cell>
          <cell r="E109">
            <v>18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3.18</v>
          </cell>
          <cell r="T109">
            <v>330</v>
          </cell>
          <cell r="U109">
            <v>74.540000000000006</v>
          </cell>
          <cell r="V109">
            <v>15.84</v>
          </cell>
          <cell r="W109">
            <v>2.5</v>
          </cell>
          <cell r="X109">
            <v>15.54</v>
          </cell>
          <cell r="Y109">
            <v>10</v>
          </cell>
          <cell r="Z109">
            <v>14</v>
          </cell>
          <cell r="AA109">
            <v>4</v>
          </cell>
          <cell r="AB109">
            <v>157</v>
          </cell>
          <cell r="AC109">
            <v>74.03</v>
          </cell>
          <cell r="AD109">
            <v>5</v>
          </cell>
        </row>
        <row r="110">
          <cell r="B110">
            <v>126</v>
          </cell>
          <cell r="C110">
            <v>126</v>
          </cell>
          <cell r="D110">
            <v>66</v>
          </cell>
          <cell r="E110">
            <v>18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3.18</v>
          </cell>
          <cell r="T110">
            <v>330</v>
          </cell>
          <cell r="U110">
            <v>74.540000000000006</v>
          </cell>
          <cell r="V110">
            <v>15.84</v>
          </cell>
          <cell r="W110">
            <v>2.5</v>
          </cell>
          <cell r="X110">
            <v>15.54</v>
          </cell>
          <cell r="Y110">
            <v>10</v>
          </cell>
          <cell r="Z110">
            <v>14</v>
          </cell>
          <cell r="AA110">
            <v>4</v>
          </cell>
          <cell r="AB110">
            <v>157</v>
          </cell>
          <cell r="AC110">
            <v>74.03</v>
          </cell>
          <cell r="AD110">
            <v>5</v>
          </cell>
        </row>
        <row r="111">
          <cell r="B111">
            <v>126</v>
          </cell>
          <cell r="C111">
            <v>126</v>
          </cell>
          <cell r="D111">
            <v>66</v>
          </cell>
          <cell r="E111">
            <v>18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3.18</v>
          </cell>
          <cell r="T111">
            <v>330</v>
          </cell>
          <cell r="U111">
            <v>74.540000000000006</v>
          </cell>
          <cell r="V111">
            <v>15.84</v>
          </cell>
          <cell r="W111">
            <v>2.5</v>
          </cell>
          <cell r="X111">
            <v>15.54</v>
          </cell>
          <cell r="Y111">
            <v>10</v>
          </cell>
          <cell r="Z111">
            <v>14</v>
          </cell>
          <cell r="AA111">
            <v>4</v>
          </cell>
          <cell r="AB111">
            <v>157</v>
          </cell>
          <cell r="AC111">
            <v>74.03</v>
          </cell>
          <cell r="AD111">
            <v>5</v>
          </cell>
        </row>
        <row r="112">
          <cell r="B112">
            <v>126</v>
          </cell>
          <cell r="C112">
            <v>126</v>
          </cell>
          <cell r="D112">
            <v>66</v>
          </cell>
          <cell r="E112">
            <v>18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3.18</v>
          </cell>
          <cell r="T112">
            <v>330</v>
          </cell>
          <cell r="U112">
            <v>74.540000000000006</v>
          </cell>
          <cell r="V112">
            <v>15.84</v>
          </cell>
          <cell r="W112">
            <v>2.5</v>
          </cell>
          <cell r="X112">
            <v>15.54</v>
          </cell>
          <cell r="Y112">
            <v>10</v>
          </cell>
          <cell r="Z112">
            <v>14</v>
          </cell>
          <cell r="AA112">
            <v>4</v>
          </cell>
          <cell r="AB112">
            <v>157</v>
          </cell>
          <cell r="AC112">
            <v>74.03</v>
          </cell>
          <cell r="AD112">
            <v>5</v>
          </cell>
        </row>
        <row r="113">
          <cell r="B113">
            <v>126</v>
          </cell>
          <cell r="C113">
            <v>126</v>
          </cell>
          <cell r="D113">
            <v>66</v>
          </cell>
          <cell r="E113">
            <v>18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3.18</v>
          </cell>
          <cell r="T113">
            <v>330</v>
          </cell>
          <cell r="U113">
            <v>74.540000000000006</v>
          </cell>
          <cell r="V113">
            <v>15.84</v>
          </cell>
          <cell r="W113">
            <v>2.5</v>
          </cell>
          <cell r="X113">
            <v>15.54</v>
          </cell>
          <cell r="Y113">
            <v>10</v>
          </cell>
          <cell r="Z113">
            <v>14</v>
          </cell>
          <cell r="AA113">
            <v>4</v>
          </cell>
          <cell r="AB113">
            <v>157</v>
          </cell>
          <cell r="AC113">
            <v>74.03</v>
          </cell>
          <cell r="AD113">
            <v>5</v>
          </cell>
        </row>
      </sheetData>
      <sheetData sheetId="24"/>
      <sheetData sheetId="25">
        <row r="12">
          <cell r="C12">
            <v>1206</v>
          </cell>
          <cell r="F12">
            <v>0</v>
          </cell>
        </row>
        <row r="13">
          <cell r="C13">
            <v>1198</v>
          </cell>
          <cell r="F13">
            <v>0</v>
          </cell>
        </row>
        <row r="14">
          <cell r="C14">
            <v>1185</v>
          </cell>
          <cell r="F14">
            <v>0</v>
          </cell>
        </row>
        <row r="15">
          <cell r="C15">
            <v>1173</v>
          </cell>
        </row>
        <row r="16">
          <cell r="C16">
            <v>1169</v>
          </cell>
          <cell r="F16">
            <v>0</v>
          </cell>
        </row>
        <row r="17">
          <cell r="C17">
            <v>1153</v>
          </cell>
          <cell r="F17">
            <v>0</v>
          </cell>
        </row>
        <row r="18">
          <cell r="C18">
            <v>1155</v>
          </cell>
          <cell r="F18">
            <v>0</v>
          </cell>
        </row>
        <row r="19">
          <cell r="C19">
            <v>1150</v>
          </cell>
          <cell r="F19">
            <v>0</v>
          </cell>
        </row>
        <row r="20">
          <cell r="C20">
            <v>1137</v>
          </cell>
          <cell r="F20">
            <v>0</v>
          </cell>
        </row>
        <row r="21">
          <cell r="C21">
            <v>1130</v>
          </cell>
          <cell r="F21">
            <v>0</v>
          </cell>
        </row>
        <row r="22">
          <cell r="C22">
            <v>1128</v>
          </cell>
          <cell r="F22">
            <v>0</v>
          </cell>
        </row>
        <row r="23">
          <cell r="C23">
            <v>1129</v>
          </cell>
          <cell r="F23">
            <v>0</v>
          </cell>
        </row>
        <row r="24">
          <cell r="C24">
            <v>1134</v>
          </cell>
          <cell r="F24">
            <v>0</v>
          </cell>
        </row>
        <row r="25">
          <cell r="C25">
            <v>1139</v>
          </cell>
          <cell r="F25">
            <v>0</v>
          </cell>
        </row>
        <row r="26">
          <cell r="C26">
            <v>1132</v>
          </cell>
          <cell r="F26">
            <v>0</v>
          </cell>
        </row>
        <row r="27">
          <cell r="C27">
            <v>1138</v>
          </cell>
          <cell r="F27">
            <v>0</v>
          </cell>
        </row>
        <row r="28">
          <cell r="C28">
            <v>1141</v>
          </cell>
          <cell r="F28">
            <v>0</v>
          </cell>
        </row>
        <row r="29">
          <cell r="C29">
            <v>1155</v>
          </cell>
          <cell r="F29">
            <v>0</v>
          </cell>
        </row>
        <row r="30">
          <cell r="C30">
            <v>1154</v>
          </cell>
          <cell r="F30">
            <v>0</v>
          </cell>
        </row>
        <row r="31">
          <cell r="C31">
            <v>1174</v>
          </cell>
          <cell r="F31">
            <v>0</v>
          </cell>
        </row>
        <row r="32">
          <cell r="C32">
            <v>1206</v>
          </cell>
          <cell r="F32">
            <v>0</v>
          </cell>
        </row>
        <row r="33">
          <cell r="C33">
            <v>1262</v>
          </cell>
          <cell r="F33">
            <v>0</v>
          </cell>
        </row>
        <row r="34">
          <cell r="C34">
            <v>1317</v>
          </cell>
          <cell r="F34">
            <v>0</v>
          </cell>
        </row>
        <row r="35">
          <cell r="C35">
            <v>1364</v>
          </cell>
          <cell r="F35">
            <v>0</v>
          </cell>
        </row>
        <row r="36">
          <cell r="C36">
            <v>1411</v>
          </cell>
          <cell r="F36">
            <v>0</v>
          </cell>
        </row>
        <row r="37">
          <cell r="C37">
            <v>1459</v>
          </cell>
          <cell r="F37">
            <v>0</v>
          </cell>
        </row>
        <row r="38">
          <cell r="C38">
            <v>1479</v>
          </cell>
          <cell r="F38">
            <v>0</v>
          </cell>
        </row>
        <row r="39">
          <cell r="C39">
            <v>1512</v>
          </cell>
          <cell r="F39">
            <v>0</v>
          </cell>
        </row>
        <row r="40">
          <cell r="C40">
            <v>1529</v>
          </cell>
          <cell r="F40">
            <v>0</v>
          </cell>
        </row>
        <row r="41">
          <cell r="C41">
            <v>1551</v>
          </cell>
          <cell r="F41">
            <v>0</v>
          </cell>
        </row>
        <row r="42">
          <cell r="C42">
            <v>1549</v>
          </cell>
          <cell r="F42">
            <v>0</v>
          </cell>
        </row>
        <row r="43">
          <cell r="C43">
            <v>1543</v>
          </cell>
          <cell r="F43">
            <v>0</v>
          </cell>
        </row>
        <row r="44">
          <cell r="C44">
            <v>1534</v>
          </cell>
          <cell r="F44">
            <v>0</v>
          </cell>
        </row>
        <row r="45">
          <cell r="C45">
            <v>1528</v>
          </cell>
          <cell r="F45">
            <v>0</v>
          </cell>
        </row>
        <row r="46">
          <cell r="C46">
            <v>1528</v>
          </cell>
          <cell r="F46">
            <v>0</v>
          </cell>
        </row>
        <row r="47">
          <cell r="C47">
            <v>1534</v>
          </cell>
          <cell r="F47">
            <v>0</v>
          </cell>
        </row>
        <row r="48">
          <cell r="C48">
            <v>1562</v>
          </cell>
          <cell r="F48">
            <v>0</v>
          </cell>
        </row>
        <row r="49">
          <cell r="C49">
            <v>1568</v>
          </cell>
          <cell r="F49">
            <v>0</v>
          </cell>
        </row>
        <row r="50">
          <cell r="C50">
            <v>1595</v>
          </cell>
          <cell r="F50">
            <v>0</v>
          </cell>
        </row>
        <row r="51">
          <cell r="C51">
            <v>1574</v>
          </cell>
          <cell r="F51">
            <v>0</v>
          </cell>
        </row>
        <row r="52">
          <cell r="C52">
            <v>1561</v>
          </cell>
          <cell r="F52">
            <v>0</v>
          </cell>
        </row>
        <row r="53">
          <cell r="C53">
            <v>1585</v>
          </cell>
          <cell r="F53">
            <v>0</v>
          </cell>
        </row>
        <row r="54">
          <cell r="C54">
            <v>1574</v>
          </cell>
          <cell r="F54">
            <v>0</v>
          </cell>
        </row>
        <row r="55">
          <cell r="C55">
            <v>1566</v>
          </cell>
          <cell r="F55">
            <v>0</v>
          </cell>
        </row>
        <row r="56">
          <cell r="C56">
            <v>1565</v>
          </cell>
          <cell r="F56">
            <v>0</v>
          </cell>
        </row>
        <row r="57">
          <cell r="C57">
            <v>1571</v>
          </cell>
          <cell r="F57">
            <v>0</v>
          </cell>
        </row>
        <row r="58">
          <cell r="C58">
            <v>1582</v>
          </cell>
          <cell r="F58">
            <v>0</v>
          </cell>
        </row>
        <row r="59">
          <cell r="C59">
            <v>1576</v>
          </cell>
          <cell r="F59">
            <v>0</v>
          </cell>
        </row>
        <row r="60">
          <cell r="C60">
            <v>1575</v>
          </cell>
          <cell r="F60">
            <v>0</v>
          </cell>
        </row>
        <row r="61">
          <cell r="C61">
            <v>1572</v>
          </cell>
          <cell r="F61">
            <v>0</v>
          </cell>
        </row>
        <row r="62">
          <cell r="C62">
            <v>1554</v>
          </cell>
          <cell r="F62">
            <v>0</v>
          </cell>
        </row>
        <row r="63">
          <cell r="C63">
            <v>1533</v>
          </cell>
          <cell r="F63">
            <v>0</v>
          </cell>
        </row>
        <row r="64">
          <cell r="C64">
            <v>1496</v>
          </cell>
          <cell r="F64">
            <v>0</v>
          </cell>
        </row>
        <row r="65">
          <cell r="C65">
            <v>1504</v>
          </cell>
          <cell r="F65">
            <v>0</v>
          </cell>
        </row>
        <row r="66">
          <cell r="C66">
            <v>1530</v>
          </cell>
          <cell r="F66">
            <v>0</v>
          </cell>
        </row>
        <row r="67">
          <cell r="C67">
            <v>1547</v>
          </cell>
          <cell r="F67">
            <v>0</v>
          </cell>
        </row>
        <row r="68">
          <cell r="C68">
            <v>1559</v>
          </cell>
          <cell r="F68">
            <v>0</v>
          </cell>
        </row>
        <row r="69">
          <cell r="C69">
            <v>1568</v>
          </cell>
          <cell r="F69">
            <v>0</v>
          </cell>
        </row>
        <row r="70">
          <cell r="C70">
            <v>1555</v>
          </cell>
          <cell r="F70">
            <v>0</v>
          </cell>
        </row>
        <row r="71">
          <cell r="C71">
            <v>1526</v>
          </cell>
          <cell r="F71">
            <v>0</v>
          </cell>
        </row>
        <row r="72">
          <cell r="C72">
            <v>1497</v>
          </cell>
          <cell r="F72">
            <v>0</v>
          </cell>
        </row>
        <row r="73">
          <cell r="C73">
            <v>1510</v>
          </cell>
          <cell r="F73">
            <v>0</v>
          </cell>
        </row>
        <row r="74">
          <cell r="C74">
            <v>1512</v>
          </cell>
          <cell r="F74">
            <v>0</v>
          </cell>
        </row>
        <row r="75">
          <cell r="C75">
            <v>1535</v>
          </cell>
          <cell r="F75">
            <v>0</v>
          </cell>
        </row>
        <row r="76">
          <cell r="C76">
            <v>1520</v>
          </cell>
          <cell r="F76">
            <v>0</v>
          </cell>
        </row>
        <row r="77">
          <cell r="C77">
            <v>1531</v>
          </cell>
          <cell r="F77">
            <v>0</v>
          </cell>
        </row>
        <row r="78">
          <cell r="C78">
            <v>1495</v>
          </cell>
          <cell r="F78">
            <v>0</v>
          </cell>
        </row>
        <row r="79">
          <cell r="C79">
            <v>1503</v>
          </cell>
          <cell r="F79">
            <v>0</v>
          </cell>
        </row>
        <row r="80">
          <cell r="C80">
            <v>1478</v>
          </cell>
          <cell r="F80">
            <v>0</v>
          </cell>
        </row>
        <row r="81">
          <cell r="C81">
            <v>1431</v>
          </cell>
          <cell r="F81">
            <v>0</v>
          </cell>
        </row>
        <row r="82">
          <cell r="C82">
            <v>1405</v>
          </cell>
          <cell r="F82">
            <v>0</v>
          </cell>
        </row>
        <row r="83">
          <cell r="C83">
            <v>1376</v>
          </cell>
          <cell r="F83">
            <v>0</v>
          </cell>
        </row>
        <row r="84">
          <cell r="C84">
            <v>1353</v>
          </cell>
          <cell r="F84">
            <v>0</v>
          </cell>
        </row>
        <row r="85">
          <cell r="C85">
            <v>1352</v>
          </cell>
          <cell r="F85">
            <v>0</v>
          </cell>
        </row>
        <row r="86">
          <cell r="C86">
            <v>1350</v>
          </cell>
          <cell r="F86">
            <v>0</v>
          </cell>
        </row>
        <row r="87">
          <cell r="C87">
            <v>1355</v>
          </cell>
          <cell r="F87">
            <v>0</v>
          </cell>
        </row>
        <row r="88">
          <cell r="C88">
            <v>1343</v>
          </cell>
          <cell r="F88">
            <v>0</v>
          </cell>
        </row>
        <row r="89">
          <cell r="C89">
            <v>1378</v>
          </cell>
          <cell r="F89">
            <v>0</v>
          </cell>
        </row>
        <row r="90">
          <cell r="C90">
            <v>1441</v>
          </cell>
          <cell r="F90">
            <v>0</v>
          </cell>
        </row>
        <row r="91">
          <cell r="C91">
            <v>1471</v>
          </cell>
          <cell r="F91">
            <v>0</v>
          </cell>
        </row>
        <row r="92">
          <cell r="C92">
            <v>1461</v>
          </cell>
          <cell r="F92">
            <v>0</v>
          </cell>
        </row>
        <row r="93">
          <cell r="C93">
            <v>1434</v>
          </cell>
          <cell r="F93">
            <v>0</v>
          </cell>
        </row>
        <row r="94">
          <cell r="C94">
            <v>1420</v>
          </cell>
          <cell r="F94">
            <v>0</v>
          </cell>
        </row>
        <row r="95">
          <cell r="C95">
            <v>1395</v>
          </cell>
          <cell r="F95">
            <v>0</v>
          </cell>
        </row>
        <row r="96">
          <cell r="C96">
            <v>1393</v>
          </cell>
          <cell r="F96">
            <v>0</v>
          </cell>
        </row>
        <row r="97">
          <cell r="C97">
            <v>1386</v>
          </cell>
          <cell r="F97">
            <v>0</v>
          </cell>
        </row>
        <row r="98">
          <cell r="C98">
            <v>1351</v>
          </cell>
          <cell r="F98">
            <v>0</v>
          </cell>
        </row>
        <row r="99">
          <cell r="C99">
            <v>1350</v>
          </cell>
          <cell r="F99">
            <v>0</v>
          </cell>
        </row>
        <row r="100">
          <cell r="C100">
            <v>1333</v>
          </cell>
          <cell r="F100">
            <v>0</v>
          </cell>
        </row>
        <row r="101">
          <cell r="C101">
            <v>1326</v>
          </cell>
          <cell r="F101">
            <v>0</v>
          </cell>
        </row>
        <row r="102">
          <cell r="C102">
            <v>1314</v>
          </cell>
          <cell r="F102">
            <v>0</v>
          </cell>
        </row>
        <row r="103">
          <cell r="C103">
            <v>1292</v>
          </cell>
          <cell r="F103">
            <v>0</v>
          </cell>
        </row>
        <row r="104">
          <cell r="C104">
            <v>1277</v>
          </cell>
          <cell r="F104">
            <v>0</v>
          </cell>
        </row>
        <row r="105">
          <cell r="C105">
            <v>1268</v>
          </cell>
          <cell r="F105">
            <v>0</v>
          </cell>
        </row>
        <row r="106">
          <cell r="C106">
            <v>1254</v>
          </cell>
          <cell r="F106">
            <v>0</v>
          </cell>
        </row>
        <row r="107">
          <cell r="C107">
            <v>1235</v>
          </cell>
          <cell r="F107">
            <v>0</v>
          </cell>
        </row>
      </sheetData>
      <sheetData sheetId="26">
        <row r="13">
          <cell r="N13">
            <v>69.75</v>
          </cell>
        </row>
        <row r="14">
          <cell r="N14">
            <v>69.75</v>
          </cell>
        </row>
        <row r="15">
          <cell r="N15">
            <v>69.75</v>
          </cell>
        </row>
        <row r="16">
          <cell r="N16">
            <v>69.75</v>
          </cell>
        </row>
        <row r="17">
          <cell r="N17">
            <v>69.75</v>
          </cell>
        </row>
        <row r="18">
          <cell r="N18">
            <v>69.75</v>
          </cell>
        </row>
        <row r="19">
          <cell r="N19">
            <v>69.75</v>
          </cell>
        </row>
        <row r="20">
          <cell r="N20">
            <v>69.75</v>
          </cell>
        </row>
        <row r="21">
          <cell r="N21">
            <v>69.75</v>
          </cell>
        </row>
        <row r="22">
          <cell r="N22">
            <v>69.75</v>
          </cell>
        </row>
        <row r="23">
          <cell r="N23">
            <v>69.75</v>
          </cell>
        </row>
        <row r="24">
          <cell r="N24">
            <v>69.75</v>
          </cell>
        </row>
        <row r="25">
          <cell r="N25">
            <v>69.75</v>
          </cell>
        </row>
        <row r="26">
          <cell r="N26">
            <v>69.75</v>
          </cell>
        </row>
        <row r="27">
          <cell r="N27">
            <v>69.75</v>
          </cell>
        </row>
        <row r="28">
          <cell r="N28">
            <v>69.75</v>
          </cell>
        </row>
        <row r="29">
          <cell r="N29">
            <v>69.75</v>
          </cell>
        </row>
        <row r="30">
          <cell r="N30">
            <v>69.75</v>
          </cell>
        </row>
        <row r="31">
          <cell r="N31">
            <v>69.75</v>
          </cell>
        </row>
        <row r="32">
          <cell r="N32">
            <v>69.75</v>
          </cell>
        </row>
        <row r="33">
          <cell r="N33">
            <v>69.75</v>
          </cell>
        </row>
        <row r="34">
          <cell r="N34">
            <v>69.75</v>
          </cell>
        </row>
        <row r="35">
          <cell r="N35">
            <v>69.75</v>
          </cell>
        </row>
        <row r="36">
          <cell r="N36">
            <v>69.75</v>
          </cell>
        </row>
        <row r="37">
          <cell r="N37">
            <v>69.75</v>
          </cell>
        </row>
        <row r="38">
          <cell r="N38">
            <v>69.75</v>
          </cell>
        </row>
        <row r="39">
          <cell r="N39">
            <v>69.75</v>
          </cell>
        </row>
        <row r="40">
          <cell r="N40">
            <v>69.75</v>
          </cell>
        </row>
        <row r="41">
          <cell r="N41">
            <v>69.75</v>
          </cell>
        </row>
        <row r="42">
          <cell r="N42">
            <v>69.75</v>
          </cell>
        </row>
        <row r="43">
          <cell r="N43">
            <v>69.75</v>
          </cell>
        </row>
        <row r="44">
          <cell r="N44">
            <v>69.75</v>
          </cell>
        </row>
        <row r="45">
          <cell r="N45">
            <v>69.75</v>
          </cell>
        </row>
        <row r="46">
          <cell r="N46">
            <v>69.75</v>
          </cell>
        </row>
        <row r="47">
          <cell r="N47">
            <v>69.75</v>
          </cell>
        </row>
        <row r="48">
          <cell r="N48">
            <v>69.75</v>
          </cell>
        </row>
        <row r="49">
          <cell r="N49">
            <v>69.75</v>
          </cell>
        </row>
        <row r="50">
          <cell r="N50">
            <v>69.75</v>
          </cell>
        </row>
        <row r="51">
          <cell r="N51">
            <v>69.75</v>
          </cell>
        </row>
        <row r="52">
          <cell r="N52">
            <v>69.75</v>
          </cell>
        </row>
        <row r="53">
          <cell r="N53">
            <v>69.75</v>
          </cell>
        </row>
        <row r="54">
          <cell r="N54">
            <v>69.75</v>
          </cell>
        </row>
        <row r="55">
          <cell r="N55">
            <v>69.75</v>
          </cell>
        </row>
        <row r="56">
          <cell r="N56">
            <v>69.75</v>
          </cell>
        </row>
        <row r="57">
          <cell r="N57">
            <v>69.75</v>
          </cell>
        </row>
        <row r="58">
          <cell r="N58">
            <v>69.75</v>
          </cell>
        </row>
        <row r="59">
          <cell r="N59">
            <v>69.75</v>
          </cell>
        </row>
        <row r="60">
          <cell r="N60">
            <v>69.75</v>
          </cell>
        </row>
        <row r="61">
          <cell r="N61">
            <v>69.75</v>
          </cell>
        </row>
        <row r="62">
          <cell r="N62">
            <v>69.75</v>
          </cell>
        </row>
        <row r="63">
          <cell r="N63">
            <v>69.75</v>
          </cell>
        </row>
        <row r="64">
          <cell r="N64">
            <v>69.75</v>
          </cell>
        </row>
        <row r="65">
          <cell r="N65">
            <v>69.75</v>
          </cell>
        </row>
        <row r="66">
          <cell r="N66">
            <v>69.75</v>
          </cell>
        </row>
        <row r="67">
          <cell r="N67">
            <v>69.75</v>
          </cell>
        </row>
        <row r="68">
          <cell r="N68">
            <v>69.75</v>
          </cell>
        </row>
        <row r="69">
          <cell r="N69">
            <v>69.75</v>
          </cell>
        </row>
        <row r="70">
          <cell r="N70">
            <v>69.75</v>
          </cell>
        </row>
        <row r="71">
          <cell r="N71">
            <v>69.75</v>
          </cell>
        </row>
        <row r="72">
          <cell r="N72">
            <v>69.75</v>
          </cell>
        </row>
        <row r="73">
          <cell r="N73">
            <v>69.75</v>
          </cell>
        </row>
        <row r="74">
          <cell r="N74">
            <v>69.75</v>
          </cell>
        </row>
        <row r="75">
          <cell r="N75">
            <v>69.75</v>
          </cell>
        </row>
        <row r="76">
          <cell r="N76">
            <v>69.75</v>
          </cell>
        </row>
        <row r="77">
          <cell r="N77">
            <v>69.75</v>
          </cell>
        </row>
        <row r="78">
          <cell r="N78">
            <v>69.75</v>
          </cell>
        </row>
        <row r="79">
          <cell r="N79">
            <v>69.75</v>
          </cell>
        </row>
        <row r="80">
          <cell r="N80">
            <v>69.75</v>
          </cell>
        </row>
        <row r="81">
          <cell r="N81">
            <v>69.75</v>
          </cell>
        </row>
        <row r="82">
          <cell r="N82">
            <v>69.75</v>
          </cell>
        </row>
        <row r="83">
          <cell r="N83">
            <v>69.75</v>
          </cell>
        </row>
        <row r="84">
          <cell r="N84">
            <v>69.75</v>
          </cell>
        </row>
        <row r="85">
          <cell r="N85">
            <v>69.75</v>
          </cell>
        </row>
        <row r="86">
          <cell r="N86">
            <v>69.75</v>
          </cell>
        </row>
        <row r="87">
          <cell r="N87">
            <v>69.75</v>
          </cell>
        </row>
        <row r="88">
          <cell r="N88">
            <v>69.75</v>
          </cell>
        </row>
        <row r="89">
          <cell r="N89">
            <v>69.75</v>
          </cell>
        </row>
        <row r="90">
          <cell r="N90">
            <v>69.75</v>
          </cell>
        </row>
        <row r="91">
          <cell r="N91">
            <v>69.75</v>
          </cell>
        </row>
        <row r="92">
          <cell r="N92">
            <v>69.75</v>
          </cell>
        </row>
        <row r="93">
          <cell r="N93">
            <v>69.75</v>
          </cell>
        </row>
        <row r="94">
          <cell r="N94">
            <v>69.75</v>
          </cell>
        </row>
        <row r="95">
          <cell r="N95">
            <v>69.75</v>
          </cell>
        </row>
        <row r="96">
          <cell r="N96">
            <v>69.75</v>
          </cell>
        </row>
        <row r="97">
          <cell r="N97">
            <v>69.75</v>
          </cell>
        </row>
        <row r="98">
          <cell r="N98">
            <v>69.75</v>
          </cell>
        </row>
        <row r="99">
          <cell r="N99">
            <v>69.75</v>
          </cell>
        </row>
        <row r="100">
          <cell r="N100">
            <v>69.75</v>
          </cell>
        </row>
        <row r="101">
          <cell r="N101">
            <v>69.75</v>
          </cell>
        </row>
        <row r="102">
          <cell r="N102">
            <v>69.75</v>
          </cell>
        </row>
        <row r="103">
          <cell r="N103">
            <v>69.75</v>
          </cell>
        </row>
        <row r="104">
          <cell r="N104">
            <v>69.75</v>
          </cell>
        </row>
        <row r="105">
          <cell r="N105">
            <v>69.75</v>
          </cell>
        </row>
        <row r="106">
          <cell r="N106">
            <v>69.75</v>
          </cell>
        </row>
        <row r="107">
          <cell r="N107">
            <v>69.75</v>
          </cell>
        </row>
        <row r="108">
          <cell r="N108">
            <v>69.75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61F8-744F-4A3F-AABE-561F55D76276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8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44698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44697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44698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1206</v>
      </c>
      <c r="D12" s="44">
        <f>'[1]Frm-3 DEMAND'!F12</f>
        <v>0</v>
      </c>
      <c r="E12" s="45">
        <f>C12-D12</f>
        <v>1206</v>
      </c>
      <c r="F12" s="44">
        <f>'[1]Frm-1 Anticipated Gen.'!T18</f>
        <v>330</v>
      </c>
      <c r="G12" s="44">
        <f>'[1]Frm-1 Anticipated Gen.'!B18</f>
        <v>126</v>
      </c>
      <c r="H12" s="45">
        <f>'[1]Frm-1 Anticipated Gen.'!C18</f>
        <v>126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283.98</v>
      </c>
      <c r="J12" s="45">
        <f>G12+H12+I12</f>
        <v>535.98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78.150037900000001</v>
      </c>
      <c r="L12" s="45">
        <f>'[1]Frm-4 Shared Projects'!N13</f>
        <v>69.75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12.7869621</v>
      </c>
      <c r="R12" s="45">
        <f>'[1]GoHP POWER'!G5+'[1]GoHP POWER'!H5</f>
        <v>617.41000000000008</v>
      </c>
      <c r="S12" s="45">
        <f>'[1]Annx-D (IE)'!AU7</f>
        <v>620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297.23834172800014</v>
      </c>
      <c r="W12" s="45">
        <f>C12-(F12+G12+H12+I12+Q12+D12)</f>
        <v>327.2330379</v>
      </c>
      <c r="X12" s="45">
        <f>V12+F12+G12+H12+I12+M12+N12+O12+P12+Q12+R12-(S12+T12+U12)+L12</f>
        <v>1243.1653038280003</v>
      </c>
      <c r="Y12" s="45">
        <f>V12+M12+N12+P12+O12+R12-(S12+T12+U12)+L12</f>
        <v>364.39834172800022</v>
      </c>
      <c r="Z12" s="45">
        <f t="shared" ref="Z12:Z59" si="0">X12-C12+D12</f>
        <v>37.165303828000333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1575</v>
      </c>
      <c r="AK12" s="44">
        <f>'[1]Frm-3 DEMAND'!F60</f>
        <v>0</v>
      </c>
      <c r="AL12" s="45">
        <f>AJ12-AK12</f>
        <v>1575</v>
      </c>
      <c r="AM12" s="44">
        <f>'[1]Frm-1 Anticipated Gen.'!T66</f>
        <v>330</v>
      </c>
      <c r="AN12" s="44">
        <f>'[1]Frm-1 Anticipated Gen.'!B66</f>
        <v>126</v>
      </c>
      <c r="AO12" s="45">
        <f>'[1]Frm-1 Anticipated Gen.'!C66</f>
        <v>90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295.98</v>
      </c>
      <c r="AQ12" s="45">
        <f>AN12+AO12+AP12</f>
        <v>511.98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81.984576099999998</v>
      </c>
      <c r="AS12" s="45">
        <f>'[1]Frm-4 Shared Projects'!N61</f>
        <v>69.75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14.058423900000001</v>
      </c>
      <c r="AY12" s="45">
        <f>'[1]GoHP POWER'!G53+'[1]GoHP POWER'!H53</f>
        <v>552.21</v>
      </c>
      <c r="AZ12" s="45">
        <f>'[1]Annx-D (IE)'!AU55</f>
        <v>220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297.13207067720026</v>
      </c>
      <c r="BD12" s="45">
        <f>AJ12-(AM12+AN12+AO12+AP12+AX12+AK12)</f>
        <v>718.9615761</v>
      </c>
      <c r="BE12" s="45">
        <f>BC12+AM12+AN12+AO12+AP12+AT12+AU12+AV12+AW12+AX12+AY12-(AZ12+BA12+BB12)+AS12</f>
        <v>1555.1304945772004</v>
      </c>
      <c r="BF12" s="45">
        <f>BC12+AT12+AU12+AW12+AU12+AY12-(AZ12+BA12+BB12)+AS12</f>
        <v>699.09207067720035</v>
      </c>
      <c r="BG12" s="45">
        <f t="shared" ref="BG12:BG59" si="1">BE12-AJ12+AK12</f>
        <v>-19.869505422799648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1198</v>
      </c>
      <c r="D13" s="44">
        <f>'[1]Frm-3 DEMAND'!F13</f>
        <v>0</v>
      </c>
      <c r="E13" s="45">
        <f t="shared" ref="E13:E59" si="2">C13-D13</f>
        <v>1198</v>
      </c>
      <c r="F13" s="44">
        <f>'[1]Frm-1 Anticipated Gen.'!T19</f>
        <v>330</v>
      </c>
      <c r="G13" s="44">
        <f>'[1]Frm-1 Anticipated Gen.'!B19</f>
        <v>126</v>
      </c>
      <c r="H13" s="45">
        <f>'[1]Frm-1 Anticipated Gen.'!C19</f>
        <v>126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283.98</v>
      </c>
      <c r="J13" s="45">
        <f t="shared" ref="J13:J59" si="3">G13+H13+I13</f>
        <v>535.98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78.150037900000001</v>
      </c>
      <c r="L13" s="45">
        <f>'[1]Frm-4 Shared Projects'!N14</f>
        <v>69.75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12.7869621</v>
      </c>
      <c r="R13" s="45">
        <f>'[1]GoHP POWER'!G6+'[1]GoHP POWER'!H6</f>
        <v>617.41000000000008</v>
      </c>
      <c r="S13" s="45">
        <f>'[1]Annx-D (IE)'!AU8</f>
        <v>620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291.45812272800038</v>
      </c>
      <c r="W13" s="45">
        <f t="shared" ref="W13:W59" si="4">C13-(F13+G13+H13+I13+Q13+D13)</f>
        <v>319.2330379</v>
      </c>
      <c r="X13" s="45">
        <f t="shared" ref="X13:X59" si="5">V13+F13+G13+H13+I13+M13+N13+O13+P13+Q13+R13-(S13+T13+U13)+L13</f>
        <v>1237.3850848280006</v>
      </c>
      <c r="Y13" s="45">
        <f t="shared" ref="Y13:Y59" si="6">V13+M13+N13+P13+O13+R13-(S13+T13+U13)+L13</f>
        <v>358.61812272800046</v>
      </c>
      <c r="Z13" s="45">
        <f t="shared" si="0"/>
        <v>39.385084828000572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1572</v>
      </c>
      <c r="AK13" s="44">
        <f>'[1]Frm-3 DEMAND'!F61</f>
        <v>0</v>
      </c>
      <c r="AL13" s="45">
        <f t="shared" ref="AL13:AL59" si="7">AJ13-AK13</f>
        <v>1572</v>
      </c>
      <c r="AM13" s="44">
        <f>'[1]Frm-1 Anticipated Gen.'!T67</f>
        <v>330</v>
      </c>
      <c r="AN13" s="44">
        <f>'[1]Frm-1 Anticipated Gen.'!B67</f>
        <v>126</v>
      </c>
      <c r="AO13" s="45">
        <f>'[1]Frm-1 Anticipated Gen.'!C67</f>
        <v>90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295.98</v>
      </c>
      <c r="AQ13" s="45">
        <f t="shared" ref="AQ13:AQ58" si="8">AN13+AO13+AP13</f>
        <v>511.98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81.984576099999998</v>
      </c>
      <c r="AS13" s="45">
        <f>'[1]Frm-4 Shared Projects'!N62</f>
        <v>69.75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14.058423900000001</v>
      </c>
      <c r="AY13" s="45">
        <f>'[1]GoHP POWER'!G54+'[1]GoHP POWER'!H54</f>
        <v>552.21</v>
      </c>
      <c r="AZ13" s="45">
        <f>'[1]Annx-D (IE)'!AU56</f>
        <v>220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296.00933067720024</v>
      </c>
      <c r="BD13" s="45">
        <f t="shared" ref="BD13:BD59" si="9">AJ13-(AM13+AN13+AO13+AP13+AX13+AK13)</f>
        <v>715.9615761</v>
      </c>
      <c r="BE13" s="45">
        <f t="shared" ref="BE13:BE59" si="10">BC13+AM13+AN13+AO13+AP13+AT13+AU13+AV13+AW13+AX13+AY13-(AZ13+BA13+BB13)+AS13</f>
        <v>1554.0077545772003</v>
      </c>
      <c r="BF13" s="45">
        <f t="shared" ref="BF13:BF59" si="11">BC13+AT13+AU13+AW13+AU13+AY13-(AZ13+BA13+BB13)+AS13</f>
        <v>697.96933067720033</v>
      </c>
      <c r="BG13" s="45">
        <f t="shared" si="1"/>
        <v>-17.99224542279967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1185</v>
      </c>
      <c r="D14" s="44">
        <f>'[1]Frm-3 DEMAND'!F14</f>
        <v>0</v>
      </c>
      <c r="E14" s="45">
        <f t="shared" si="2"/>
        <v>1185</v>
      </c>
      <c r="F14" s="44">
        <f>'[1]Frm-1 Anticipated Gen.'!T20</f>
        <v>330</v>
      </c>
      <c r="G14" s="44">
        <f>'[1]Frm-1 Anticipated Gen.'!B20</f>
        <v>126</v>
      </c>
      <c r="H14" s="45">
        <f>'[1]Frm-1 Anticipated Gen.'!C20</f>
        <v>126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339.53000000000003</v>
      </c>
      <c r="J14" s="45">
        <f t="shared" si="3"/>
        <v>591.53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134.70003789999998</v>
      </c>
      <c r="L14" s="45">
        <f>'[1]Frm-4 Shared Projects'!N15</f>
        <v>69.75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21.2369621</v>
      </c>
      <c r="R14" s="45">
        <f>'[1]GoHP POWER'!G7+'[1]GoHP POWER'!H7</f>
        <v>617.41000000000008</v>
      </c>
      <c r="S14" s="45">
        <f>'[1]Annx-D (IE)'!AU9</f>
        <v>620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292.83288872800028</v>
      </c>
      <c r="W14" s="45">
        <f t="shared" si="4"/>
        <v>242.2330379</v>
      </c>
      <c r="X14" s="45">
        <f t="shared" si="5"/>
        <v>1302.7598508280005</v>
      </c>
      <c r="Y14" s="45">
        <f t="shared" si="6"/>
        <v>359.99288872800037</v>
      </c>
      <c r="Z14" s="45">
        <f t="shared" si="0"/>
        <v>117.75985082800048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1554</v>
      </c>
      <c r="AK14" s="44">
        <f>'[1]Frm-3 DEMAND'!F62</f>
        <v>0</v>
      </c>
      <c r="AL14" s="45">
        <f t="shared" si="7"/>
        <v>1554</v>
      </c>
      <c r="AM14" s="44">
        <f>'[1]Frm-1 Anticipated Gen.'!T68</f>
        <v>330</v>
      </c>
      <c r="AN14" s="44">
        <f>'[1]Frm-1 Anticipated Gen.'!B68</f>
        <v>126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295.98</v>
      </c>
      <c r="AQ14" s="45">
        <f t="shared" si="8"/>
        <v>511.98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81.984576099999998</v>
      </c>
      <c r="AS14" s="45">
        <f>'[1]Frm-4 Shared Projects'!N63</f>
        <v>69.75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14.058423900000001</v>
      </c>
      <c r="AY14" s="45">
        <f>'[1]GoHP POWER'!G55+'[1]GoHP POWER'!H55</f>
        <v>552.21</v>
      </c>
      <c r="AZ14" s="45">
        <f>'[1]Annx-D (IE)'!AU57</f>
        <v>220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296.00933067720024</v>
      </c>
      <c r="BD14" s="45">
        <f t="shared" si="9"/>
        <v>697.9615761</v>
      </c>
      <c r="BE14" s="45">
        <f t="shared" si="10"/>
        <v>1554.0077545772003</v>
      </c>
      <c r="BF14" s="45">
        <f t="shared" si="11"/>
        <v>697.96933067720033</v>
      </c>
      <c r="BG14" s="45">
        <f t="shared" si="1"/>
        <v>7.7545772003304592E-3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1173</v>
      </c>
      <c r="D15" s="44">
        <f>'[1]Frm-3 DEMAND'!F14</f>
        <v>0</v>
      </c>
      <c r="E15" s="45">
        <f t="shared" si="2"/>
        <v>1173</v>
      </c>
      <c r="F15" s="44">
        <f>'[1]Frm-1 Anticipated Gen.'!T21</f>
        <v>330</v>
      </c>
      <c r="G15" s="44">
        <f>'[1]Frm-1 Anticipated Gen.'!B21</f>
        <v>126</v>
      </c>
      <c r="H15" s="45">
        <f>'[1]Frm-1 Anticipated Gen.'!C21</f>
        <v>126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339.53000000000003</v>
      </c>
      <c r="J15" s="45">
        <f t="shared" si="3"/>
        <v>591.53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134.70003789999998</v>
      </c>
      <c r="L15" s="45">
        <f>'[1]Frm-4 Shared Projects'!N16</f>
        <v>69.75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21.2369621</v>
      </c>
      <c r="R15" s="45">
        <f>'[1]GoHP POWER'!G8+'[1]GoHP POWER'!H8</f>
        <v>617.41000000000008</v>
      </c>
      <c r="S15" s="45">
        <f>'[1]Annx-D (IE)'!AU10</f>
        <v>620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292.83288872800028</v>
      </c>
      <c r="W15" s="45">
        <f t="shared" si="4"/>
        <v>230.2330379</v>
      </c>
      <c r="X15" s="45">
        <f t="shared" si="5"/>
        <v>1302.7598508280005</v>
      </c>
      <c r="Y15" s="45">
        <f t="shared" si="6"/>
        <v>359.99288872800037</v>
      </c>
      <c r="Z15" s="45">
        <f t="shared" si="0"/>
        <v>129.75985082800048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1533</v>
      </c>
      <c r="AK15" s="44">
        <f>'[1]Frm-3 DEMAND'!F63</f>
        <v>0</v>
      </c>
      <c r="AL15" s="45">
        <f t="shared" si="7"/>
        <v>1533</v>
      </c>
      <c r="AM15" s="44">
        <f>'[1]Frm-1 Anticipated Gen.'!T69</f>
        <v>330</v>
      </c>
      <c r="AN15" s="44">
        <f>'[1]Frm-1 Anticipated Gen.'!B69</f>
        <v>126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295.98</v>
      </c>
      <c r="AQ15" s="45">
        <f t="shared" si="8"/>
        <v>511.98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81.984576099999998</v>
      </c>
      <c r="AS15" s="45">
        <f>'[1]Frm-4 Shared Projects'!N64</f>
        <v>69.75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14.058423900000001</v>
      </c>
      <c r="AY15" s="45">
        <f>'[1]GoHP POWER'!G56+'[1]GoHP POWER'!H56</f>
        <v>552.21</v>
      </c>
      <c r="AZ15" s="45">
        <f>'[1]Annx-D (IE)'!AU58</f>
        <v>220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296.02933067720022</v>
      </c>
      <c r="BD15" s="45">
        <f t="shared" si="9"/>
        <v>676.9615761</v>
      </c>
      <c r="BE15" s="45">
        <f t="shared" si="10"/>
        <v>1554.0277545772003</v>
      </c>
      <c r="BF15" s="45">
        <f t="shared" si="11"/>
        <v>697.98933067720031</v>
      </c>
      <c r="BG15" s="45">
        <f t="shared" si="1"/>
        <v>21.027754577200312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1169</v>
      </c>
      <c r="D16" s="44">
        <f>'[1]Frm-3 DEMAND'!F16</f>
        <v>0</v>
      </c>
      <c r="E16" s="45">
        <f t="shared" si="2"/>
        <v>1169</v>
      </c>
      <c r="F16" s="44">
        <f>'[1]Frm-1 Anticipated Gen.'!T22</f>
        <v>330</v>
      </c>
      <c r="G16" s="44">
        <f>'[1]Frm-1 Anticipated Gen.'!B22</f>
        <v>126</v>
      </c>
      <c r="H16" s="45">
        <f>'[1]Frm-1 Anticipated Gen.'!C22</f>
        <v>126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340.53000000000003</v>
      </c>
      <c r="J16" s="45">
        <f t="shared" si="3"/>
        <v>592.53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134.70003789999998</v>
      </c>
      <c r="L16" s="45">
        <f>'[1]Frm-4 Shared Projects'!N17</f>
        <v>69.75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21.2369621</v>
      </c>
      <c r="R16" s="45">
        <f>'[1]GoHP POWER'!G9+'[1]GoHP POWER'!H9</f>
        <v>617.41000000000008</v>
      </c>
      <c r="S16" s="45">
        <f>'[1]Annx-D (IE)'!AU11</f>
        <v>620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291.29404172800014</v>
      </c>
      <c r="W16" s="45">
        <f t="shared" si="4"/>
        <v>225.2330379</v>
      </c>
      <c r="X16" s="45">
        <f t="shared" si="5"/>
        <v>1302.2210038280002</v>
      </c>
      <c r="Y16" s="45">
        <f t="shared" si="6"/>
        <v>358.45404172800022</v>
      </c>
      <c r="Z16" s="45">
        <f t="shared" si="0"/>
        <v>133.22100382800022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1496</v>
      </c>
      <c r="AK16" s="44">
        <f>'[1]Frm-3 DEMAND'!F64</f>
        <v>0</v>
      </c>
      <c r="AL16" s="45">
        <f t="shared" si="7"/>
        <v>1496</v>
      </c>
      <c r="AM16" s="44">
        <f>'[1]Frm-1 Anticipated Gen.'!T70</f>
        <v>330</v>
      </c>
      <c r="AN16" s="44">
        <f>'[1]Frm-1 Anticipated Gen.'!B70</f>
        <v>126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295.98</v>
      </c>
      <c r="AQ16" s="45">
        <f t="shared" si="8"/>
        <v>511.98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105.14617609999999</v>
      </c>
      <c r="AS16" s="45">
        <f>'[1]Frm-4 Shared Projects'!N65</f>
        <v>69.75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20.976823899999999</v>
      </c>
      <c r="AY16" s="45">
        <f>'[1]GoHP POWER'!G57+'[1]GoHP POWER'!H57</f>
        <v>557.01</v>
      </c>
      <c r="AZ16" s="45">
        <f>'[1]Annx-D (IE)'!AU59</f>
        <v>220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299.12243967720036</v>
      </c>
      <c r="BD16" s="45">
        <f t="shared" si="9"/>
        <v>633.04317609999998</v>
      </c>
      <c r="BE16" s="45">
        <f t="shared" si="10"/>
        <v>1568.8392635772004</v>
      </c>
      <c r="BF16" s="45">
        <f t="shared" si="11"/>
        <v>705.88243967720041</v>
      </c>
      <c r="BG16" s="45">
        <f t="shared" si="1"/>
        <v>72.839263577200427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1153</v>
      </c>
      <c r="D17" s="44">
        <f>'[1]Frm-3 DEMAND'!F17</f>
        <v>0</v>
      </c>
      <c r="E17" s="45">
        <f t="shared" si="2"/>
        <v>1153</v>
      </c>
      <c r="F17" s="44">
        <f>'[1]Frm-1 Anticipated Gen.'!T23</f>
        <v>330</v>
      </c>
      <c r="G17" s="44">
        <f>'[1]Frm-1 Anticipated Gen.'!B23</f>
        <v>126</v>
      </c>
      <c r="H17" s="45">
        <f>'[1]Frm-1 Anticipated Gen.'!C23</f>
        <v>126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340.53000000000003</v>
      </c>
      <c r="J17" s="45">
        <f t="shared" si="3"/>
        <v>592.53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134.70003789999998</v>
      </c>
      <c r="L17" s="45">
        <f>'[1]Frm-4 Shared Projects'!N18</f>
        <v>69.75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21.2369621</v>
      </c>
      <c r="R17" s="45">
        <f>'[1]GoHP POWER'!G10+'[1]GoHP POWER'!H10</f>
        <v>617.41000000000008</v>
      </c>
      <c r="S17" s="45">
        <f>'[1]Annx-D (IE)'!AU12</f>
        <v>620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291.29404172800014</v>
      </c>
      <c r="W17" s="45">
        <f t="shared" si="4"/>
        <v>209.2330379</v>
      </c>
      <c r="X17" s="45">
        <f t="shared" si="5"/>
        <v>1302.2210038280002</v>
      </c>
      <c r="Y17" s="45">
        <f t="shared" si="6"/>
        <v>358.45404172800022</v>
      </c>
      <c r="Z17" s="45">
        <f t="shared" si="0"/>
        <v>149.22100382800022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1504</v>
      </c>
      <c r="AK17" s="44">
        <f>'[1]Frm-3 DEMAND'!F65</f>
        <v>0</v>
      </c>
      <c r="AL17" s="45">
        <f t="shared" si="7"/>
        <v>1504</v>
      </c>
      <c r="AM17" s="44">
        <f>'[1]Frm-1 Anticipated Gen.'!T71</f>
        <v>330</v>
      </c>
      <c r="AN17" s="44">
        <f>'[1]Frm-1 Anticipated Gen.'!B71</f>
        <v>126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295.98</v>
      </c>
      <c r="AQ17" s="45">
        <f t="shared" si="8"/>
        <v>511.98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105.14617609999999</v>
      </c>
      <c r="AS17" s="45">
        <f>'[1]Frm-4 Shared Projects'!N66</f>
        <v>69.75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20.976823899999999</v>
      </c>
      <c r="AY17" s="45">
        <f>'[1]GoHP POWER'!G58+'[1]GoHP POWER'!H58</f>
        <v>557.01</v>
      </c>
      <c r="AZ17" s="45">
        <f>'[1]Annx-D (IE)'!AU60</f>
        <v>220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298.95243967720052</v>
      </c>
      <c r="BD17" s="45">
        <f t="shared" si="9"/>
        <v>641.04317609999998</v>
      </c>
      <c r="BE17" s="45">
        <f t="shared" si="10"/>
        <v>1568.6692635772006</v>
      </c>
      <c r="BF17" s="45">
        <f t="shared" si="11"/>
        <v>705.71243967720056</v>
      </c>
      <c r="BG17" s="45">
        <f t="shared" si="1"/>
        <v>64.669263577200581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1155</v>
      </c>
      <c r="D18" s="44">
        <f>'[1]Frm-3 DEMAND'!F18</f>
        <v>0</v>
      </c>
      <c r="E18" s="45">
        <f t="shared" si="2"/>
        <v>1155</v>
      </c>
      <c r="F18" s="44">
        <f>'[1]Frm-1 Anticipated Gen.'!T24</f>
        <v>330</v>
      </c>
      <c r="G18" s="44">
        <f>'[1]Frm-1 Anticipated Gen.'!B24</f>
        <v>126</v>
      </c>
      <c r="H18" s="45">
        <f>'[1]Frm-1 Anticipated Gen.'!C24</f>
        <v>126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336.18</v>
      </c>
      <c r="J18" s="45">
        <f t="shared" si="3"/>
        <v>588.18000000000006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130.35003790000002</v>
      </c>
      <c r="L18" s="45">
        <f>'[1]Frm-4 Shared Projects'!N19</f>
        <v>69.75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20.586962100000001</v>
      </c>
      <c r="R18" s="45">
        <f>'[1]GoHP POWER'!G11+'[1]GoHP POWER'!H11</f>
        <v>589.61</v>
      </c>
      <c r="S18" s="45">
        <f>'[1]Annx-D (IE)'!AU13</f>
        <v>620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285.89486072800037</v>
      </c>
      <c r="W18" s="45">
        <f t="shared" si="4"/>
        <v>216.23303789999989</v>
      </c>
      <c r="X18" s="45">
        <f t="shared" si="5"/>
        <v>1264.0218228280005</v>
      </c>
      <c r="Y18" s="45">
        <f t="shared" si="6"/>
        <v>325.25486072800038</v>
      </c>
      <c r="Z18" s="45">
        <f t="shared" si="0"/>
        <v>109.0218228280005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1530</v>
      </c>
      <c r="AK18" s="44">
        <f>'[1]Frm-3 DEMAND'!F66</f>
        <v>0</v>
      </c>
      <c r="AL18" s="45">
        <f t="shared" si="7"/>
        <v>1530</v>
      </c>
      <c r="AM18" s="44">
        <f>'[1]Frm-1 Anticipated Gen.'!T72</f>
        <v>330</v>
      </c>
      <c r="AN18" s="44">
        <f>'[1]Frm-1 Anticipated Gen.'!B72</f>
        <v>126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295.98</v>
      </c>
      <c r="AQ18" s="45">
        <f t="shared" si="8"/>
        <v>511.98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105.14617609999999</v>
      </c>
      <c r="AS18" s="45">
        <f>'[1]Frm-4 Shared Projects'!N67</f>
        <v>69.75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20.976823899999999</v>
      </c>
      <c r="AY18" s="45">
        <f>'[1]GoHP POWER'!G59+'[1]GoHP POWER'!H59</f>
        <v>557.01</v>
      </c>
      <c r="AZ18" s="45">
        <f>'[1]Annx-D (IE)'!AU61</f>
        <v>220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298.65243967720033</v>
      </c>
      <c r="BD18" s="45">
        <f t="shared" si="9"/>
        <v>667.04317609999998</v>
      </c>
      <c r="BE18" s="45">
        <f t="shared" si="10"/>
        <v>1568.3692635772004</v>
      </c>
      <c r="BF18" s="45">
        <f t="shared" si="11"/>
        <v>705.41243967720038</v>
      </c>
      <c r="BG18" s="45">
        <f t="shared" si="1"/>
        <v>38.3692635772004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1150</v>
      </c>
      <c r="D19" s="44">
        <f>'[1]Frm-3 DEMAND'!F19</f>
        <v>0</v>
      </c>
      <c r="E19" s="45">
        <f t="shared" si="2"/>
        <v>1150</v>
      </c>
      <c r="F19" s="44">
        <f>'[1]Frm-1 Anticipated Gen.'!T25</f>
        <v>330</v>
      </c>
      <c r="G19" s="44">
        <f>'[1]Frm-1 Anticipated Gen.'!B25</f>
        <v>126</v>
      </c>
      <c r="H19" s="45">
        <f>'[1]Frm-1 Anticipated Gen.'!C25</f>
        <v>126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336.18</v>
      </c>
      <c r="J19" s="45">
        <f t="shared" si="3"/>
        <v>588.18000000000006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130.35003790000002</v>
      </c>
      <c r="L19" s="45">
        <f>'[1]Frm-4 Shared Projects'!N20</f>
        <v>69.75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20.586962100000001</v>
      </c>
      <c r="R19" s="45">
        <f>'[1]GoHP POWER'!G12+'[1]GoHP POWER'!H12</f>
        <v>589.61</v>
      </c>
      <c r="S19" s="45">
        <f>'[1]Annx-D (IE)'!AU14</f>
        <v>620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284.78212072800034</v>
      </c>
      <c r="W19" s="45">
        <f t="shared" si="4"/>
        <v>211.23303789999989</v>
      </c>
      <c r="X19" s="45">
        <f t="shared" si="5"/>
        <v>1262.9090828280005</v>
      </c>
      <c r="Y19" s="45">
        <f t="shared" si="6"/>
        <v>324.14212072800035</v>
      </c>
      <c r="Z19" s="45">
        <f t="shared" si="0"/>
        <v>112.90908282800046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1547</v>
      </c>
      <c r="AK19" s="44">
        <f>'[1]Frm-3 DEMAND'!F67</f>
        <v>0</v>
      </c>
      <c r="AL19" s="45">
        <f t="shared" si="7"/>
        <v>1547</v>
      </c>
      <c r="AM19" s="44">
        <f>'[1]Frm-1 Anticipated Gen.'!T73</f>
        <v>330</v>
      </c>
      <c r="AN19" s="44">
        <f>'[1]Frm-1 Anticipated Gen.'!B73</f>
        <v>126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295.98</v>
      </c>
      <c r="AQ19" s="45">
        <f t="shared" si="8"/>
        <v>511.98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105.14617609999999</v>
      </c>
      <c r="AS19" s="45">
        <f>'[1]Frm-4 Shared Projects'!N68</f>
        <v>69.75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20.976823899999999</v>
      </c>
      <c r="AY19" s="45">
        <f>'[1]GoHP POWER'!G60+'[1]GoHP POWER'!H60</f>
        <v>578.11</v>
      </c>
      <c r="AZ19" s="45">
        <f>'[1]Annx-D (IE)'!AU62</f>
        <v>220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300.68437967720001</v>
      </c>
      <c r="BD19" s="45">
        <f t="shared" si="9"/>
        <v>684.04317609999998</v>
      </c>
      <c r="BE19" s="45">
        <f t="shared" si="10"/>
        <v>1591.5012035772002</v>
      </c>
      <c r="BF19" s="45">
        <f t="shared" si="11"/>
        <v>728.54437967720003</v>
      </c>
      <c r="BG19" s="45">
        <f t="shared" si="1"/>
        <v>44.501203577200158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1137</v>
      </c>
      <c r="D20" s="44">
        <f>'[1]Frm-3 DEMAND'!F20</f>
        <v>0</v>
      </c>
      <c r="E20" s="45">
        <f t="shared" si="2"/>
        <v>1137</v>
      </c>
      <c r="F20" s="44">
        <f>'[1]Frm-1 Anticipated Gen.'!T26</f>
        <v>330</v>
      </c>
      <c r="G20" s="44">
        <f>'[1]Frm-1 Anticipated Gen.'!B26</f>
        <v>126</v>
      </c>
      <c r="H20" s="45">
        <f>'[1]Frm-1 Anticipated Gen.'!C26</f>
        <v>126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336.18</v>
      </c>
      <c r="J20" s="45">
        <f t="shared" si="3"/>
        <v>588.18000000000006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158.54743789999998</v>
      </c>
      <c r="L20" s="45">
        <f>'[1]Frm-4 Shared Projects'!N21</f>
        <v>69.75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29.0095621</v>
      </c>
      <c r="R20" s="45">
        <f>'[1]GoHP POWER'!G13+'[1]GoHP POWER'!H13</f>
        <v>584.81000000000006</v>
      </c>
      <c r="S20" s="45">
        <f>'[1]Annx-D (IE)'!AU15</f>
        <v>620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282.72886667720007</v>
      </c>
      <c r="W20" s="45">
        <f t="shared" si="4"/>
        <v>189.8104378999999</v>
      </c>
      <c r="X20" s="45">
        <f t="shared" si="5"/>
        <v>1264.4784287772004</v>
      </c>
      <c r="Y20" s="45">
        <f t="shared" si="6"/>
        <v>317.28886667720008</v>
      </c>
      <c r="Z20" s="45">
        <f t="shared" si="0"/>
        <v>127.47842877720041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1559</v>
      </c>
      <c r="AK20" s="44">
        <f>'[1]Frm-3 DEMAND'!F68</f>
        <v>0</v>
      </c>
      <c r="AL20" s="45">
        <f t="shared" si="7"/>
        <v>1559</v>
      </c>
      <c r="AM20" s="44">
        <f>'[1]Frm-1 Anticipated Gen.'!T74</f>
        <v>330</v>
      </c>
      <c r="AN20" s="44">
        <f>'[1]Frm-1 Anticipated Gen.'!B74</f>
        <v>126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277.98</v>
      </c>
      <c r="AQ20" s="45">
        <f t="shared" si="8"/>
        <v>493.98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105.14617609999999</v>
      </c>
      <c r="AS20" s="45">
        <f>'[1]Frm-4 Shared Projects'!N69</f>
        <v>69.75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20.976823899999999</v>
      </c>
      <c r="AY20" s="45">
        <f>'[1]GoHP POWER'!G61+'[1]GoHP POWER'!H61</f>
        <v>578.11</v>
      </c>
      <c r="AZ20" s="45">
        <f>'[1]Annx-D (IE)'!AU63</f>
        <v>220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297.35741567720015</v>
      </c>
      <c r="BD20" s="45">
        <f t="shared" si="9"/>
        <v>714.04317609999998</v>
      </c>
      <c r="BE20" s="45">
        <f t="shared" si="10"/>
        <v>1570.1742395772003</v>
      </c>
      <c r="BF20" s="45">
        <f t="shared" si="11"/>
        <v>725.21741567720017</v>
      </c>
      <c r="BG20" s="45">
        <f t="shared" si="1"/>
        <v>11.174239577200296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1130</v>
      </c>
      <c r="D21" s="44">
        <f>'[1]Frm-3 DEMAND'!F21</f>
        <v>0</v>
      </c>
      <c r="E21" s="45">
        <f t="shared" si="2"/>
        <v>1130</v>
      </c>
      <c r="F21" s="44">
        <f>'[1]Frm-1 Anticipated Gen.'!T27</f>
        <v>330</v>
      </c>
      <c r="G21" s="44">
        <f>'[1]Frm-1 Anticipated Gen.'!B27</f>
        <v>126</v>
      </c>
      <c r="H21" s="45">
        <f>'[1]Frm-1 Anticipated Gen.'!C27</f>
        <v>126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336.18</v>
      </c>
      <c r="J21" s="45">
        <f t="shared" si="3"/>
        <v>588.18000000000006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158.54743789999998</v>
      </c>
      <c r="L21" s="45">
        <f>'[1]Frm-4 Shared Projects'!N22</f>
        <v>69.75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29.0095621</v>
      </c>
      <c r="R21" s="45">
        <f>'[1]GoHP POWER'!G14+'[1]GoHP POWER'!H14</f>
        <v>584.81000000000006</v>
      </c>
      <c r="S21" s="45">
        <f>'[1]Annx-D (IE)'!AU16</f>
        <v>620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282.72886667720007</v>
      </c>
      <c r="W21" s="45">
        <f t="shared" si="4"/>
        <v>182.8104378999999</v>
      </c>
      <c r="X21" s="45">
        <f t="shared" si="5"/>
        <v>1264.4784287772004</v>
      </c>
      <c r="Y21" s="45">
        <f t="shared" si="6"/>
        <v>317.28886667720008</v>
      </c>
      <c r="Z21" s="45">
        <f t="shared" si="0"/>
        <v>134.47842877720041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1568</v>
      </c>
      <c r="AK21" s="44">
        <f>'[1]Frm-3 DEMAND'!F69</f>
        <v>0</v>
      </c>
      <c r="AL21" s="45">
        <f t="shared" si="7"/>
        <v>1568</v>
      </c>
      <c r="AM21" s="44">
        <f>'[1]Frm-1 Anticipated Gen.'!T75</f>
        <v>330</v>
      </c>
      <c r="AN21" s="44">
        <f>'[1]Frm-1 Anticipated Gen.'!B75</f>
        <v>126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277.98</v>
      </c>
      <c r="AQ21" s="45">
        <f t="shared" si="8"/>
        <v>493.98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105.14617609999999</v>
      </c>
      <c r="AS21" s="45">
        <f>'[1]Frm-4 Shared Projects'!N70</f>
        <v>69.75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20.976823899999999</v>
      </c>
      <c r="AY21" s="45">
        <f>'[1]GoHP POWER'!G62+'[1]GoHP POWER'!H62</f>
        <v>584.81000000000006</v>
      </c>
      <c r="AZ21" s="45">
        <f>'[1]Annx-D (IE)'!AU64</f>
        <v>220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297.43195967720015</v>
      </c>
      <c r="BD21" s="45">
        <f t="shared" si="9"/>
        <v>723.04317609999998</v>
      </c>
      <c r="BE21" s="45">
        <f t="shared" si="10"/>
        <v>1576.9487835772002</v>
      </c>
      <c r="BF21" s="45">
        <f t="shared" si="11"/>
        <v>731.99195967720016</v>
      </c>
      <c r="BG21" s="45">
        <f t="shared" si="1"/>
        <v>8.9487835772001745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1128</v>
      </c>
      <c r="D22" s="44">
        <f>'[1]Frm-3 DEMAND'!F22</f>
        <v>0</v>
      </c>
      <c r="E22" s="45">
        <f t="shared" si="2"/>
        <v>1128</v>
      </c>
      <c r="F22" s="44">
        <f>'[1]Frm-1 Anticipated Gen.'!T28</f>
        <v>330</v>
      </c>
      <c r="G22" s="44">
        <f>'[1]Frm-1 Anticipated Gen.'!B28</f>
        <v>126</v>
      </c>
      <c r="H22" s="45">
        <f>'[1]Frm-1 Anticipated Gen.'!C28</f>
        <v>126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336.18</v>
      </c>
      <c r="J22" s="45">
        <f t="shared" si="3"/>
        <v>588.18000000000006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158.54743789999998</v>
      </c>
      <c r="L22" s="45">
        <f>'[1]Frm-4 Shared Projects'!N23</f>
        <v>69.75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29.0095621</v>
      </c>
      <c r="R22" s="45">
        <f>'[1]GoHP POWER'!G15+'[1]GoHP POWER'!H15</f>
        <v>584.81000000000006</v>
      </c>
      <c r="S22" s="45">
        <f>'[1]Annx-D (IE)'!AU17</f>
        <v>620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282.72886667720007</v>
      </c>
      <c r="W22" s="45">
        <f t="shared" si="4"/>
        <v>180.8104378999999</v>
      </c>
      <c r="X22" s="45">
        <f t="shared" si="5"/>
        <v>1264.4784287772004</v>
      </c>
      <c r="Y22" s="45">
        <f t="shared" si="6"/>
        <v>317.28886667720008</v>
      </c>
      <c r="Z22" s="45">
        <f t="shared" si="0"/>
        <v>136.47842877720041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1555</v>
      </c>
      <c r="AK22" s="44">
        <f>'[1]Frm-3 DEMAND'!F70</f>
        <v>0</v>
      </c>
      <c r="AL22" s="45">
        <f t="shared" si="7"/>
        <v>1555</v>
      </c>
      <c r="AM22" s="44">
        <f>'[1]Frm-1 Anticipated Gen.'!T76</f>
        <v>330</v>
      </c>
      <c r="AN22" s="44">
        <f>'[1]Frm-1 Anticipated Gen.'!B76</f>
        <v>126</v>
      </c>
      <c r="AO22" s="45">
        <f>'[1]Frm-1 Anticipated Gen.'!C76</f>
        <v>90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277.98</v>
      </c>
      <c r="AQ22" s="45">
        <f t="shared" si="8"/>
        <v>493.98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105.14617609999999</v>
      </c>
      <c r="AS22" s="45">
        <f>'[1]Frm-4 Shared Projects'!N71</f>
        <v>69.75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20.976823899999999</v>
      </c>
      <c r="AY22" s="45">
        <f>'[1]GoHP POWER'!G63+'[1]GoHP POWER'!H63</f>
        <v>589.71</v>
      </c>
      <c r="AZ22" s="45">
        <f>'[1]Annx-D (IE)'!AU65</f>
        <v>220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297.83572035440017</v>
      </c>
      <c r="BD22" s="45">
        <f t="shared" si="9"/>
        <v>710.04317609999998</v>
      </c>
      <c r="BE22" s="45">
        <f t="shared" si="10"/>
        <v>1582.2525442544002</v>
      </c>
      <c r="BF22" s="45">
        <f t="shared" si="11"/>
        <v>737.29572035440015</v>
      </c>
      <c r="BG22" s="45">
        <f t="shared" si="1"/>
        <v>27.252544254400163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1129</v>
      </c>
      <c r="D23" s="44">
        <f>'[1]Frm-3 DEMAND'!F23</f>
        <v>0</v>
      </c>
      <c r="E23" s="45">
        <f t="shared" si="2"/>
        <v>1129</v>
      </c>
      <c r="F23" s="44">
        <f>'[1]Frm-1 Anticipated Gen.'!T29</f>
        <v>330</v>
      </c>
      <c r="G23" s="44">
        <f>'[1]Frm-1 Anticipated Gen.'!B29</f>
        <v>126</v>
      </c>
      <c r="H23" s="45">
        <f>'[1]Frm-1 Anticipated Gen.'!C29</f>
        <v>126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336.18</v>
      </c>
      <c r="J23" s="45">
        <f t="shared" si="3"/>
        <v>588.18000000000006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158.54743789999998</v>
      </c>
      <c r="L23" s="45">
        <f>'[1]Frm-4 Shared Projects'!N24</f>
        <v>69.75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29.0095621</v>
      </c>
      <c r="R23" s="45">
        <f>'[1]GoHP POWER'!G16+'[1]GoHP POWER'!H16</f>
        <v>584.81000000000006</v>
      </c>
      <c r="S23" s="45">
        <f>'[1]Annx-D (IE)'!AU18</f>
        <v>620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282.71539861280013</v>
      </c>
      <c r="W23" s="45">
        <f t="shared" si="4"/>
        <v>181.8104378999999</v>
      </c>
      <c r="X23" s="45">
        <f t="shared" si="5"/>
        <v>1264.4649607128003</v>
      </c>
      <c r="Y23" s="45">
        <f t="shared" si="6"/>
        <v>317.27539861280025</v>
      </c>
      <c r="Z23" s="45">
        <f t="shared" si="0"/>
        <v>135.46496071280035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1526</v>
      </c>
      <c r="AK23" s="44">
        <f>'[1]Frm-3 DEMAND'!F71</f>
        <v>0</v>
      </c>
      <c r="AL23" s="45">
        <f t="shared" si="7"/>
        <v>1526</v>
      </c>
      <c r="AM23" s="44">
        <f>'[1]Frm-1 Anticipated Gen.'!T77</f>
        <v>330</v>
      </c>
      <c r="AN23" s="44">
        <f>'[1]Frm-1 Anticipated Gen.'!B77</f>
        <v>126</v>
      </c>
      <c r="AO23" s="45">
        <f>'[1]Frm-1 Anticipated Gen.'!C77</f>
        <v>90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277.98</v>
      </c>
      <c r="AQ23" s="45">
        <f t="shared" si="8"/>
        <v>493.98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105.14617609999999</v>
      </c>
      <c r="AS23" s="45">
        <f>'[1]Frm-4 Shared Projects'!N72</f>
        <v>69.75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20.976823899999999</v>
      </c>
      <c r="AY23" s="45">
        <f>'[1]GoHP POWER'!G64+'[1]GoHP POWER'!H64</f>
        <v>589.71</v>
      </c>
      <c r="AZ23" s="45">
        <f>'[1]Annx-D (IE)'!AU66</f>
        <v>220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297.15572035440033</v>
      </c>
      <c r="BD23" s="45">
        <f t="shared" si="9"/>
        <v>681.04317609999998</v>
      </c>
      <c r="BE23" s="45">
        <f t="shared" si="10"/>
        <v>1581.5725442544003</v>
      </c>
      <c r="BF23" s="45">
        <f t="shared" si="11"/>
        <v>736.61572035440031</v>
      </c>
      <c r="BG23" s="45">
        <f t="shared" si="1"/>
        <v>55.572544254400327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1134</v>
      </c>
      <c r="D24" s="44">
        <f>'[1]Frm-3 DEMAND'!F24</f>
        <v>0</v>
      </c>
      <c r="E24" s="45">
        <f t="shared" si="2"/>
        <v>1134</v>
      </c>
      <c r="F24" s="44">
        <f>'[1]Frm-1 Anticipated Gen.'!T30</f>
        <v>330</v>
      </c>
      <c r="G24" s="44">
        <f>'[1]Frm-1 Anticipated Gen.'!B30</f>
        <v>126</v>
      </c>
      <c r="H24" s="45">
        <f>'[1]Frm-1 Anticipated Gen.'!C30</f>
        <v>126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336.18</v>
      </c>
      <c r="J24" s="45">
        <f t="shared" si="3"/>
        <v>588.18000000000006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158.54743789999998</v>
      </c>
      <c r="L24" s="45">
        <f>'[1]Frm-4 Shared Projects'!N25</f>
        <v>69.75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29.0095621</v>
      </c>
      <c r="R24" s="45">
        <f>'[1]GoHP POWER'!G17+'[1]GoHP POWER'!H17</f>
        <v>584.81000000000006</v>
      </c>
      <c r="S24" s="45">
        <f>'[1]Annx-D (IE)'!AU19</f>
        <v>620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283.53210667720026</v>
      </c>
      <c r="W24" s="45">
        <f t="shared" si="4"/>
        <v>186.8104378999999</v>
      </c>
      <c r="X24" s="45">
        <f t="shared" si="5"/>
        <v>1265.2816687772006</v>
      </c>
      <c r="Y24" s="45">
        <f t="shared" si="6"/>
        <v>318.09210667720026</v>
      </c>
      <c r="Z24" s="45">
        <f t="shared" si="0"/>
        <v>131.28166877720059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1497</v>
      </c>
      <c r="AK24" s="44">
        <f>'[1]Frm-3 DEMAND'!F72</f>
        <v>0</v>
      </c>
      <c r="AL24" s="45">
        <f t="shared" si="7"/>
        <v>1497</v>
      </c>
      <c r="AM24" s="44">
        <f>'[1]Frm-1 Anticipated Gen.'!T78</f>
        <v>330</v>
      </c>
      <c r="AN24" s="44">
        <f>'[1]Frm-1 Anticipated Gen.'!B78</f>
        <v>126</v>
      </c>
      <c r="AO24" s="45">
        <f>'[1]Frm-1 Anticipated Gen.'!C78</f>
        <v>90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310.17</v>
      </c>
      <c r="AQ24" s="45">
        <f t="shared" si="8"/>
        <v>526.17000000000007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105.14617609999999</v>
      </c>
      <c r="AS24" s="45">
        <f>'[1]Frm-4 Shared Projects'!N73</f>
        <v>69.75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20.976823899999999</v>
      </c>
      <c r="AY24" s="45">
        <f>'[1]GoHP POWER'!G65+'[1]GoHP POWER'!H65</f>
        <v>594.51</v>
      </c>
      <c r="AZ24" s="45">
        <f>'[1]Annx-D (IE)'!AU67</f>
        <v>220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297.70534035440022</v>
      </c>
      <c r="BD24" s="45">
        <f t="shared" si="9"/>
        <v>619.85317609999993</v>
      </c>
      <c r="BE24" s="45">
        <f t="shared" si="10"/>
        <v>1619.1121642544003</v>
      </c>
      <c r="BF24" s="45">
        <f t="shared" si="11"/>
        <v>741.96534035440027</v>
      </c>
      <c r="BG24" s="45">
        <f t="shared" si="1"/>
        <v>122.11216425440034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1139</v>
      </c>
      <c r="D25" s="44">
        <f>'[1]Frm-3 DEMAND'!F25</f>
        <v>0</v>
      </c>
      <c r="E25" s="45">
        <f t="shared" si="2"/>
        <v>1139</v>
      </c>
      <c r="F25" s="44">
        <f>'[1]Frm-1 Anticipated Gen.'!T31</f>
        <v>330</v>
      </c>
      <c r="G25" s="44">
        <f>'[1]Frm-1 Anticipated Gen.'!B31</f>
        <v>126</v>
      </c>
      <c r="H25" s="45">
        <f>'[1]Frm-1 Anticipated Gen.'!C31</f>
        <v>126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336.18</v>
      </c>
      <c r="J25" s="45">
        <f t="shared" si="3"/>
        <v>588.18000000000006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158.54743789999998</v>
      </c>
      <c r="L25" s="45">
        <f>'[1]Frm-4 Shared Projects'!N26</f>
        <v>69.75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29.0095621</v>
      </c>
      <c r="R25" s="45">
        <f>'[1]GoHP POWER'!G18+'[1]GoHP POWER'!H18</f>
        <v>584.81000000000006</v>
      </c>
      <c r="S25" s="45">
        <f>'[1]Annx-D (IE)'!AU20</f>
        <v>620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284.64484667720029</v>
      </c>
      <c r="W25" s="45">
        <f t="shared" si="4"/>
        <v>191.8104378999999</v>
      </c>
      <c r="X25" s="45">
        <f t="shared" si="5"/>
        <v>1266.3944087772006</v>
      </c>
      <c r="Y25" s="45">
        <f t="shared" si="6"/>
        <v>319.20484667720029</v>
      </c>
      <c r="Z25" s="45">
        <f t="shared" si="0"/>
        <v>127.39440877720062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1510</v>
      </c>
      <c r="AK25" s="44">
        <f>'[1]Frm-3 DEMAND'!F73</f>
        <v>0</v>
      </c>
      <c r="AL25" s="45">
        <f t="shared" si="7"/>
        <v>1510</v>
      </c>
      <c r="AM25" s="44">
        <f>'[1]Frm-1 Anticipated Gen.'!T79</f>
        <v>330</v>
      </c>
      <c r="AN25" s="44">
        <f>'[1]Frm-1 Anticipated Gen.'!B79</f>
        <v>126</v>
      </c>
      <c r="AO25" s="45">
        <f>'[1]Frm-1 Anticipated Gen.'!C79</f>
        <v>90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342.36</v>
      </c>
      <c r="AQ25" s="45">
        <f t="shared" si="8"/>
        <v>558.36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105.14617609999999</v>
      </c>
      <c r="AS25" s="45">
        <f>'[1]Frm-4 Shared Projects'!N74</f>
        <v>69.75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20.976823899999999</v>
      </c>
      <c r="AY25" s="45">
        <f>'[1]GoHP POWER'!G66+'[1]GoHP POWER'!H66</f>
        <v>594.51</v>
      </c>
      <c r="AZ25" s="45">
        <f>'[1]Annx-D (IE)'!AU68</f>
        <v>220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297.26534035440017</v>
      </c>
      <c r="BD25" s="45">
        <f t="shared" si="9"/>
        <v>600.66317609999999</v>
      </c>
      <c r="BE25" s="45">
        <f t="shared" si="10"/>
        <v>1650.8621642544001</v>
      </c>
      <c r="BF25" s="45">
        <f t="shared" si="11"/>
        <v>741.52534035440021</v>
      </c>
      <c r="BG25" s="45">
        <f t="shared" si="1"/>
        <v>140.86216425440011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1132</v>
      </c>
      <c r="D26" s="44">
        <f>'[1]Frm-3 DEMAND'!F26</f>
        <v>0</v>
      </c>
      <c r="E26" s="45">
        <f t="shared" si="2"/>
        <v>1132</v>
      </c>
      <c r="F26" s="44">
        <f>'[1]Frm-1 Anticipated Gen.'!T32</f>
        <v>330</v>
      </c>
      <c r="G26" s="44">
        <f>'[1]Frm-1 Anticipated Gen.'!B32</f>
        <v>126</v>
      </c>
      <c r="H26" s="45">
        <f>'[1]Frm-1 Anticipated Gen.'!C32</f>
        <v>126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336.18</v>
      </c>
      <c r="J26" s="45">
        <f t="shared" si="3"/>
        <v>588.18000000000006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158.54743789999998</v>
      </c>
      <c r="L26" s="45">
        <f>'[1]Frm-4 Shared Projects'!N27</f>
        <v>69.75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29.0095621</v>
      </c>
      <c r="R26" s="45">
        <f>'[1]GoHP POWER'!G19+'[1]GoHP POWER'!H19</f>
        <v>584.81000000000006</v>
      </c>
      <c r="S26" s="45">
        <f>'[1]Annx-D (IE)'!AU21</f>
        <v>620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284.72050467720004</v>
      </c>
      <c r="W26" s="45">
        <f t="shared" si="4"/>
        <v>184.8104378999999</v>
      </c>
      <c r="X26" s="45">
        <f t="shared" si="5"/>
        <v>1266.4700667772004</v>
      </c>
      <c r="Y26" s="45">
        <f t="shared" si="6"/>
        <v>319.28050467720004</v>
      </c>
      <c r="Z26" s="45">
        <f t="shared" si="0"/>
        <v>134.47006677720037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1512</v>
      </c>
      <c r="AK26" s="44">
        <f>'[1]Frm-3 DEMAND'!F74</f>
        <v>0</v>
      </c>
      <c r="AL26" s="45">
        <f t="shared" si="7"/>
        <v>1512</v>
      </c>
      <c r="AM26" s="44">
        <f>'[1]Frm-1 Anticipated Gen.'!T80</f>
        <v>330</v>
      </c>
      <c r="AN26" s="44">
        <f>'[1]Frm-1 Anticipated Gen.'!B80</f>
        <v>126</v>
      </c>
      <c r="AO26" s="45">
        <f>'[1]Frm-1 Anticipated Gen.'!C80</f>
        <v>90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398.91</v>
      </c>
      <c r="AQ26" s="45">
        <f t="shared" si="8"/>
        <v>614.91000000000008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161.6961761</v>
      </c>
      <c r="AS26" s="45">
        <f>'[1]Frm-4 Shared Projects'!N75</f>
        <v>69.75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29.426823900000002</v>
      </c>
      <c r="AY26" s="45">
        <f>'[1]GoHP POWER'!G67+'[1]GoHP POWER'!H67</f>
        <v>594.51</v>
      </c>
      <c r="AZ26" s="45">
        <f>'[1]Annx-D (IE)'!AU69</f>
        <v>220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297.09808035440022</v>
      </c>
      <c r="BD26" s="45">
        <f t="shared" si="9"/>
        <v>537.66317609999987</v>
      </c>
      <c r="BE26" s="45">
        <f t="shared" si="10"/>
        <v>1715.6949042544004</v>
      </c>
      <c r="BF26" s="45">
        <f t="shared" si="11"/>
        <v>741.35808035440027</v>
      </c>
      <c r="BG26" s="45">
        <f t="shared" si="1"/>
        <v>203.6949042544004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1138</v>
      </c>
      <c r="D27" s="44">
        <f>'[1]Frm-3 DEMAND'!F27</f>
        <v>0</v>
      </c>
      <c r="E27" s="45">
        <f t="shared" si="2"/>
        <v>1138</v>
      </c>
      <c r="F27" s="44">
        <f>'[1]Frm-1 Anticipated Gen.'!T33</f>
        <v>330</v>
      </c>
      <c r="G27" s="44">
        <f>'[1]Frm-1 Anticipated Gen.'!B33</f>
        <v>126</v>
      </c>
      <c r="H27" s="45">
        <f>'[1]Frm-1 Anticipated Gen.'!C33</f>
        <v>126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283.98</v>
      </c>
      <c r="J27" s="45">
        <f t="shared" si="3"/>
        <v>535.98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106.34743789999999</v>
      </c>
      <c r="L27" s="45">
        <f>'[1]Frm-4 Shared Projects'!N28</f>
        <v>69.75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21.209562099999999</v>
      </c>
      <c r="R27" s="45">
        <f>'[1]GoHP POWER'!G20+'[1]GoHP POWER'!H20</f>
        <v>584.81000000000006</v>
      </c>
      <c r="S27" s="45">
        <f>'[1]Annx-D (IE)'!AU22</f>
        <v>620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284.72050467720004</v>
      </c>
      <c r="W27" s="45">
        <f t="shared" si="4"/>
        <v>250.81043790000001</v>
      </c>
      <c r="X27" s="45">
        <f t="shared" si="5"/>
        <v>1206.4700667772004</v>
      </c>
      <c r="Y27" s="45">
        <f t="shared" si="6"/>
        <v>319.28050467720004</v>
      </c>
      <c r="Z27" s="45">
        <f t="shared" si="0"/>
        <v>68.470066777200373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1535</v>
      </c>
      <c r="AK27" s="44">
        <f>'[1]Frm-3 DEMAND'!F75</f>
        <v>0</v>
      </c>
      <c r="AL27" s="45">
        <f t="shared" si="7"/>
        <v>1535</v>
      </c>
      <c r="AM27" s="44">
        <f>'[1]Frm-1 Anticipated Gen.'!T81</f>
        <v>330</v>
      </c>
      <c r="AN27" s="44">
        <f>'[1]Frm-1 Anticipated Gen.'!B81</f>
        <v>126</v>
      </c>
      <c r="AO27" s="45">
        <f>'[1]Frm-1 Anticipated Gen.'!C81</f>
        <v>90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398.91</v>
      </c>
      <c r="AQ27" s="45">
        <f t="shared" si="8"/>
        <v>614.91000000000008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161.6961761</v>
      </c>
      <c r="AS27" s="45">
        <f>'[1]Frm-4 Shared Projects'!N76</f>
        <v>69.75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29.426823900000002</v>
      </c>
      <c r="AY27" s="45">
        <f>'[1]GoHP POWER'!G68+'[1]GoHP POWER'!H68</f>
        <v>594.51</v>
      </c>
      <c r="AZ27" s="45">
        <f>'[1]Annx-D (IE)'!AU70</f>
        <v>220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295.46534035440021</v>
      </c>
      <c r="BD27" s="45">
        <f t="shared" si="9"/>
        <v>560.66317609999987</v>
      </c>
      <c r="BE27" s="45">
        <f t="shared" si="10"/>
        <v>1714.0621642544004</v>
      </c>
      <c r="BF27" s="45">
        <f t="shared" si="11"/>
        <v>739.72534035440026</v>
      </c>
      <c r="BG27" s="45">
        <f t="shared" si="1"/>
        <v>179.06216425440039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1141</v>
      </c>
      <c r="D28" s="44">
        <f>'[1]Frm-3 DEMAND'!F28</f>
        <v>0</v>
      </c>
      <c r="E28" s="45">
        <f t="shared" si="2"/>
        <v>1141</v>
      </c>
      <c r="F28" s="44">
        <f>'[1]Frm-1 Anticipated Gen.'!T34</f>
        <v>330</v>
      </c>
      <c r="G28" s="44">
        <f>'[1]Frm-1 Anticipated Gen.'!B34</f>
        <v>126</v>
      </c>
      <c r="H28" s="45">
        <f>'[1]Frm-1 Anticipated Gen.'!C34</f>
        <v>126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283.98</v>
      </c>
      <c r="J28" s="45">
        <f t="shared" si="3"/>
        <v>535.98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162.16663790000001</v>
      </c>
      <c r="L28" s="45">
        <f>'[1]Frm-4 Shared Projects'!N29</f>
        <v>69.75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29.550362100000001</v>
      </c>
      <c r="R28" s="45">
        <f>'[1]GoHP POWER'!G21+'[1]GoHP POWER'!H21</f>
        <v>584.81000000000006</v>
      </c>
      <c r="S28" s="45">
        <f>'[1]Annx-D (IE)'!AU23</f>
        <v>620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282.74485867720017</v>
      </c>
      <c r="W28" s="45">
        <f t="shared" si="4"/>
        <v>245.46963789999995</v>
      </c>
      <c r="X28" s="45">
        <f t="shared" si="5"/>
        <v>1212.8352207772004</v>
      </c>
      <c r="Y28" s="45">
        <f t="shared" si="6"/>
        <v>317.30485867720017</v>
      </c>
      <c r="Z28" s="45">
        <f t="shared" si="0"/>
        <v>71.835220777200448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1520</v>
      </c>
      <c r="AK28" s="44">
        <f>'[1]Frm-3 DEMAND'!F76</f>
        <v>0</v>
      </c>
      <c r="AL28" s="45">
        <f t="shared" si="7"/>
        <v>1520</v>
      </c>
      <c r="AM28" s="44">
        <f>'[1]Frm-1 Anticipated Gen.'!T82</f>
        <v>330</v>
      </c>
      <c r="AN28" s="44">
        <f>'[1]Frm-1 Anticipated Gen.'!B82</f>
        <v>126</v>
      </c>
      <c r="AO28" s="45">
        <f>'[1]Frm-1 Anticipated Gen.'!C82</f>
        <v>90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398.91</v>
      </c>
      <c r="AQ28" s="45">
        <f t="shared" si="8"/>
        <v>614.91000000000008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161.6961761</v>
      </c>
      <c r="AS28" s="45">
        <f>'[1]Frm-4 Shared Projects'!N77</f>
        <v>69.75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29.426823900000002</v>
      </c>
      <c r="AY28" s="45">
        <f>'[1]GoHP POWER'!G69+'[1]GoHP POWER'!H69</f>
        <v>622.31000000000006</v>
      </c>
      <c r="AZ28" s="45">
        <f>'[1]Annx-D (IE)'!AU71</f>
        <v>220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295.90908435440019</v>
      </c>
      <c r="BD28" s="45">
        <f t="shared" si="9"/>
        <v>545.66317609999987</v>
      </c>
      <c r="BE28" s="45">
        <f t="shared" si="10"/>
        <v>1742.3059082544005</v>
      </c>
      <c r="BF28" s="45">
        <f t="shared" si="11"/>
        <v>767.96908435440025</v>
      </c>
      <c r="BG28" s="45">
        <f t="shared" si="1"/>
        <v>222.30590825440049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1155</v>
      </c>
      <c r="D29" s="44">
        <f>'[1]Frm-3 DEMAND'!F29</f>
        <v>0</v>
      </c>
      <c r="E29" s="45">
        <f t="shared" si="2"/>
        <v>1155</v>
      </c>
      <c r="F29" s="44">
        <f>'[1]Frm-1 Anticipated Gen.'!T35</f>
        <v>330</v>
      </c>
      <c r="G29" s="44">
        <f>'[1]Frm-1 Anticipated Gen.'!B35</f>
        <v>126</v>
      </c>
      <c r="H29" s="45">
        <f>'[1]Frm-1 Anticipated Gen.'!C35</f>
        <v>126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283.98</v>
      </c>
      <c r="J29" s="45">
        <f t="shared" si="3"/>
        <v>535.98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162.16663790000001</v>
      </c>
      <c r="L29" s="45">
        <f>'[1]Frm-4 Shared Projects'!N30</f>
        <v>69.75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29.550362100000001</v>
      </c>
      <c r="R29" s="45">
        <f>'[1]GoHP POWER'!G22+'[1]GoHP POWER'!H22</f>
        <v>584.81000000000006</v>
      </c>
      <c r="S29" s="45">
        <f>'[1]Annx-D (IE)'!AU24</f>
        <v>620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282.74485867720017</v>
      </c>
      <c r="W29" s="45">
        <f t="shared" si="4"/>
        <v>259.46963789999995</v>
      </c>
      <c r="X29" s="45">
        <f t="shared" si="5"/>
        <v>1212.8352207772004</v>
      </c>
      <c r="Y29" s="45">
        <f t="shared" si="6"/>
        <v>317.30485867720017</v>
      </c>
      <c r="Z29" s="45">
        <f t="shared" si="0"/>
        <v>57.835220777200448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1531</v>
      </c>
      <c r="AK29" s="44">
        <f>'[1]Frm-3 DEMAND'!F77</f>
        <v>0</v>
      </c>
      <c r="AL29" s="45">
        <f t="shared" si="7"/>
        <v>1531</v>
      </c>
      <c r="AM29" s="44">
        <f>'[1]Frm-1 Anticipated Gen.'!T83</f>
        <v>330</v>
      </c>
      <c r="AN29" s="44">
        <f>'[1]Frm-1 Anticipated Gen.'!B83</f>
        <v>126</v>
      </c>
      <c r="AO29" s="45">
        <f>'[1]Frm-1 Anticipated Gen.'!C83</f>
        <v>90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398.91</v>
      </c>
      <c r="AQ29" s="45">
        <f t="shared" si="8"/>
        <v>614.91000000000008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161.6961761</v>
      </c>
      <c r="AS29" s="45">
        <f>'[1]Frm-4 Shared Projects'!N78</f>
        <v>69.75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29.426823900000002</v>
      </c>
      <c r="AY29" s="45">
        <f>'[1]GoHP POWER'!G70+'[1]GoHP POWER'!H70</f>
        <v>622.31000000000006</v>
      </c>
      <c r="AZ29" s="45">
        <f>'[1]Annx-D (IE)'!AU72</f>
        <v>220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294.94908435440016</v>
      </c>
      <c r="BD29" s="45">
        <f t="shared" si="9"/>
        <v>556.66317609999987</v>
      </c>
      <c r="BE29" s="45">
        <f t="shared" si="10"/>
        <v>1741.3459082544005</v>
      </c>
      <c r="BF29" s="45">
        <f t="shared" si="11"/>
        <v>767.00908435440022</v>
      </c>
      <c r="BG29" s="45">
        <f t="shared" si="1"/>
        <v>210.34590825440046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1154</v>
      </c>
      <c r="D30" s="44">
        <f>'[1]Frm-3 DEMAND'!F30</f>
        <v>0</v>
      </c>
      <c r="E30" s="45">
        <f t="shared" si="2"/>
        <v>1154</v>
      </c>
      <c r="F30" s="44">
        <f>'[1]Frm-1 Anticipated Gen.'!T36</f>
        <v>330</v>
      </c>
      <c r="G30" s="44">
        <f>'[1]Frm-1 Anticipated Gen.'!B36</f>
        <v>126</v>
      </c>
      <c r="H30" s="45">
        <f>'[1]Frm-1 Anticipated Gen.'!C36</f>
        <v>126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283.98</v>
      </c>
      <c r="J30" s="45">
        <f t="shared" si="3"/>
        <v>535.98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162.16663790000001</v>
      </c>
      <c r="L30" s="45">
        <f>'[1]Frm-4 Shared Projects'!N31</f>
        <v>69.75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29.550362100000001</v>
      </c>
      <c r="R30" s="45">
        <f>'[1]GoHP POWER'!G23+'[1]GoHP POWER'!H23</f>
        <v>584.81000000000006</v>
      </c>
      <c r="S30" s="45">
        <f>'[1]Annx-D (IE)'!AU25</f>
        <v>620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288.87896767720025</v>
      </c>
      <c r="W30" s="45">
        <f t="shared" si="4"/>
        <v>258.46963789999995</v>
      </c>
      <c r="X30" s="45">
        <f t="shared" si="5"/>
        <v>1218.9693297772005</v>
      </c>
      <c r="Y30" s="45">
        <f t="shared" si="6"/>
        <v>323.43896767720025</v>
      </c>
      <c r="Z30" s="45">
        <f t="shared" si="0"/>
        <v>64.969329777200528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1495</v>
      </c>
      <c r="AK30" s="44">
        <f>'[1]Frm-3 DEMAND'!F78</f>
        <v>0</v>
      </c>
      <c r="AL30" s="45">
        <f t="shared" si="7"/>
        <v>1495</v>
      </c>
      <c r="AM30" s="44">
        <f>'[1]Frm-1 Anticipated Gen.'!T84</f>
        <v>330</v>
      </c>
      <c r="AN30" s="44">
        <f>'[1]Frm-1 Anticipated Gen.'!B84</f>
        <v>126</v>
      </c>
      <c r="AO30" s="45">
        <f>'[1]Frm-1 Anticipated Gen.'!C84</f>
        <v>90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398.91</v>
      </c>
      <c r="AQ30" s="45">
        <f t="shared" si="8"/>
        <v>614.91000000000008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161.6961761</v>
      </c>
      <c r="AS30" s="45">
        <f>'[1]Frm-4 Shared Projects'!N79</f>
        <v>69.75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29.426823900000002</v>
      </c>
      <c r="AY30" s="45">
        <f>'[1]GoHP POWER'!G71+'[1]GoHP POWER'!H71</f>
        <v>622.31000000000006</v>
      </c>
      <c r="AZ30" s="45">
        <f>'[1]Annx-D (IE)'!AU73</f>
        <v>220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294.05908435440028</v>
      </c>
      <c r="BD30" s="45">
        <f t="shared" si="9"/>
        <v>520.66317609999987</v>
      </c>
      <c r="BE30" s="45">
        <f t="shared" si="10"/>
        <v>1740.4559082544006</v>
      </c>
      <c r="BF30" s="45">
        <f t="shared" si="11"/>
        <v>766.11908435440034</v>
      </c>
      <c r="BG30" s="45">
        <f t="shared" si="1"/>
        <v>245.45590825440058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1174</v>
      </c>
      <c r="D31" s="44">
        <f>'[1]Frm-3 DEMAND'!F31</f>
        <v>0</v>
      </c>
      <c r="E31" s="45">
        <f t="shared" si="2"/>
        <v>1174</v>
      </c>
      <c r="F31" s="44">
        <f>'[1]Frm-1 Anticipated Gen.'!T37</f>
        <v>330</v>
      </c>
      <c r="G31" s="44">
        <f>'[1]Frm-1 Anticipated Gen.'!B37</f>
        <v>126</v>
      </c>
      <c r="H31" s="45">
        <f>'[1]Frm-1 Anticipated Gen.'!C37</f>
        <v>126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283.98</v>
      </c>
      <c r="J31" s="45">
        <f t="shared" si="3"/>
        <v>535.98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162.16663790000001</v>
      </c>
      <c r="L31" s="45">
        <f>'[1]Frm-4 Shared Projects'!N32</f>
        <v>69.75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29.550362100000001</v>
      </c>
      <c r="R31" s="45">
        <f>'[1]GoHP POWER'!G24+'[1]GoHP POWER'!H24</f>
        <v>584.81000000000006</v>
      </c>
      <c r="S31" s="45">
        <f>'[1]Annx-D (IE)'!AU26</f>
        <v>620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288.87896767720025</v>
      </c>
      <c r="W31" s="45">
        <f t="shared" si="4"/>
        <v>278.46963789999995</v>
      </c>
      <c r="X31" s="45">
        <f t="shared" si="5"/>
        <v>1218.9693297772005</v>
      </c>
      <c r="Y31" s="45">
        <f t="shared" si="6"/>
        <v>323.43896767720025</v>
      </c>
      <c r="Z31" s="45">
        <f t="shared" si="0"/>
        <v>44.969329777200528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1503</v>
      </c>
      <c r="AK31" s="44">
        <f>'[1]Frm-3 DEMAND'!F79</f>
        <v>0</v>
      </c>
      <c r="AL31" s="45">
        <f t="shared" si="7"/>
        <v>1503</v>
      </c>
      <c r="AM31" s="44">
        <f>'[1]Frm-1 Anticipated Gen.'!T85</f>
        <v>330</v>
      </c>
      <c r="AN31" s="44">
        <f>'[1]Frm-1 Anticipated Gen.'!B85</f>
        <v>126</v>
      </c>
      <c r="AO31" s="45">
        <f>'[1]Frm-1 Anticipated Gen.'!C85</f>
        <v>90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398.91</v>
      </c>
      <c r="AQ31" s="45">
        <f t="shared" si="8"/>
        <v>614.91000000000008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161.6961761</v>
      </c>
      <c r="AS31" s="45">
        <f>'[1]Frm-4 Shared Projects'!N80</f>
        <v>69.75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29.426823900000002</v>
      </c>
      <c r="AY31" s="45">
        <f>'[1]GoHP POWER'!G72+'[1]GoHP POWER'!H72</f>
        <v>622.31000000000006</v>
      </c>
      <c r="AZ31" s="45">
        <f>'[1]Annx-D (IE)'!AU74</f>
        <v>220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292.97908435440013</v>
      </c>
      <c r="BD31" s="45">
        <f t="shared" si="9"/>
        <v>528.66317609999987</v>
      </c>
      <c r="BE31" s="45">
        <f t="shared" si="10"/>
        <v>1739.3759082544002</v>
      </c>
      <c r="BF31" s="45">
        <f t="shared" si="11"/>
        <v>765.03908435440019</v>
      </c>
      <c r="BG31" s="45">
        <f t="shared" si="1"/>
        <v>236.3759082544002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1206</v>
      </c>
      <c r="D32" s="44">
        <f>'[1]Frm-3 DEMAND'!F32</f>
        <v>0</v>
      </c>
      <c r="E32" s="45">
        <f t="shared" si="2"/>
        <v>1206</v>
      </c>
      <c r="F32" s="44">
        <f>'[1]Frm-1 Anticipated Gen.'!T38</f>
        <v>330</v>
      </c>
      <c r="G32" s="44">
        <f>'[1]Frm-1 Anticipated Gen.'!B38</f>
        <v>126</v>
      </c>
      <c r="H32" s="45">
        <f>'[1]Frm-1 Anticipated Gen.'!C38</f>
        <v>126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316.17</v>
      </c>
      <c r="J32" s="45">
        <f t="shared" si="3"/>
        <v>568.17000000000007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162.16663790000001</v>
      </c>
      <c r="L32" s="45">
        <f>'[1]Frm-4 Shared Projects'!N33</f>
        <v>69.75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29.550362100000001</v>
      </c>
      <c r="R32" s="45">
        <f>'[1]GoHP POWER'!G25+'[1]GoHP POWER'!H25</f>
        <v>584.81000000000006</v>
      </c>
      <c r="S32" s="45">
        <f>'[1]Annx-D (IE)'!AU27</f>
        <v>520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290.77836667720015</v>
      </c>
      <c r="W32" s="45">
        <f t="shared" si="4"/>
        <v>278.2796378999999</v>
      </c>
      <c r="X32" s="45">
        <f t="shared" si="5"/>
        <v>1353.0587287772005</v>
      </c>
      <c r="Y32" s="45">
        <f t="shared" si="6"/>
        <v>425.33836667720016</v>
      </c>
      <c r="Z32" s="45">
        <f t="shared" si="0"/>
        <v>147.05872877720049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1478</v>
      </c>
      <c r="AK32" s="44">
        <f>'[1]Frm-3 DEMAND'!F80</f>
        <v>0</v>
      </c>
      <c r="AL32" s="45">
        <f t="shared" si="7"/>
        <v>1478</v>
      </c>
      <c r="AM32" s="44">
        <f>'[1]Frm-1 Anticipated Gen.'!T86</f>
        <v>330</v>
      </c>
      <c r="AN32" s="44">
        <f>'[1]Frm-1 Anticipated Gen.'!B86</f>
        <v>126</v>
      </c>
      <c r="AO32" s="45">
        <f>'[1]Frm-1 Anticipated Gen.'!C86</f>
        <v>96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398.91</v>
      </c>
      <c r="AQ32" s="45">
        <f t="shared" si="8"/>
        <v>620.91000000000008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161.6961761</v>
      </c>
      <c r="AS32" s="45">
        <f>'[1]Frm-4 Shared Projects'!N81</f>
        <v>69.75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29.426823900000002</v>
      </c>
      <c r="AY32" s="45">
        <f>'[1]GoHP POWER'!G73+'[1]GoHP POWER'!H73</f>
        <v>622.31000000000006</v>
      </c>
      <c r="AZ32" s="45">
        <f>'[1]Annx-D (IE)'!AU75</f>
        <v>370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294.45667435440032</v>
      </c>
      <c r="BD32" s="45">
        <f t="shared" si="9"/>
        <v>497.66317609999987</v>
      </c>
      <c r="BE32" s="45">
        <f t="shared" si="10"/>
        <v>1596.8534982544006</v>
      </c>
      <c r="BF32" s="45">
        <f t="shared" si="11"/>
        <v>616.51667435440038</v>
      </c>
      <c r="BG32" s="45">
        <f t="shared" si="1"/>
        <v>118.85349825440062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1262</v>
      </c>
      <c r="D33" s="44">
        <f>'[1]Frm-3 DEMAND'!F33</f>
        <v>0</v>
      </c>
      <c r="E33" s="45">
        <f t="shared" si="2"/>
        <v>1262</v>
      </c>
      <c r="F33" s="44">
        <f>'[1]Frm-1 Anticipated Gen.'!T39</f>
        <v>330</v>
      </c>
      <c r="G33" s="44">
        <f>'[1]Frm-1 Anticipated Gen.'!B39</f>
        <v>126</v>
      </c>
      <c r="H33" s="45">
        <f>'[1]Frm-1 Anticipated Gen.'!C39</f>
        <v>126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316.17</v>
      </c>
      <c r="J33" s="45">
        <f t="shared" si="3"/>
        <v>568.17000000000007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162.16663790000001</v>
      </c>
      <c r="L33" s="45">
        <f>'[1]Frm-4 Shared Projects'!N34</f>
        <v>69.75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29.550362100000001</v>
      </c>
      <c r="R33" s="45">
        <f>'[1]GoHP POWER'!G26+'[1]GoHP POWER'!H26</f>
        <v>584.81000000000006</v>
      </c>
      <c r="S33" s="45">
        <f>'[1]Annx-D (IE)'!AU28</f>
        <v>520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289.66562667720012</v>
      </c>
      <c r="W33" s="45">
        <f t="shared" si="4"/>
        <v>334.2796378999999</v>
      </c>
      <c r="X33" s="45">
        <f t="shared" si="5"/>
        <v>1351.9459887772005</v>
      </c>
      <c r="Y33" s="45">
        <f t="shared" si="6"/>
        <v>424.22562667720013</v>
      </c>
      <c r="Z33" s="45">
        <f t="shared" si="0"/>
        <v>89.945988777200455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1431</v>
      </c>
      <c r="AK33" s="44">
        <f>'[1]Frm-3 DEMAND'!F81</f>
        <v>0</v>
      </c>
      <c r="AL33" s="45">
        <f t="shared" si="7"/>
        <v>1431</v>
      </c>
      <c r="AM33" s="44">
        <f>'[1]Frm-1 Anticipated Gen.'!T87</f>
        <v>330</v>
      </c>
      <c r="AN33" s="44">
        <f>'[1]Frm-1 Anticipated Gen.'!B87</f>
        <v>126</v>
      </c>
      <c r="AO33" s="45">
        <f>'[1]Frm-1 Anticipated Gen.'!C87</f>
        <v>96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398.91</v>
      </c>
      <c r="AQ33" s="45">
        <f t="shared" si="8"/>
        <v>620.91000000000008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161.6961761</v>
      </c>
      <c r="AS33" s="45">
        <f>'[1]Frm-4 Shared Projects'!N82</f>
        <v>69.75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29.426823900000002</v>
      </c>
      <c r="AY33" s="45">
        <f>'[1]GoHP POWER'!G74+'[1]GoHP POWER'!H74</f>
        <v>622.31000000000006</v>
      </c>
      <c r="AZ33" s="45">
        <f>'[1]Annx-D (IE)'!AU76</f>
        <v>370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293.41667435440036</v>
      </c>
      <c r="BD33" s="45">
        <f t="shared" si="9"/>
        <v>450.66317609999987</v>
      </c>
      <c r="BE33" s="45">
        <f t="shared" si="10"/>
        <v>1595.8134982544007</v>
      </c>
      <c r="BF33" s="45">
        <f t="shared" si="11"/>
        <v>615.47667435440042</v>
      </c>
      <c r="BG33" s="45">
        <f t="shared" si="1"/>
        <v>164.81349825440066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1317</v>
      </c>
      <c r="D34" s="44">
        <f>'[1]Frm-3 DEMAND'!F34</f>
        <v>0</v>
      </c>
      <c r="E34" s="45">
        <f t="shared" si="2"/>
        <v>1317</v>
      </c>
      <c r="F34" s="44">
        <f>'[1]Frm-1 Anticipated Gen.'!T40</f>
        <v>330</v>
      </c>
      <c r="G34" s="44">
        <f>'[1]Frm-1 Anticipated Gen.'!B40</f>
        <v>126</v>
      </c>
      <c r="H34" s="45">
        <f>'[1]Frm-1 Anticipated Gen.'!C40</f>
        <v>126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316.17</v>
      </c>
      <c r="J34" s="45">
        <f t="shared" si="3"/>
        <v>568.17000000000007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180.79205969999998</v>
      </c>
      <c r="L34" s="45">
        <f>'[1]Frm-4 Shared Projects'!N35</f>
        <v>69.75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33.158940299999998</v>
      </c>
      <c r="R34" s="45">
        <f>'[1]GoHP POWER'!G27+'[1]GoHP POWER'!H27</f>
        <v>584.81000000000006</v>
      </c>
      <c r="S34" s="45">
        <f>'[1]Annx-D (IE)'!AU29</f>
        <v>520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289.66562667720012</v>
      </c>
      <c r="W34" s="45">
        <f t="shared" si="4"/>
        <v>385.67105969999989</v>
      </c>
      <c r="X34" s="45">
        <f t="shared" si="5"/>
        <v>1355.5545669772005</v>
      </c>
      <c r="Y34" s="45">
        <f t="shared" si="6"/>
        <v>424.22562667720013</v>
      </c>
      <c r="Z34" s="45">
        <f t="shared" si="0"/>
        <v>38.554566977200466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1405</v>
      </c>
      <c r="AK34" s="44">
        <f>'[1]Frm-3 DEMAND'!F82</f>
        <v>0</v>
      </c>
      <c r="AL34" s="45">
        <f t="shared" si="7"/>
        <v>1405</v>
      </c>
      <c r="AM34" s="44">
        <f>'[1]Frm-1 Anticipated Gen.'!T88</f>
        <v>330</v>
      </c>
      <c r="AN34" s="44">
        <f>'[1]Frm-1 Anticipated Gen.'!B88</f>
        <v>126</v>
      </c>
      <c r="AO34" s="45">
        <f>'[1]Frm-1 Anticipated Gen.'!C88</f>
        <v>96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398.91</v>
      </c>
      <c r="AQ34" s="45">
        <f t="shared" si="8"/>
        <v>620.91000000000008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161.6961761</v>
      </c>
      <c r="AS34" s="45">
        <f>'[1]Frm-4 Shared Projects'!N83</f>
        <v>69.75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29.426823900000002</v>
      </c>
      <c r="AY34" s="45">
        <f>'[1]GoHP POWER'!G75+'[1]GoHP POWER'!H75</f>
        <v>622.31000000000006</v>
      </c>
      <c r="AZ34" s="45">
        <f>'[1]Annx-D (IE)'!AU77</f>
        <v>370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293.53941435439992</v>
      </c>
      <c r="BD34" s="45">
        <f t="shared" si="9"/>
        <v>424.66317609999987</v>
      </c>
      <c r="BE34" s="45">
        <f t="shared" si="10"/>
        <v>1595.9362382544</v>
      </c>
      <c r="BF34" s="45">
        <f t="shared" si="11"/>
        <v>615.59941435439998</v>
      </c>
      <c r="BG34" s="45">
        <f t="shared" si="1"/>
        <v>190.9362382544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1364</v>
      </c>
      <c r="D35" s="44">
        <f>'[1]Frm-3 DEMAND'!F35</f>
        <v>0</v>
      </c>
      <c r="E35" s="45">
        <f t="shared" si="2"/>
        <v>1364</v>
      </c>
      <c r="F35" s="44">
        <f>'[1]Frm-1 Anticipated Gen.'!T41</f>
        <v>330</v>
      </c>
      <c r="G35" s="44">
        <f>'[1]Frm-1 Anticipated Gen.'!B41</f>
        <v>126</v>
      </c>
      <c r="H35" s="45">
        <f>'[1]Frm-1 Anticipated Gen.'!C41</f>
        <v>126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316.17</v>
      </c>
      <c r="J35" s="45">
        <f t="shared" si="3"/>
        <v>568.17000000000007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180.79205969999998</v>
      </c>
      <c r="L35" s="45">
        <f>'[1]Frm-4 Shared Projects'!N36</f>
        <v>69.75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33.158940299999998</v>
      </c>
      <c r="R35" s="45">
        <f>'[1]GoHP POWER'!G28+'[1]GoHP POWER'!H28</f>
        <v>584.81000000000006</v>
      </c>
      <c r="S35" s="45">
        <f>'[1]Annx-D (IE)'!AU30</f>
        <v>520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289.66444767720026</v>
      </c>
      <c r="W35" s="45">
        <f t="shared" si="4"/>
        <v>432.67105969999989</v>
      </c>
      <c r="X35" s="45">
        <f t="shared" si="5"/>
        <v>1355.5533879772006</v>
      </c>
      <c r="Y35" s="45">
        <f t="shared" si="6"/>
        <v>424.22444767720026</v>
      </c>
      <c r="Z35" s="45">
        <f t="shared" si="0"/>
        <v>-8.4466120227993997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1376</v>
      </c>
      <c r="AK35" s="44">
        <f>'[1]Frm-3 DEMAND'!F83</f>
        <v>0</v>
      </c>
      <c r="AL35" s="45">
        <f t="shared" si="7"/>
        <v>1376</v>
      </c>
      <c r="AM35" s="44">
        <f>'[1]Frm-1 Anticipated Gen.'!T89</f>
        <v>330</v>
      </c>
      <c r="AN35" s="44">
        <f>'[1]Frm-1 Anticipated Gen.'!B89</f>
        <v>126</v>
      </c>
      <c r="AO35" s="45">
        <f>'[1]Frm-1 Anticipated Gen.'!C89</f>
        <v>96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398.91</v>
      </c>
      <c r="AQ35" s="45">
        <f t="shared" si="8"/>
        <v>620.91000000000008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161.6961761</v>
      </c>
      <c r="AS35" s="45">
        <f>'[1]Frm-4 Shared Projects'!N84</f>
        <v>69.75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29.426823900000002</v>
      </c>
      <c r="AY35" s="45">
        <f>'[1]GoHP POWER'!G76+'[1]GoHP POWER'!H76</f>
        <v>622.31000000000006</v>
      </c>
      <c r="AZ35" s="45">
        <f>'[1]Annx-D (IE)'!AU78</f>
        <v>370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291.62667435440017</v>
      </c>
      <c r="BD35" s="45">
        <f t="shared" si="9"/>
        <v>395.66317609999987</v>
      </c>
      <c r="BE35" s="45">
        <f t="shared" si="10"/>
        <v>1594.0234982544002</v>
      </c>
      <c r="BF35" s="45">
        <f t="shared" si="11"/>
        <v>613.68667435440022</v>
      </c>
      <c r="BG35" s="45">
        <f t="shared" si="1"/>
        <v>218.02349825440024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1411</v>
      </c>
      <c r="D36" s="44">
        <f>'[1]Frm-3 DEMAND'!F36</f>
        <v>0</v>
      </c>
      <c r="E36" s="45">
        <f t="shared" si="2"/>
        <v>1411</v>
      </c>
      <c r="F36" s="44">
        <f>'[1]Frm-1 Anticipated Gen.'!T42</f>
        <v>330</v>
      </c>
      <c r="G36" s="44">
        <f>'[1]Frm-1 Anticipated Gen.'!B42</f>
        <v>126</v>
      </c>
      <c r="H36" s="45">
        <f>'[1]Frm-1 Anticipated Gen.'!C50</f>
        <v>126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404.91</v>
      </c>
      <c r="J36" s="45">
        <f t="shared" si="3"/>
        <v>656.91000000000008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237.34205969999999</v>
      </c>
      <c r="L36" s="45">
        <f>'[1]Frm-4 Shared Projects'!N37</f>
        <v>69.75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41.6089403</v>
      </c>
      <c r="R36" s="45">
        <f>'[1]GoHP POWER'!G29+'[1]GoHP POWER'!H29</f>
        <v>584.81000000000006</v>
      </c>
      <c r="S36" s="45">
        <f>'[1]Annx-D (IE)'!AU31</f>
        <v>370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287.03367067720001</v>
      </c>
      <c r="W36" s="45">
        <f t="shared" si="4"/>
        <v>382.48105969999983</v>
      </c>
      <c r="X36" s="45">
        <f t="shared" si="5"/>
        <v>1600.1126109772003</v>
      </c>
      <c r="Y36" s="45">
        <f t="shared" si="6"/>
        <v>571.59367067720007</v>
      </c>
      <c r="Z36" s="45">
        <f t="shared" si="0"/>
        <v>189.11261097720035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1353</v>
      </c>
      <c r="AK36" s="44">
        <f>'[1]Frm-3 DEMAND'!F84</f>
        <v>0</v>
      </c>
      <c r="AL36" s="45">
        <f t="shared" si="7"/>
        <v>1353</v>
      </c>
      <c r="AM36" s="44">
        <f>'[1]Frm-1 Anticipated Gen.'!T90</f>
        <v>330</v>
      </c>
      <c r="AN36" s="44">
        <f>'[1]Frm-1 Anticipated Gen.'!B90</f>
        <v>126</v>
      </c>
      <c r="AO36" s="45">
        <f>'[1]Frm-1 Anticipated Gen.'!C90</f>
        <v>126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398.91</v>
      </c>
      <c r="AQ36" s="45">
        <f t="shared" si="8"/>
        <v>650.91000000000008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161.6961761</v>
      </c>
      <c r="AS36" s="45">
        <f>'[1]Frm-4 Shared Projects'!N85</f>
        <v>69.75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29.426823900000002</v>
      </c>
      <c r="AY36" s="45">
        <f>'[1]GoHP POWER'!G77+'[1]GoHP POWER'!H77</f>
        <v>622.31000000000006</v>
      </c>
      <c r="AZ36" s="45">
        <f>'[1]Annx-D (IE)'!AU79</f>
        <v>600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294.16064435440035</v>
      </c>
      <c r="BD36" s="45">
        <f t="shared" si="9"/>
        <v>342.66317609999987</v>
      </c>
      <c r="BE36" s="45">
        <f t="shared" si="10"/>
        <v>1396.5574682544006</v>
      </c>
      <c r="BF36" s="45">
        <f t="shared" si="11"/>
        <v>386.22064435440041</v>
      </c>
      <c r="BG36" s="45">
        <f t="shared" si="1"/>
        <v>43.557468254400646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1459</v>
      </c>
      <c r="D37" s="44">
        <f>'[1]Frm-3 DEMAND'!F37</f>
        <v>0</v>
      </c>
      <c r="E37" s="45">
        <f t="shared" si="2"/>
        <v>1459</v>
      </c>
      <c r="F37" s="44">
        <f>'[1]Frm-1 Anticipated Gen.'!T43</f>
        <v>330</v>
      </c>
      <c r="G37" s="44">
        <f>'[1]Frm-1 Anticipated Gen.'!B43</f>
        <v>126</v>
      </c>
      <c r="H37" s="45">
        <f>'[1]Frm-1 Anticipated Gen.'!C43</f>
        <v>126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404.91</v>
      </c>
      <c r="J37" s="45">
        <f t="shared" si="3"/>
        <v>656.91000000000008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237.34205969999999</v>
      </c>
      <c r="L37" s="45">
        <f>'[1]Frm-4 Shared Projects'!N38</f>
        <v>69.75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41.6089403</v>
      </c>
      <c r="R37" s="45">
        <f>'[1]GoHP POWER'!G30+'[1]GoHP POWER'!H30</f>
        <v>589.61</v>
      </c>
      <c r="S37" s="45">
        <f>'[1]Annx-D (IE)'!AU32</f>
        <v>370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289.45639767720019</v>
      </c>
      <c r="W37" s="45">
        <f t="shared" si="4"/>
        <v>430.48105969999983</v>
      </c>
      <c r="X37" s="45">
        <f t="shared" si="5"/>
        <v>1607.3353379772002</v>
      </c>
      <c r="Y37" s="45">
        <f t="shared" si="6"/>
        <v>578.81639767720026</v>
      </c>
      <c r="Z37" s="45">
        <f t="shared" si="0"/>
        <v>148.3353379772002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1352</v>
      </c>
      <c r="AK37" s="44">
        <f>'[1]Frm-3 DEMAND'!F85</f>
        <v>0</v>
      </c>
      <c r="AL37" s="45">
        <f t="shared" si="7"/>
        <v>1352</v>
      </c>
      <c r="AM37" s="44">
        <f>'[1]Frm-1 Anticipated Gen.'!T91</f>
        <v>330</v>
      </c>
      <c r="AN37" s="44">
        <f>'[1]Frm-1 Anticipated Gen.'!B91</f>
        <v>126</v>
      </c>
      <c r="AO37" s="45">
        <f>'[1]Frm-1 Anticipated Gen.'!C91</f>
        <v>126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398.91</v>
      </c>
      <c r="AQ37" s="45">
        <f t="shared" si="8"/>
        <v>650.91000000000008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161.6961761</v>
      </c>
      <c r="AS37" s="45">
        <f>'[1]Frm-4 Shared Projects'!N86</f>
        <v>69.75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29.426823900000002</v>
      </c>
      <c r="AY37" s="45">
        <f>'[1]GoHP POWER'!G78+'[1]GoHP POWER'!H78</f>
        <v>622.31000000000006</v>
      </c>
      <c r="AZ37" s="45">
        <f>'[1]Annx-D (IE)'!AU80</f>
        <v>600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293.71064435440053</v>
      </c>
      <c r="BD37" s="45">
        <f t="shared" si="9"/>
        <v>341.66317609999987</v>
      </c>
      <c r="BE37" s="45">
        <f t="shared" si="10"/>
        <v>1396.1074682544008</v>
      </c>
      <c r="BF37" s="45">
        <f t="shared" si="11"/>
        <v>385.77064435440059</v>
      </c>
      <c r="BG37" s="45">
        <f t="shared" si="1"/>
        <v>44.107468254400828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1479</v>
      </c>
      <c r="D38" s="44">
        <f>'[1]Frm-3 DEMAND'!F38</f>
        <v>0</v>
      </c>
      <c r="E38" s="45">
        <f t="shared" si="2"/>
        <v>1479</v>
      </c>
      <c r="F38" s="44">
        <f>'[1]Frm-1 Anticipated Gen.'!T44</f>
        <v>330</v>
      </c>
      <c r="G38" s="44">
        <f>'[1]Frm-1 Anticipated Gen.'!B44</f>
        <v>126</v>
      </c>
      <c r="H38" s="45">
        <f>'[1]Frm-1 Anticipated Gen.'!C44</f>
        <v>126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404.91</v>
      </c>
      <c r="J38" s="45">
        <f t="shared" si="3"/>
        <v>656.91000000000008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237.34205969999999</v>
      </c>
      <c r="L38" s="45">
        <f>'[1]Frm-4 Shared Projects'!N39</f>
        <v>69.75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41.6089403</v>
      </c>
      <c r="R38" s="45">
        <f>'[1]GoHP POWER'!G31+'[1]GoHP POWER'!H31</f>
        <v>561.81000000000006</v>
      </c>
      <c r="S38" s="45">
        <f>'[1]Annx-D (IE)'!AU33</f>
        <v>370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288.14265367720003</v>
      </c>
      <c r="W38" s="45">
        <f t="shared" si="4"/>
        <v>450.48105969999983</v>
      </c>
      <c r="X38" s="45">
        <f t="shared" si="5"/>
        <v>1578.2215939772004</v>
      </c>
      <c r="Y38" s="45">
        <f t="shared" si="6"/>
        <v>549.70265367720003</v>
      </c>
      <c r="Z38" s="45">
        <f t="shared" si="0"/>
        <v>99.221593977200428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1350</v>
      </c>
      <c r="AK38" s="44">
        <f>'[1]Frm-3 DEMAND'!F86</f>
        <v>0</v>
      </c>
      <c r="AL38" s="45">
        <f t="shared" si="7"/>
        <v>1350</v>
      </c>
      <c r="AM38" s="44">
        <f>'[1]Frm-1 Anticipated Gen.'!T92</f>
        <v>330</v>
      </c>
      <c r="AN38" s="44">
        <f>'[1]Frm-1 Anticipated Gen.'!B92</f>
        <v>126</v>
      </c>
      <c r="AO38" s="45">
        <f>'[1]Frm-1 Anticipated Gen.'!C92</f>
        <v>126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394.56</v>
      </c>
      <c r="AQ38" s="45">
        <f t="shared" si="8"/>
        <v>646.55999999999995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157.34617609999998</v>
      </c>
      <c r="AS38" s="45">
        <f>'[1]Frm-4 Shared Projects'!N87</f>
        <v>69.75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28.7768239</v>
      </c>
      <c r="AY38" s="45">
        <f>'[1]GoHP POWER'!G79+'[1]GoHP POWER'!H79</f>
        <v>622.31000000000006</v>
      </c>
      <c r="AZ38" s="45">
        <f>'[1]Annx-D (IE)'!AU81</f>
        <v>600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303.14194135440016</v>
      </c>
      <c r="BD38" s="45">
        <f t="shared" si="9"/>
        <v>344.6631761000001</v>
      </c>
      <c r="BE38" s="45">
        <f t="shared" si="10"/>
        <v>1400.5387652544</v>
      </c>
      <c r="BF38" s="45">
        <f t="shared" si="11"/>
        <v>395.20194135440022</v>
      </c>
      <c r="BG38" s="45">
        <f t="shared" si="1"/>
        <v>50.538765254400005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1512</v>
      </c>
      <c r="D39" s="44">
        <f>'[1]Frm-3 DEMAND'!F39</f>
        <v>0</v>
      </c>
      <c r="E39" s="45">
        <f t="shared" si="2"/>
        <v>1512</v>
      </c>
      <c r="F39" s="44">
        <f>'[1]Frm-1 Anticipated Gen.'!T45</f>
        <v>330</v>
      </c>
      <c r="G39" s="44">
        <f>'[1]Frm-1 Anticipated Gen.'!B45</f>
        <v>126</v>
      </c>
      <c r="H39" s="45">
        <f>'[1]Frm-1 Anticipated Gen.'!C45</f>
        <v>126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404.91</v>
      </c>
      <c r="J39" s="45">
        <f t="shared" si="3"/>
        <v>656.91000000000008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237.34205969999999</v>
      </c>
      <c r="L39" s="45">
        <f>'[1]Frm-4 Shared Projects'!N40</f>
        <v>69.75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41.6089403</v>
      </c>
      <c r="R39" s="45">
        <f>'[1]GoHP POWER'!G32+'[1]GoHP POWER'!H32</f>
        <v>561.81000000000006</v>
      </c>
      <c r="S39" s="45">
        <f>'[1]Annx-D (IE)'!AU34</f>
        <v>370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289.73539367720008</v>
      </c>
      <c r="W39" s="45">
        <f t="shared" si="4"/>
        <v>483.48105969999983</v>
      </c>
      <c r="X39" s="45">
        <f t="shared" si="5"/>
        <v>1579.8143339772005</v>
      </c>
      <c r="Y39" s="45">
        <f t="shared" si="6"/>
        <v>551.29539367720008</v>
      </c>
      <c r="Z39" s="45">
        <f t="shared" si="0"/>
        <v>67.814333977200477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1355</v>
      </c>
      <c r="AK39" s="44">
        <f>'[1]Frm-3 DEMAND'!F87</f>
        <v>0</v>
      </c>
      <c r="AL39" s="45">
        <f t="shared" si="7"/>
        <v>1355</v>
      </c>
      <c r="AM39" s="44">
        <f>'[1]Frm-1 Anticipated Gen.'!T93</f>
        <v>330</v>
      </c>
      <c r="AN39" s="44">
        <f>'[1]Frm-1 Anticipated Gen.'!B93</f>
        <v>126</v>
      </c>
      <c r="AO39" s="45">
        <f>'[1]Frm-1 Anticipated Gen.'!C93</f>
        <v>126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394.56</v>
      </c>
      <c r="AQ39" s="45">
        <f t="shared" si="8"/>
        <v>646.55999999999995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157.34617609999998</v>
      </c>
      <c r="AS39" s="45">
        <f>'[1]Frm-4 Shared Projects'!N88</f>
        <v>69.75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28.7768239</v>
      </c>
      <c r="AY39" s="45">
        <f>'[1]GoHP POWER'!G80+'[1]GoHP POWER'!H80</f>
        <v>622.31000000000006</v>
      </c>
      <c r="AZ39" s="45">
        <f>'[1]Annx-D (IE)'!AU82</f>
        <v>600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311.75108335440007</v>
      </c>
      <c r="BD39" s="45">
        <f t="shared" si="9"/>
        <v>349.6631761000001</v>
      </c>
      <c r="BE39" s="45">
        <f t="shared" si="10"/>
        <v>1409.1479072544003</v>
      </c>
      <c r="BF39" s="45">
        <f t="shared" si="11"/>
        <v>403.81108335440013</v>
      </c>
      <c r="BG39" s="45">
        <f t="shared" si="1"/>
        <v>54.147907254400252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1529</v>
      </c>
      <c r="D40" s="44">
        <f>'[1]Frm-3 DEMAND'!F40</f>
        <v>0</v>
      </c>
      <c r="E40" s="45">
        <f t="shared" si="2"/>
        <v>1529</v>
      </c>
      <c r="F40" s="44">
        <f>'[1]Frm-1 Anticipated Gen.'!T46</f>
        <v>330</v>
      </c>
      <c r="G40" s="44">
        <f>'[1]Frm-1 Anticipated Gen.'!B46</f>
        <v>126</v>
      </c>
      <c r="H40" s="45">
        <f>'[1]Frm-1 Anticipated Gen.'!C46</f>
        <v>126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404.91</v>
      </c>
      <c r="J40" s="45">
        <f t="shared" si="3"/>
        <v>656.91000000000008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138.53457609999998</v>
      </c>
      <c r="L40" s="45">
        <f>'[1]Frm-4 Shared Projects'!N41</f>
        <v>69.75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22.508423900000004</v>
      </c>
      <c r="R40" s="45">
        <f>'[1]GoHP POWER'!G33+'[1]GoHP POWER'!H33</f>
        <v>561.81000000000006</v>
      </c>
      <c r="S40" s="45">
        <f>'[1]Annx-D (IE)'!AU35</f>
        <v>370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289.29265367720012</v>
      </c>
      <c r="W40" s="45">
        <f t="shared" si="4"/>
        <v>519.58157609999989</v>
      </c>
      <c r="X40" s="45">
        <f t="shared" si="5"/>
        <v>1560.2710775772002</v>
      </c>
      <c r="Y40" s="45">
        <f t="shared" si="6"/>
        <v>550.85265367720012</v>
      </c>
      <c r="Z40" s="45">
        <f t="shared" si="0"/>
        <v>31.271077577200231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1343</v>
      </c>
      <c r="AK40" s="44">
        <f>'[1]Frm-3 DEMAND'!F88</f>
        <v>0</v>
      </c>
      <c r="AL40" s="45">
        <f t="shared" si="7"/>
        <v>1343</v>
      </c>
      <c r="AM40" s="44">
        <f>'[1]Frm-1 Anticipated Gen.'!T94</f>
        <v>330</v>
      </c>
      <c r="AN40" s="44">
        <f>'[1]Frm-1 Anticipated Gen.'!B94</f>
        <v>126</v>
      </c>
      <c r="AO40" s="45">
        <f>'[1]Frm-1 Anticipated Gen.'!C94</f>
        <v>126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394.56</v>
      </c>
      <c r="AQ40" s="45">
        <f t="shared" si="8"/>
        <v>646.55999999999995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198.31705970000002</v>
      </c>
      <c r="AS40" s="45">
        <f>'[1]Frm-4 Shared Projects'!N89</f>
        <v>69.75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38.933940300000003</v>
      </c>
      <c r="AY40" s="45">
        <f>'[1]GoHP POWER'!G81+'[1]GoHP POWER'!H81</f>
        <v>622.31000000000006</v>
      </c>
      <c r="AZ40" s="45">
        <f>'[1]Annx-D (IE)'!AU83</f>
        <v>600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335.80119603160006</v>
      </c>
      <c r="BD40" s="45">
        <f t="shared" si="9"/>
        <v>327.50605970000004</v>
      </c>
      <c r="BE40" s="45">
        <f t="shared" si="10"/>
        <v>1443.3551363316001</v>
      </c>
      <c r="BF40" s="45">
        <f t="shared" si="11"/>
        <v>427.86119603160012</v>
      </c>
      <c r="BG40" s="45">
        <f t="shared" si="1"/>
        <v>100.35513633160008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1551</v>
      </c>
      <c r="D41" s="44">
        <f>'[1]Frm-3 DEMAND'!F41</f>
        <v>0</v>
      </c>
      <c r="E41" s="45">
        <f t="shared" si="2"/>
        <v>1551</v>
      </c>
      <c r="F41" s="44">
        <f>'[1]Frm-1 Anticipated Gen.'!T47</f>
        <v>330</v>
      </c>
      <c r="G41" s="44">
        <f>'[1]Frm-1 Anticipated Gen.'!B47</f>
        <v>126</v>
      </c>
      <c r="H41" s="45">
        <f>'[1]Frm-1 Anticipated Gen.'!C47</f>
        <v>126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404.91</v>
      </c>
      <c r="J41" s="45">
        <f t="shared" si="3"/>
        <v>656.91000000000008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138.53457609999998</v>
      </c>
      <c r="L41" s="45">
        <f>'[1]Frm-4 Shared Projects'!N42</f>
        <v>69.75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22.508423900000004</v>
      </c>
      <c r="R41" s="45">
        <f>'[1]GoHP POWER'!G34+'[1]GoHP POWER'!H34</f>
        <v>534.01</v>
      </c>
      <c r="S41" s="45">
        <f>'[1]Annx-D (IE)'!AU36</f>
        <v>370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288.36890967720012</v>
      </c>
      <c r="W41" s="45">
        <f t="shared" si="4"/>
        <v>541.58157609999989</v>
      </c>
      <c r="X41" s="45">
        <f t="shared" si="5"/>
        <v>1531.5473335772001</v>
      </c>
      <c r="Y41" s="45">
        <f t="shared" si="6"/>
        <v>522.12890967720011</v>
      </c>
      <c r="Z41" s="45">
        <f t="shared" si="0"/>
        <v>-19.452666422799894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1378</v>
      </c>
      <c r="AK41" s="44">
        <f>'[1]Frm-3 DEMAND'!F89</f>
        <v>0</v>
      </c>
      <c r="AL41" s="45">
        <f t="shared" si="7"/>
        <v>1378</v>
      </c>
      <c r="AM41" s="44">
        <f>'[1]Frm-1 Anticipated Gen.'!T95</f>
        <v>330</v>
      </c>
      <c r="AN41" s="44">
        <f>'[1]Frm-1 Anticipated Gen.'!B95</f>
        <v>126</v>
      </c>
      <c r="AO41" s="45">
        <f>'[1]Frm-1 Anticipated Gen.'!C95</f>
        <v>126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394.56</v>
      </c>
      <c r="AQ41" s="45">
        <f t="shared" si="8"/>
        <v>646.55999999999995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198.31705970000002</v>
      </c>
      <c r="AS41" s="45">
        <f>'[1]Frm-4 Shared Projects'!N90</f>
        <v>69.75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38.933940300000003</v>
      </c>
      <c r="AY41" s="45">
        <f>'[1]GoHP POWER'!G82+'[1]GoHP POWER'!H82</f>
        <v>622.31000000000017</v>
      </c>
      <c r="AZ41" s="45">
        <f>'[1]Annx-D (IE)'!AU84</f>
        <v>600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335.99849603159964</v>
      </c>
      <c r="BD41" s="45">
        <f t="shared" si="9"/>
        <v>362.50605970000004</v>
      </c>
      <c r="BE41" s="45">
        <f t="shared" si="10"/>
        <v>1443.5524363315997</v>
      </c>
      <c r="BF41" s="45">
        <f t="shared" si="11"/>
        <v>428.05849603159982</v>
      </c>
      <c r="BG41" s="45">
        <f t="shared" si="1"/>
        <v>65.552436331599665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1549</v>
      </c>
      <c r="D42" s="44">
        <f>'[1]Frm-3 DEMAND'!F42</f>
        <v>0</v>
      </c>
      <c r="E42" s="45">
        <f t="shared" si="2"/>
        <v>1549</v>
      </c>
      <c r="F42" s="44">
        <f>'[1]Frm-1 Anticipated Gen.'!T48</f>
        <v>330</v>
      </c>
      <c r="G42" s="44">
        <f>'[1]Frm-1 Anticipated Gen.'!B48</f>
        <v>126</v>
      </c>
      <c r="H42" s="45">
        <f>'[1]Frm-1 Anticipated Gen.'!C48</f>
        <v>126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404.91</v>
      </c>
      <c r="J42" s="45">
        <f t="shared" si="3"/>
        <v>656.91000000000008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138.53457609999998</v>
      </c>
      <c r="L42" s="45">
        <f>'[1]Frm-4 Shared Projects'!N43</f>
        <v>69.75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22.508423900000004</v>
      </c>
      <c r="R42" s="45">
        <f>'[1]GoHP POWER'!G35+'[1]GoHP POWER'!H35</f>
        <v>534.01</v>
      </c>
      <c r="S42" s="45">
        <f>'[1]Annx-D (IE)'!AU37</f>
        <v>370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289.31890967720017</v>
      </c>
      <c r="W42" s="45">
        <f t="shared" si="4"/>
        <v>539.58157609999989</v>
      </c>
      <c r="X42" s="45">
        <f t="shared" si="5"/>
        <v>1532.4973335772002</v>
      </c>
      <c r="Y42" s="45">
        <f t="shared" si="6"/>
        <v>523.07890967720016</v>
      </c>
      <c r="Z42" s="45">
        <f t="shared" si="0"/>
        <v>-16.502666422799848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1441</v>
      </c>
      <c r="AK42" s="44">
        <f>'[1]Frm-3 DEMAND'!F90</f>
        <v>0</v>
      </c>
      <c r="AL42" s="45">
        <f t="shared" si="7"/>
        <v>1441</v>
      </c>
      <c r="AM42" s="44">
        <f>'[1]Frm-1 Anticipated Gen.'!T96</f>
        <v>330</v>
      </c>
      <c r="AN42" s="44">
        <f>'[1]Frm-1 Anticipated Gen.'!B96</f>
        <v>126</v>
      </c>
      <c r="AO42" s="45">
        <f>'[1]Frm-1 Anticipated Gen.'!C96</f>
        <v>126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394.56</v>
      </c>
      <c r="AQ42" s="45">
        <f t="shared" si="8"/>
        <v>646.55999999999995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198.31705970000002</v>
      </c>
      <c r="AS42" s="45">
        <f>'[1]Frm-4 Shared Projects'!N91</f>
        <v>69.75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38.933940300000003</v>
      </c>
      <c r="AY42" s="45">
        <f>'[1]GoHP POWER'!G83+'[1]GoHP POWER'!H83</f>
        <v>622.31000000000017</v>
      </c>
      <c r="AZ42" s="45">
        <f>'[1]Annx-D (IE)'!AU85</f>
        <v>600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335.99849603159964</v>
      </c>
      <c r="BD42" s="45">
        <f t="shared" si="9"/>
        <v>425.50605970000004</v>
      </c>
      <c r="BE42" s="45">
        <f t="shared" si="10"/>
        <v>1443.5524363315997</v>
      </c>
      <c r="BF42" s="45">
        <f t="shared" si="11"/>
        <v>428.05849603159982</v>
      </c>
      <c r="BG42" s="45">
        <f t="shared" si="1"/>
        <v>2.5524363315996652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1543</v>
      </c>
      <c r="D43" s="44">
        <f>'[1]Frm-3 DEMAND'!F43</f>
        <v>0</v>
      </c>
      <c r="E43" s="45">
        <f t="shared" si="2"/>
        <v>1543</v>
      </c>
      <c r="F43" s="44">
        <f>'[1]Frm-1 Anticipated Gen.'!T49</f>
        <v>330</v>
      </c>
      <c r="G43" s="44">
        <f>'[1]Frm-1 Anticipated Gen.'!B49</f>
        <v>126</v>
      </c>
      <c r="H43" s="45">
        <f>'[1]Frm-1 Anticipated Gen.'!C50</f>
        <v>126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404.91</v>
      </c>
      <c r="J43" s="45">
        <f t="shared" si="3"/>
        <v>656.91000000000008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138.53457609999998</v>
      </c>
      <c r="L43" s="45">
        <f>'[1]Frm-4 Shared Projects'!N44</f>
        <v>69.75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22.508423900000004</v>
      </c>
      <c r="R43" s="45">
        <f>'[1]GoHP POWER'!G36+'[1]GoHP POWER'!H36</f>
        <v>534.01</v>
      </c>
      <c r="S43" s="45">
        <f>'[1]Annx-D (IE)'!AU38</f>
        <v>370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289.0788696772002</v>
      </c>
      <c r="W43" s="45">
        <f t="shared" si="4"/>
        <v>533.58157609999989</v>
      </c>
      <c r="X43" s="45">
        <f t="shared" si="5"/>
        <v>1532.2572935772002</v>
      </c>
      <c r="Y43" s="45">
        <f t="shared" si="6"/>
        <v>522.83886967720014</v>
      </c>
      <c r="Z43" s="45">
        <f t="shared" si="0"/>
        <v>-10.742706422799756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1471</v>
      </c>
      <c r="AK43" s="44">
        <f>'[1]Frm-3 DEMAND'!F91</f>
        <v>0</v>
      </c>
      <c r="AL43" s="45">
        <f t="shared" si="7"/>
        <v>1471</v>
      </c>
      <c r="AM43" s="44">
        <f>'[1]Frm-1 Anticipated Gen.'!T97</f>
        <v>330</v>
      </c>
      <c r="AN43" s="44">
        <f>'[1]Frm-1 Anticipated Gen.'!B97</f>
        <v>126</v>
      </c>
      <c r="AO43" s="45">
        <f>'[1]Frm-1 Anticipated Gen.'!C97</f>
        <v>126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394.56</v>
      </c>
      <c r="AQ43" s="45">
        <f t="shared" si="8"/>
        <v>646.55999999999995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198.31705970000002</v>
      </c>
      <c r="AS43" s="45">
        <f>'[1]Frm-4 Shared Projects'!N92</f>
        <v>69.75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38.933940300000003</v>
      </c>
      <c r="AY43" s="45">
        <f>'[1]GoHP POWER'!G84+'[1]GoHP POWER'!H84</f>
        <v>622.31000000000017</v>
      </c>
      <c r="AZ43" s="45">
        <f>'[1]Annx-D (IE)'!AU86</f>
        <v>600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335.99849603159964</v>
      </c>
      <c r="BD43" s="45">
        <f t="shared" si="9"/>
        <v>455.50605970000004</v>
      </c>
      <c r="BE43" s="45">
        <f t="shared" si="10"/>
        <v>1443.5524363315997</v>
      </c>
      <c r="BF43" s="45">
        <f t="shared" si="11"/>
        <v>428.05849603159982</v>
      </c>
      <c r="BG43" s="45">
        <f t="shared" si="1"/>
        <v>-27.447563668400335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1534</v>
      </c>
      <c r="D44" s="44">
        <f>'[1]Frm-3 DEMAND'!F44</f>
        <v>0</v>
      </c>
      <c r="E44" s="45">
        <f t="shared" si="2"/>
        <v>1534</v>
      </c>
      <c r="F44" s="44">
        <f>'[1]Frm-1 Anticipated Gen.'!T50</f>
        <v>330</v>
      </c>
      <c r="G44" s="44">
        <f>'[1]Frm-1 Anticipated Gen.'!B50</f>
        <v>126</v>
      </c>
      <c r="H44" s="45">
        <f>'[1]Frm-1 Anticipated Gen.'!C51</f>
        <v>126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400.56</v>
      </c>
      <c r="J44" s="45">
        <f t="shared" si="3"/>
        <v>652.55999999999995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134.18457610000002</v>
      </c>
      <c r="L44" s="45">
        <f>'[1]Frm-4 Shared Projects'!N45</f>
        <v>69.75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21.858423900000002</v>
      </c>
      <c r="R44" s="45">
        <f>'[1]GoHP POWER'!G37+'[1]GoHP POWER'!H37</f>
        <v>534.01</v>
      </c>
      <c r="S44" s="45">
        <f>'[1]Annx-D (IE)'!AU39</f>
        <v>370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288.67924667720013</v>
      </c>
      <c r="W44" s="45">
        <f t="shared" si="4"/>
        <v>529.58157610000001</v>
      </c>
      <c r="X44" s="45">
        <f t="shared" si="5"/>
        <v>1526.8576705772</v>
      </c>
      <c r="Y44" s="45">
        <f t="shared" si="6"/>
        <v>522.43924667720012</v>
      </c>
      <c r="Z44" s="45">
        <f t="shared" si="0"/>
        <v>-7.1423294228000032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1461</v>
      </c>
      <c r="AK44" s="44">
        <f>'[1]Frm-3 DEMAND'!F92</f>
        <v>0</v>
      </c>
      <c r="AL44" s="45">
        <f t="shared" si="7"/>
        <v>1461</v>
      </c>
      <c r="AM44" s="44">
        <f>'[1]Frm-1 Anticipated Gen.'!T98</f>
        <v>330</v>
      </c>
      <c r="AN44" s="44">
        <f>'[1]Frm-1 Anticipated Gen.'!B98</f>
        <v>126</v>
      </c>
      <c r="AO44" s="45">
        <f>'[1]Frm-1 Anticipated Gen.'!C98</f>
        <v>126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400.56</v>
      </c>
      <c r="AQ44" s="45">
        <f t="shared" si="8"/>
        <v>652.55999999999995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219.78865969999998</v>
      </c>
      <c r="AS44" s="45">
        <f>'[1]Frm-4 Shared Projects'!N93</f>
        <v>69.75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42.142340300000001</v>
      </c>
      <c r="AY44" s="45">
        <f>'[1]GoHP POWER'!G85+'[1]GoHP POWER'!H85</f>
        <v>622.31000000000017</v>
      </c>
      <c r="AZ44" s="45">
        <f>'[1]Annx-D (IE)'!AU87</f>
        <v>600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335.99849603159964</v>
      </c>
      <c r="BD44" s="45">
        <f t="shared" si="9"/>
        <v>436.29765970000017</v>
      </c>
      <c r="BE44" s="45">
        <f t="shared" si="10"/>
        <v>1452.7608363315996</v>
      </c>
      <c r="BF44" s="45">
        <f t="shared" si="11"/>
        <v>428.05849603159982</v>
      </c>
      <c r="BG44" s="45">
        <f t="shared" si="1"/>
        <v>-8.2391636684003515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1528</v>
      </c>
      <c r="D45" s="44">
        <f>'[1]Frm-3 DEMAND'!F45</f>
        <v>0</v>
      </c>
      <c r="E45" s="45">
        <f t="shared" si="2"/>
        <v>1528</v>
      </c>
      <c r="F45" s="44">
        <f>'[1]Frm-1 Anticipated Gen.'!T51</f>
        <v>330</v>
      </c>
      <c r="G45" s="44">
        <f>'[1]Frm-1 Anticipated Gen.'!B51</f>
        <v>126</v>
      </c>
      <c r="H45" s="45">
        <f>'[1]Frm-1 Anticipated Gen.'!C51</f>
        <v>126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400.56</v>
      </c>
      <c r="J45" s="45">
        <f t="shared" si="3"/>
        <v>652.55999999999995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134.18457610000002</v>
      </c>
      <c r="L45" s="45">
        <f>'[1]Frm-4 Shared Projects'!N46</f>
        <v>69.75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21.858423900000002</v>
      </c>
      <c r="R45" s="45">
        <f>'[1]GoHP POWER'!G38+'[1]GoHP POWER'!H38</f>
        <v>534.01</v>
      </c>
      <c r="S45" s="45">
        <f>'[1]Annx-D (IE)'!AU40</f>
        <v>370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288.64386067720011</v>
      </c>
      <c r="W45" s="45">
        <f t="shared" si="4"/>
        <v>523.58157610000001</v>
      </c>
      <c r="X45" s="45">
        <f t="shared" si="5"/>
        <v>1526.8222845772</v>
      </c>
      <c r="Y45" s="45">
        <f t="shared" si="6"/>
        <v>522.4038606772001</v>
      </c>
      <c r="Z45" s="45">
        <f t="shared" si="0"/>
        <v>-1.17771542280002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1434</v>
      </c>
      <c r="AK45" s="44">
        <f>'[1]Frm-3 DEMAND'!F93</f>
        <v>0</v>
      </c>
      <c r="AL45" s="45">
        <f t="shared" si="7"/>
        <v>1434</v>
      </c>
      <c r="AM45" s="44">
        <f>'[1]Frm-1 Anticipated Gen.'!T99</f>
        <v>330</v>
      </c>
      <c r="AN45" s="44">
        <f>'[1]Frm-1 Anticipated Gen.'!B99</f>
        <v>126</v>
      </c>
      <c r="AO45" s="45">
        <f>'[1]Frm-1 Anticipated Gen.'!C99</f>
        <v>126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400.56</v>
      </c>
      <c r="AQ45" s="45">
        <f t="shared" si="8"/>
        <v>652.55999999999995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219.78865969999998</v>
      </c>
      <c r="AS45" s="45">
        <f>'[1]Frm-4 Shared Projects'!N94</f>
        <v>69.75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42.142340300000001</v>
      </c>
      <c r="AY45" s="45">
        <f>'[1]GoHP POWER'!G86+'[1]GoHP POWER'!H86</f>
        <v>622.31000000000017</v>
      </c>
      <c r="AZ45" s="45">
        <f>'[1]Annx-D (IE)'!AU88</f>
        <v>600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335.99849603159964</v>
      </c>
      <c r="BD45" s="45">
        <f t="shared" si="9"/>
        <v>409.29765970000017</v>
      </c>
      <c r="BE45" s="45">
        <f t="shared" si="10"/>
        <v>1452.7608363315996</v>
      </c>
      <c r="BF45" s="45">
        <f t="shared" si="11"/>
        <v>428.05849603159982</v>
      </c>
      <c r="BG45" s="45">
        <f t="shared" si="1"/>
        <v>18.760836331599648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1528</v>
      </c>
      <c r="D46" s="44">
        <f>'[1]Frm-3 DEMAND'!F46</f>
        <v>0</v>
      </c>
      <c r="E46" s="45">
        <f t="shared" si="2"/>
        <v>1528</v>
      </c>
      <c r="F46" s="44">
        <f>'[1]Frm-1 Anticipated Gen.'!T52</f>
        <v>330</v>
      </c>
      <c r="G46" s="44">
        <f>'[1]Frm-1 Anticipated Gen.'!B52</f>
        <v>126</v>
      </c>
      <c r="H46" s="45">
        <f>'[1]Frm-1 Anticipated Gen.'!C52</f>
        <v>126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400.56</v>
      </c>
      <c r="J46" s="45">
        <f t="shared" si="3"/>
        <v>652.55999999999995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134.18457610000002</v>
      </c>
      <c r="L46" s="45">
        <f>'[1]Frm-4 Shared Projects'!N47</f>
        <v>69.75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21.858423900000002</v>
      </c>
      <c r="R46" s="45">
        <f>'[1]GoHP POWER'!G39+'[1]GoHP POWER'!H39</f>
        <v>534.01</v>
      </c>
      <c r="S46" s="45">
        <f>'[1]Annx-D (IE)'!AU41</f>
        <v>370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290.84660067720006</v>
      </c>
      <c r="W46" s="45">
        <f t="shared" si="4"/>
        <v>523.58157610000001</v>
      </c>
      <c r="X46" s="45">
        <f t="shared" si="5"/>
        <v>1529.0250245771999</v>
      </c>
      <c r="Y46" s="45">
        <f t="shared" si="6"/>
        <v>524.60660067720005</v>
      </c>
      <c r="Z46" s="45">
        <f t="shared" si="0"/>
        <v>1.0250245771999289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1420</v>
      </c>
      <c r="AK46" s="44">
        <f>'[1]Frm-3 DEMAND'!F94</f>
        <v>0</v>
      </c>
      <c r="AL46" s="45">
        <f t="shared" si="7"/>
        <v>1420</v>
      </c>
      <c r="AM46" s="44">
        <f>'[1]Frm-1 Anticipated Gen.'!T100</f>
        <v>330</v>
      </c>
      <c r="AN46" s="44">
        <f>'[1]Frm-1 Anticipated Gen.'!B100</f>
        <v>126</v>
      </c>
      <c r="AO46" s="45">
        <f>'[1]Frm-1 Anticipated Gen.'!C100</f>
        <v>126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368.37</v>
      </c>
      <c r="AQ46" s="45">
        <f t="shared" si="8"/>
        <v>620.37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219.78865969999998</v>
      </c>
      <c r="AS46" s="45">
        <f>'[1]Frm-4 Shared Projects'!N95</f>
        <v>69.75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42.142340300000001</v>
      </c>
      <c r="AY46" s="45">
        <f>'[1]GoHP POWER'!G87+'[1]GoHP POWER'!H87</f>
        <v>622.31000000000017</v>
      </c>
      <c r="AZ46" s="45">
        <f>'[1]Annx-D (IE)'!AU89</f>
        <v>600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335.99849603159964</v>
      </c>
      <c r="BD46" s="45">
        <f t="shared" si="9"/>
        <v>427.48765969999999</v>
      </c>
      <c r="BE46" s="45">
        <f t="shared" si="10"/>
        <v>1420.5708363315996</v>
      </c>
      <c r="BF46" s="45">
        <f t="shared" si="11"/>
        <v>428.05849603159982</v>
      </c>
      <c r="BG46" s="45">
        <f t="shared" si="1"/>
        <v>0.5708363315995939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1534</v>
      </c>
      <c r="D47" s="44">
        <f>'[1]Frm-3 DEMAND'!F47</f>
        <v>0</v>
      </c>
      <c r="E47" s="45">
        <f t="shared" si="2"/>
        <v>1534</v>
      </c>
      <c r="F47" s="44">
        <f>'[1]Frm-1 Anticipated Gen.'!T53</f>
        <v>330</v>
      </c>
      <c r="G47" s="44">
        <f>'[1]Frm-1 Anticipated Gen.'!B53</f>
        <v>126</v>
      </c>
      <c r="H47" s="45">
        <f>'[1]Frm-1 Anticipated Gen.'!C53</f>
        <v>126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400.56</v>
      </c>
      <c r="J47" s="45">
        <f t="shared" si="3"/>
        <v>652.55999999999995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134.18457610000002</v>
      </c>
      <c r="L47" s="45">
        <f>'[1]Frm-4 Shared Projects'!N48</f>
        <v>69.75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21.858423900000002</v>
      </c>
      <c r="R47" s="45">
        <f>'[1]GoHP POWER'!G40+'[1]GoHP POWER'!H40</f>
        <v>529.21</v>
      </c>
      <c r="S47" s="45">
        <f>'[1]Annx-D (IE)'!AU42</f>
        <v>370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289.87227867720014</v>
      </c>
      <c r="W47" s="45">
        <f t="shared" si="4"/>
        <v>529.58157610000001</v>
      </c>
      <c r="X47" s="45">
        <f t="shared" si="5"/>
        <v>1523.2507025772002</v>
      </c>
      <c r="Y47" s="45">
        <f t="shared" si="6"/>
        <v>518.83227867720018</v>
      </c>
      <c r="Z47" s="45">
        <f t="shared" si="0"/>
        <v>-10.749297422799827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1395</v>
      </c>
      <c r="AK47" s="44">
        <f>'[1]Frm-3 DEMAND'!F95</f>
        <v>0</v>
      </c>
      <c r="AL47" s="45">
        <f t="shared" si="7"/>
        <v>1395</v>
      </c>
      <c r="AM47" s="44">
        <f>'[1]Frm-1 Anticipated Gen.'!T101</f>
        <v>330</v>
      </c>
      <c r="AN47" s="44">
        <f>'[1]Frm-1 Anticipated Gen.'!B101</f>
        <v>126</v>
      </c>
      <c r="AO47" s="45">
        <f>'[1]Frm-1 Anticipated Gen.'!C101</f>
        <v>126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368.37</v>
      </c>
      <c r="AQ47" s="45">
        <f t="shared" si="8"/>
        <v>620.37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202.76575800000001</v>
      </c>
      <c r="AS47" s="45">
        <f>'[1]Frm-4 Shared Projects'!N96</f>
        <v>69.75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38.844241999999994</v>
      </c>
      <c r="AY47" s="45">
        <f>'[1]GoHP POWER'!G88+'[1]GoHP POWER'!H88</f>
        <v>622.31000000000006</v>
      </c>
      <c r="AZ47" s="45">
        <f>'[1]Annx-D (IE)'!AU90</f>
        <v>600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335.80119603160006</v>
      </c>
      <c r="BD47" s="45">
        <f t="shared" si="9"/>
        <v>405.78575799999999</v>
      </c>
      <c r="BE47" s="45">
        <f t="shared" si="10"/>
        <v>1417.0754380316002</v>
      </c>
      <c r="BF47" s="45">
        <f t="shared" si="11"/>
        <v>427.86119603160012</v>
      </c>
      <c r="BG47" s="45">
        <f t="shared" si="1"/>
        <v>22.075438031600243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1562</v>
      </c>
      <c r="D48" s="44">
        <f>'[1]Frm-3 DEMAND'!F48</f>
        <v>0</v>
      </c>
      <c r="E48" s="45">
        <f t="shared" si="2"/>
        <v>1562</v>
      </c>
      <c r="F48" s="44">
        <f>'[1]Frm-1 Anticipated Gen.'!T54</f>
        <v>330</v>
      </c>
      <c r="G48" s="44">
        <f>'[1]Frm-1 Anticipated Gen.'!B54</f>
        <v>126</v>
      </c>
      <c r="H48" s="45">
        <f>'[1]Frm-1 Anticipated Gen.'!C54</f>
        <v>126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418.56</v>
      </c>
      <c r="J48" s="45">
        <f t="shared" si="3"/>
        <v>670.56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134.18457610000002</v>
      </c>
      <c r="L48" s="45">
        <f>'[1]Frm-4 Shared Projects'!N49</f>
        <v>69.75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21.858423900000002</v>
      </c>
      <c r="R48" s="45">
        <f>'[1]GoHP POWER'!G41+'[1]GoHP POWER'!H41</f>
        <v>529.21</v>
      </c>
      <c r="S48" s="45">
        <f>'[1]Annx-D (IE)'!AU43</f>
        <v>220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291.23450567719999</v>
      </c>
      <c r="W48" s="45">
        <f t="shared" si="4"/>
        <v>539.58157610000001</v>
      </c>
      <c r="X48" s="45">
        <f t="shared" si="5"/>
        <v>1692.6129295772</v>
      </c>
      <c r="Y48" s="45">
        <f t="shared" si="6"/>
        <v>670.19450567720003</v>
      </c>
      <c r="Z48" s="45">
        <f t="shared" si="0"/>
        <v>130.61292957720002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1393</v>
      </c>
      <c r="AK48" s="44">
        <f>'[1]Frm-3 DEMAND'!F96</f>
        <v>0</v>
      </c>
      <c r="AL48" s="45">
        <f t="shared" si="7"/>
        <v>1393</v>
      </c>
      <c r="AM48" s="44">
        <f>'[1]Frm-1 Anticipated Gen.'!T102</f>
        <v>330</v>
      </c>
      <c r="AN48" s="44">
        <f>'[1]Frm-1 Anticipated Gen.'!B102</f>
        <v>126</v>
      </c>
      <c r="AO48" s="45">
        <f>'[1]Frm-1 Anticipated Gen.'!C102</f>
        <v>126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354.18</v>
      </c>
      <c r="AQ48" s="45">
        <f t="shared" si="8"/>
        <v>606.18000000000006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202.76575800000001</v>
      </c>
      <c r="AS48" s="45">
        <f>'[1]Frm-4 Shared Projects'!N97</f>
        <v>69.75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38.844241999999994</v>
      </c>
      <c r="AY48" s="45">
        <f>'[1]GoHP POWER'!G89+'[1]GoHP POWER'!H89</f>
        <v>622.31000000000006</v>
      </c>
      <c r="AZ48" s="45">
        <f>'[1]Annx-D (IE)'!AU91</f>
        <v>600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317.53719935440029</v>
      </c>
      <c r="BD48" s="45">
        <f t="shared" si="9"/>
        <v>417.97575799999993</v>
      </c>
      <c r="BE48" s="45">
        <f t="shared" si="10"/>
        <v>1384.6214413544003</v>
      </c>
      <c r="BF48" s="45">
        <f t="shared" si="11"/>
        <v>409.59719935440035</v>
      </c>
      <c r="BG48" s="45">
        <f t="shared" si="1"/>
        <v>-8.3785586455996963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1568</v>
      </c>
      <c r="D49" s="44">
        <f>'[1]Frm-3 DEMAND'!F49</f>
        <v>0</v>
      </c>
      <c r="E49" s="45">
        <f t="shared" si="2"/>
        <v>1568</v>
      </c>
      <c r="F49" s="44">
        <f>'[1]Frm-1 Anticipated Gen.'!T55</f>
        <v>330</v>
      </c>
      <c r="G49" s="44">
        <f>'[1]Frm-1 Anticipated Gen.'!B55</f>
        <v>126</v>
      </c>
      <c r="H49" s="45">
        <f>'[1]Frm-1 Anticipated Gen.'!C55</f>
        <v>126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418.56</v>
      </c>
      <c r="J49" s="45">
        <f t="shared" si="3"/>
        <v>670.56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134.18457610000002</v>
      </c>
      <c r="L49" s="45">
        <f>'[1]Frm-4 Shared Projects'!N50</f>
        <v>69.75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21.858423900000002</v>
      </c>
      <c r="R49" s="45">
        <f>'[1]GoHP POWER'!G42+'[1]GoHP POWER'!H42</f>
        <v>529.21</v>
      </c>
      <c r="S49" s="45">
        <f>'[1]Annx-D (IE)'!AU44</f>
        <v>220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292.12450567720009</v>
      </c>
      <c r="W49" s="45">
        <f t="shared" si="4"/>
        <v>545.58157610000001</v>
      </c>
      <c r="X49" s="45">
        <f t="shared" si="5"/>
        <v>1693.5029295772001</v>
      </c>
      <c r="Y49" s="45">
        <f t="shared" si="6"/>
        <v>671.08450567720013</v>
      </c>
      <c r="Z49" s="45">
        <f t="shared" si="0"/>
        <v>125.50292957720012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1386</v>
      </c>
      <c r="AK49" s="44">
        <f>'[1]Frm-3 DEMAND'!F97</f>
        <v>0</v>
      </c>
      <c r="AL49" s="45">
        <f t="shared" si="7"/>
        <v>1386</v>
      </c>
      <c r="AM49" s="44">
        <f>'[1]Frm-1 Anticipated Gen.'!T103</f>
        <v>330</v>
      </c>
      <c r="AN49" s="44">
        <f>'[1]Frm-1 Anticipated Gen.'!B103</f>
        <v>126</v>
      </c>
      <c r="AO49" s="45">
        <f>'[1]Frm-1 Anticipated Gen.'!C103</f>
        <v>126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301.98</v>
      </c>
      <c r="AQ49" s="45">
        <f t="shared" si="8"/>
        <v>553.98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150.56575800000002</v>
      </c>
      <c r="AS49" s="45">
        <f>'[1]Frm-4 Shared Projects'!N98</f>
        <v>69.75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31.044241999999997</v>
      </c>
      <c r="AY49" s="45">
        <f>'[1]GoHP POWER'!G90+'[1]GoHP POWER'!H90</f>
        <v>622.31000000000006</v>
      </c>
      <c r="AZ49" s="45">
        <f>'[1]Annx-D (IE)'!AU92</f>
        <v>600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317.42143935440004</v>
      </c>
      <c r="BD49" s="45">
        <f t="shared" si="9"/>
        <v>470.97575800000004</v>
      </c>
      <c r="BE49" s="45">
        <f t="shared" si="10"/>
        <v>1324.5056813544002</v>
      </c>
      <c r="BF49" s="45">
        <f t="shared" si="11"/>
        <v>409.48143935440009</v>
      </c>
      <c r="BG49" s="45">
        <f t="shared" si="1"/>
        <v>-61.494318645599833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1595</v>
      </c>
      <c r="D50" s="44">
        <f>'[1]Frm-3 DEMAND'!F50</f>
        <v>0</v>
      </c>
      <c r="E50" s="45">
        <f t="shared" si="2"/>
        <v>1595</v>
      </c>
      <c r="F50" s="44">
        <f>'[1]Frm-1 Anticipated Gen.'!T56</f>
        <v>330</v>
      </c>
      <c r="G50" s="44">
        <f>'[1]Frm-1 Anticipated Gen.'!B56</f>
        <v>126</v>
      </c>
      <c r="H50" s="45">
        <f>'[1]Frm-1 Anticipated Gen.'!C56</f>
        <v>126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418.56</v>
      </c>
      <c r="J50" s="45">
        <f t="shared" si="3"/>
        <v>670.56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134.18457610000002</v>
      </c>
      <c r="L50" s="45">
        <f>'[1]Frm-4 Shared Projects'!N51</f>
        <v>69.75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21.858423900000002</v>
      </c>
      <c r="R50" s="45">
        <f>'[1]GoHP POWER'!G43+'[1]GoHP POWER'!H43</f>
        <v>529.21</v>
      </c>
      <c r="S50" s="45">
        <f>'[1]Annx-D (IE)'!AU45</f>
        <v>220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292.96450567720001</v>
      </c>
      <c r="W50" s="45">
        <f t="shared" si="4"/>
        <v>572.58157610000001</v>
      </c>
      <c r="X50" s="45">
        <f t="shared" si="5"/>
        <v>1694.3429295772</v>
      </c>
      <c r="Y50" s="45">
        <f t="shared" si="6"/>
        <v>671.92450567720005</v>
      </c>
      <c r="Z50" s="45">
        <f t="shared" si="0"/>
        <v>99.342929577200039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1351</v>
      </c>
      <c r="AK50" s="44">
        <f>'[1]Frm-3 DEMAND'!F98</f>
        <v>0</v>
      </c>
      <c r="AL50" s="45">
        <f t="shared" si="7"/>
        <v>1351</v>
      </c>
      <c r="AM50" s="44">
        <f>'[1]Frm-1 Anticipated Gen.'!T104</f>
        <v>330</v>
      </c>
      <c r="AN50" s="44">
        <f>'[1]Frm-1 Anticipated Gen.'!B104</f>
        <v>126</v>
      </c>
      <c r="AO50" s="45">
        <f>'[1]Frm-1 Anticipated Gen.'!C104</f>
        <v>126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301.98</v>
      </c>
      <c r="AQ50" s="45">
        <f t="shared" si="8"/>
        <v>553.98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150.56575800000002</v>
      </c>
      <c r="AS50" s="45">
        <f>'[1]Frm-4 Shared Projects'!N99</f>
        <v>69.75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31.044241999999997</v>
      </c>
      <c r="AY50" s="45">
        <f>'[1]GoHP POWER'!G91+'[1]GoHP POWER'!H91</f>
        <v>622.31000000000006</v>
      </c>
      <c r="AZ50" s="45">
        <f>'[1]Annx-D (IE)'!AU93</f>
        <v>600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317.42143935440004</v>
      </c>
      <c r="BD50" s="45">
        <f t="shared" si="9"/>
        <v>435.97575800000004</v>
      </c>
      <c r="BE50" s="45">
        <f t="shared" si="10"/>
        <v>1324.5056813544002</v>
      </c>
      <c r="BF50" s="45">
        <f t="shared" si="11"/>
        <v>409.48143935440009</v>
      </c>
      <c r="BG50" s="45">
        <f t="shared" si="1"/>
        <v>-26.494318645599833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1574</v>
      </c>
      <c r="D51" s="44">
        <f>'[1]Frm-3 DEMAND'!F51</f>
        <v>0</v>
      </c>
      <c r="E51" s="45">
        <f t="shared" si="2"/>
        <v>1574</v>
      </c>
      <c r="F51" s="44">
        <f>'[1]Frm-1 Anticipated Gen.'!T57</f>
        <v>330</v>
      </c>
      <c r="G51" s="44">
        <f>'[1]Frm-1 Anticipated Gen.'!B57</f>
        <v>126</v>
      </c>
      <c r="H51" s="45">
        <f>'[1]Frm-1 Anticipated Gen.'!C57</f>
        <v>126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418.56</v>
      </c>
      <c r="J51" s="45">
        <f t="shared" si="3"/>
        <v>670.56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134.18457610000002</v>
      </c>
      <c r="L51" s="45">
        <f>'[1]Frm-4 Shared Projects'!N52</f>
        <v>69.75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21.858423900000002</v>
      </c>
      <c r="R51" s="45">
        <f>'[1]GoHP POWER'!G44+'[1]GoHP POWER'!H44</f>
        <v>527.21</v>
      </c>
      <c r="S51" s="45">
        <f>'[1]Annx-D (IE)'!AU46</f>
        <v>220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293.40881567720015</v>
      </c>
      <c r="W51" s="45">
        <f t="shared" si="4"/>
        <v>551.58157610000001</v>
      </c>
      <c r="X51" s="45">
        <f t="shared" si="5"/>
        <v>1692.7872395772001</v>
      </c>
      <c r="Y51" s="45">
        <f t="shared" si="6"/>
        <v>670.36881567720025</v>
      </c>
      <c r="Z51" s="45">
        <f t="shared" si="0"/>
        <v>118.78723957720013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1350</v>
      </c>
      <c r="AK51" s="44">
        <f>'[1]Frm-3 DEMAND'!F99</f>
        <v>0</v>
      </c>
      <c r="AL51" s="45">
        <f t="shared" si="7"/>
        <v>1350</v>
      </c>
      <c r="AM51" s="44">
        <f>'[1]Frm-1 Anticipated Gen.'!T105</f>
        <v>330</v>
      </c>
      <c r="AN51" s="44">
        <f>'[1]Frm-1 Anticipated Gen.'!B105</f>
        <v>126</v>
      </c>
      <c r="AO51" s="45">
        <f>'[1]Frm-1 Anticipated Gen.'!C105</f>
        <v>126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301.98</v>
      </c>
      <c r="AQ51" s="45">
        <f t="shared" si="8"/>
        <v>553.98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150.56575800000002</v>
      </c>
      <c r="AS51" s="45">
        <f>'[1]Frm-4 Shared Projects'!N100</f>
        <v>69.75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31.044241999999997</v>
      </c>
      <c r="AY51" s="45">
        <f>'[1]GoHP POWER'!G92+'[1]GoHP POWER'!H92</f>
        <v>622.31000000000006</v>
      </c>
      <c r="AZ51" s="45">
        <f>'[1]Annx-D (IE)'!AU94</f>
        <v>600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317.42143935440004</v>
      </c>
      <c r="BD51" s="45">
        <f t="shared" si="9"/>
        <v>434.97575800000004</v>
      </c>
      <c r="BE51" s="45">
        <f t="shared" si="10"/>
        <v>1324.5056813544002</v>
      </c>
      <c r="BF51" s="45">
        <f t="shared" si="11"/>
        <v>409.48143935440009</v>
      </c>
      <c r="BG51" s="45">
        <f t="shared" si="1"/>
        <v>-25.494318645599833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1561</v>
      </c>
      <c r="D52" s="44">
        <f>'[1]Frm-3 DEMAND'!F52</f>
        <v>0</v>
      </c>
      <c r="E52" s="45">
        <f t="shared" si="2"/>
        <v>1561</v>
      </c>
      <c r="F52" s="44">
        <f>'[1]Frm-1 Anticipated Gen.'!T58</f>
        <v>330</v>
      </c>
      <c r="G52" s="44">
        <f>'[1]Frm-1 Anticipated Gen.'!B58</f>
        <v>126</v>
      </c>
      <c r="H52" s="45">
        <f>'[1]Frm-1 Anticipated Gen.'!C58</f>
        <v>96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418.56</v>
      </c>
      <c r="J52" s="45">
        <f t="shared" si="3"/>
        <v>640.55999999999995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134.18457610000002</v>
      </c>
      <c r="L52" s="45">
        <f>'[1]Frm-4 Shared Projects'!N53</f>
        <v>69.75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21.858423900000002</v>
      </c>
      <c r="R52" s="45">
        <f>'[1]GoHP POWER'!G45+'[1]GoHP POWER'!H45</f>
        <v>524.41</v>
      </c>
      <c r="S52" s="45">
        <f>'[1]Annx-D (IE)'!AU47</f>
        <v>220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293.96662267720029</v>
      </c>
      <c r="W52" s="45">
        <f t="shared" si="4"/>
        <v>568.58157610000001</v>
      </c>
      <c r="X52" s="45">
        <f t="shared" si="5"/>
        <v>1660.5450465772001</v>
      </c>
      <c r="Y52" s="45">
        <f t="shared" si="6"/>
        <v>668.1266226772002</v>
      </c>
      <c r="Z52" s="45">
        <f t="shared" si="0"/>
        <v>99.545046577200083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1333</v>
      </c>
      <c r="AK52" s="44">
        <f>'[1]Frm-3 DEMAND'!F100</f>
        <v>0</v>
      </c>
      <c r="AL52" s="45">
        <f t="shared" si="7"/>
        <v>1333</v>
      </c>
      <c r="AM52" s="44">
        <f>'[1]Frm-1 Anticipated Gen.'!T106</f>
        <v>330</v>
      </c>
      <c r="AN52" s="44">
        <f>'[1]Frm-1 Anticipated Gen.'!B106</f>
        <v>126</v>
      </c>
      <c r="AO52" s="45">
        <f>'[1]Frm-1 Anticipated Gen.'!C106</f>
        <v>126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301.98</v>
      </c>
      <c r="AQ52" s="45">
        <f t="shared" si="8"/>
        <v>553.98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150.56575800000002</v>
      </c>
      <c r="AS52" s="45">
        <f>'[1]Frm-4 Shared Projects'!N101</f>
        <v>69.75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31.044241999999997</v>
      </c>
      <c r="AY52" s="45">
        <f>'[1]GoHP POWER'!G93+'[1]GoHP POWER'!H93</f>
        <v>622.31000000000006</v>
      </c>
      <c r="AZ52" s="45">
        <f>'[1]Annx-D (IE)'!AU95</f>
        <v>570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326.10152403160021</v>
      </c>
      <c r="BD52" s="45">
        <f t="shared" si="9"/>
        <v>417.97575800000004</v>
      </c>
      <c r="BE52" s="45">
        <f t="shared" si="10"/>
        <v>1363.1857660316</v>
      </c>
      <c r="BF52" s="45">
        <f t="shared" si="11"/>
        <v>448.16152403160027</v>
      </c>
      <c r="BG52" s="45">
        <f t="shared" si="1"/>
        <v>30.185766031599996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1585</v>
      </c>
      <c r="D53" s="44">
        <f>'[1]Frm-3 DEMAND'!F53</f>
        <v>0</v>
      </c>
      <c r="E53" s="45">
        <f t="shared" si="2"/>
        <v>1585</v>
      </c>
      <c r="F53" s="44">
        <f>'[1]Frm-1 Anticipated Gen.'!T59</f>
        <v>330</v>
      </c>
      <c r="G53" s="44">
        <f>'[1]Frm-1 Anticipated Gen.'!B59</f>
        <v>126</v>
      </c>
      <c r="H53" s="45">
        <f>'[1]Frm-1 Anticipated Gen.'!C59</f>
        <v>96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418.56</v>
      </c>
      <c r="J53" s="45">
        <f t="shared" si="3"/>
        <v>640.55999999999995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134.18457610000002</v>
      </c>
      <c r="L53" s="45">
        <f>'[1]Frm-4 Shared Projects'!N54</f>
        <v>69.75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21.858423900000002</v>
      </c>
      <c r="R53" s="45">
        <f>'[1]GoHP POWER'!G46+'[1]GoHP POWER'!H46</f>
        <v>524.41</v>
      </c>
      <c r="S53" s="45">
        <f>'[1]Annx-D (IE)'!AU48</f>
        <v>220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295.65936267720025</v>
      </c>
      <c r="W53" s="45">
        <f t="shared" si="4"/>
        <v>592.58157610000001</v>
      </c>
      <c r="X53" s="45">
        <f t="shared" si="5"/>
        <v>1662.2377865772</v>
      </c>
      <c r="Y53" s="45">
        <f t="shared" si="6"/>
        <v>669.81936267720016</v>
      </c>
      <c r="Z53" s="45">
        <f t="shared" si="0"/>
        <v>77.23778657720004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1326</v>
      </c>
      <c r="AK53" s="44">
        <f>'[1]Frm-3 DEMAND'!F101</f>
        <v>0</v>
      </c>
      <c r="AL53" s="45">
        <f t="shared" si="7"/>
        <v>1326</v>
      </c>
      <c r="AM53" s="44">
        <f>'[1]Frm-1 Anticipated Gen.'!T107</f>
        <v>330</v>
      </c>
      <c r="AN53" s="44">
        <f>'[1]Frm-1 Anticipated Gen.'!B107</f>
        <v>126</v>
      </c>
      <c r="AO53" s="45">
        <f>'[1]Frm-1 Anticipated Gen.'!C107</f>
        <v>126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301.98</v>
      </c>
      <c r="AQ53" s="45">
        <f t="shared" si="8"/>
        <v>553.98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150.56575800000002</v>
      </c>
      <c r="AS53" s="45">
        <f>'[1]Frm-4 Shared Projects'!N102</f>
        <v>69.75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31.044241999999997</v>
      </c>
      <c r="AY53" s="45">
        <f>'[1]GoHP POWER'!G94+'[1]GoHP POWER'!H94</f>
        <v>622.31000000000006</v>
      </c>
      <c r="AZ53" s="45">
        <f>'[1]Annx-D (IE)'!AU96</f>
        <v>570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326.10152403160021</v>
      </c>
      <c r="BD53" s="45">
        <f t="shared" si="9"/>
        <v>410.97575800000004</v>
      </c>
      <c r="BE53" s="45">
        <f t="shared" si="10"/>
        <v>1363.1857660316</v>
      </c>
      <c r="BF53" s="45">
        <f t="shared" si="11"/>
        <v>448.16152403160027</v>
      </c>
      <c r="BG53" s="45">
        <f t="shared" si="1"/>
        <v>37.185766031599996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1574</v>
      </c>
      <c r="D54" s="44">
        <f>'[1]Frm-3 DEMAND'!F54</f>
        <v>0</v>
      </c>
      <c r="E54" s="45">
        <f t="shared" si="2"/>
        <v>1574</v>
      </c>
      <c r="F54" s="44">
        <f>'[1]Frm-1 Anticipated Gen.'!T60</f>
        <v>330</v>
      </c>
      <c r="G54" s="44">
        <f>'[1]Frm-1 Anticipated Gen.'!B60</f>
        <v>126</v>
      </c>
      <c r="H54" s="45">
        <f>'[1]Frm-1 Anticipated Gen.'!C60</f>
        <v>96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386.37</v>
      </c>
      <c r="J54" s="45">
        <f t="shared" si="3"/>
        <v>608.37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134.18457610000002</v>
      </c>
      <c r="L54" s="45">
        <f>'[1]Frm-4 Shared Projects'!N55</f>
        <v>69.75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21.858423900000002</v>
      </c>
      <c r="R54" s="45">
        <f>'[1]GoHP POWER'!G47+'[1]GoHP POWER'!H47</f>
        <v>533.11</v>
      </c>
      <c r="S54" s="45">
        <f>'[1]Annx-D (IE)'!AU49</f>
        <v>220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295.62839867720038</v>
      </c>
      <c r="W54" s="45">
        <f t="shared" si="4"/>
        <v>613.77157609999995</v>
      </c>
      <c r="X54" s="45">
        <f t="shared" si="5"/>
        <v>1638.7168225772002</v>
      </c>
      <c r="Y54" s="45">
        <f t="shared" si="6"/>
        <v>678.48839867720039</v>
      </c>
      <c r="Z54" s="45">
        <f t="shared" si="0"/>
        <v>64.716822577200219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1314</v>
      </c>
      <c r="AK54" s="44">
        <f>'[1]Frm-3 DEMAND'!F102</f>
        <v>0</v>
      </c>
      <c r="AL54" s="45">
        <f t="shared" si="7"/>
        <v>1314</v>
      </c>
      <c r="AM54" s="44">
        <f>'[1]Frm-1 Anticipated Gen.'!T108</f>
        <v>330</v>
      </c>
      <c r="AN54" s="44">
        <f>'[1]Frm-1 Anticipated Gen.'!B108</f>
        <v>126</v>
      </c>
      <c r="AO54" s="45">
        <f>'[1]Frm-1 Anticipated Gen.'!C108</f>
        <v>126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301.98</v>
      </c>
      <c r="AQ54" s="45">
        <f t="shared" si="8"/>
        <v>553.98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150.56575800000002</v>
      </c>
      <c r="AS54" s="45">
        <f>'[1]Frm-4 Shared Projects'!N103</f>
        <v>69.75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31.044241999999997</v>
      </c>
      <c r="AY54" s="45">
        <f>'[1]GoHP POWER'!G95+'[1]GoHP POWER'!H95</f>
        <v>622.31000000000006</v>
      </c>
      <c r="AZ54" s="45">
        <f>'[1]Annx-D (IE)'!AU97</f>
        <v>570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327.21426403160024</v>
      </c>
      <c r="BD54" s="45">
        <f t="shared" si="9"/>
        <v>398.97575800000004</v>
      </c>
      <c r="BE54" s="45">
        <f t="shared" si="10"/>
        <v>1364.2985060316</v>
      </c>
      <c r="BF54" s="45">
        <f t="shared" si="11"/>
        <v>449.2742640316003</v>
      </c>
      <c r="BG54" s="45">
        <f t="shared" si="1"/>
        <v>50.298506031600027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1566</v>
      </c>
      <c r="D55" s="44">
        <f>'[1]Frm-3 DEMAND'!F55</f>
        <v>0</v>
      </c>
      <c r="E55" s="45">
        <f t="shared" si="2"/>
        <v>1566</v>
      </c>
      <c r="F55" s="44">
        <f>'[1]Frm-1 Anticipated Gen.'!T61</f>
        <v>330</v>
      </c>
      <c r="G55" s="44">
        <f>'[1]Frm-1 Anticipated Gen.'!B61</f>
        <v>126</v>
      </c>
      <c r="H55" s="45">
        <f>'[1]Frm-1 Anticipated Gen.'!C61</f>
        <v>96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354.18</v>
      </c>
      <c r="J55" s="45">
        <f t="shared" si="3"/>
        <v>576.18000000000006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134.18457610000002</v>
      </c>
      <c r="L55" s="45">
        <f>'[1]Frm-4 Shared Projects'!N56</f>
        <v>69.75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21.858423900000002</v>
      </c>
      <c r="R55" s="45">
        <f>'[1]GoHP POWER'!G48+'[1]GoHP POWER'!H48</f>
        <v>552.21</v>
      </c>
      <c r="S55" s="45">
        <f>'[1]Annx-D (IE)'!AU50</f>
        <v>220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295.64406167720011</v>
      </c>
      <c r="W55" s="45">
        <f t="shared" si="4"/>
        <v>637.96157609999989</v>
      </c>
      <c r="X55" s="45">
        <f t="shared" si="5"/>
        <v>1625.6424855772002</v>
      </c>
      <c r="Y55" s="45">
        <f t="shared" si="6"/>
        <v>697.60406167720021</v>
      </c>
      <c r="Z55" s="45">
        <f t="shared" si="0"/>
        <v>59.642485577200205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1292</v>
      </c>
      <c r="AK55" s="44">
        <f>'[1]Frm-3 DEMAND'!F103</f>
        <v>0</v>
      </c>
      <c r="AL55" s="45">
        <f t="shared" si="7"/>
        <v>1292</v>
      </c>
      <c r="AM55" s="44">
        <f>'[1]Frm-1 Anticipated Gen.'!T109</f>
        <v>330</v>
      </c>
      <c r="AN55" s="44">
        <f>'[1]Frm-1 Anticipated Gen.'!B109</f>
        <v>126</v>
      </c>
      <c r="AO55" s="45">
        <f>'[1]Frm-1 Anticipated Gen.'!C109</f>
        <v>126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301.98</v>
      </c>
      <c r="AQ55" s="45">
        <f t="shared" si="8"/>
        <v>553.98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150.56575800000002</v>
      </c>
      <c r="AS55" s="45">
        <f>'[1]Frm-4 Shared Projects'!N104</f>
        <v>69.75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31.044241999999997</v>
      </c>
      <c r="AY55" s="45">
        <f>'[1]GoHP POWER'!G96+'[1]GoHP POWER'!H96</f>
        <v>622.31000000000006</v>
      </c>
      <c r="AZ55" s="45">
        <f>'[1]Annx-D (IE)'!AU98</f>
        <v>570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326.10152403160021</v>
      </c>
      <c r="BD55" s="45">
        <f t="shared" si="9"/>
        <v>376.97575800000004</v>
      </c>
      <c r="BE55" s="45">
        <f t="shared" si="10"/>
        <v>1363.1857660316</v>
      </c>
      <c r="BF55" s="45">
        <f t="shared" si="11"/>
        <v>448.16152403160027</v>
      </c>
      <c r="BG55" s="45">
        <f t="shared" si="1"/>
        <v>71.185766031599996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1565</v>
      </c>
      <c r="D56" s="44">
        <f>'[1]Frm-3 DEMAND'!F56</f>
        <v>0</v>
      </c>
      <c r="E56" s="45">
        <f t="shared" si="2"/>
        <v>1565</v>
      </c>
      <c r="F56" s="44">
        <f>'[1]Frm-1 Anticipated Gen.'!T62</f>
        <v>330</v>
      </c>
      <c r="G56" s="44">
        <f>'[1]Frm-1 Anticipated Gen.'!B62</f>
        <v>126</v>
      </c>
      <c r="H56" s="45">
        <f>'[1]Frm-1 Anticipated Gen.'!C62</f>
        <v>96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348.18</v>
      </c>
      <c r="J56" s="45">
        <f t="shared" si="3"/>
        <v>570.18000000000006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134.18457610000002</v>
      </c>
      <c r="L56" s="45">
        <f>'[1]Frm-4 Shared Projects'!N57</f>
        <v>69.75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21.858423900000002</v>
      </c>
      <c r="R56" s="45">
        <f>'[1]GoHP POWER'!G49+'[1]GoHP POWER'!H49</f>
        <v>552.21</v>
      </c>
      <c r="S56" s="45">
        <f>'[1]Annx-D (IE)'!AU51</f>
        <v>220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296.09406167720016</v>
      </c>
      <c r="W56" s="45">
        <f t="shared" si="4"/>
        <v>642.96157609999989</v>
      </c>
      <c r="X56" s="45">
        <f t="shared" si="5"/>
        <v>1620.0924855772003</v>
      </c>
      <c r="Y56" s="45">
        <f t="shared" si="6"/>
        <v>698.05406167720025</v>
      </c>
      <c r="Z56" s="45">
        <f t="shared" si="0"/>
        <v>55.09248557720025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1277</v>
      </c>
      <c r="AK56" s="44">
        <f>'[1]Frm-3 DEMAND'!F104</f>
        <v>0</v>
      </c>
      <c r="AL56" s="45">
        <f t="shared" si="7"/>
        <v>1277</v>
      </c>
      <c r="AM56" s="44">
        <f>'[1]Frm-1 Anticipated Gen.'!T110</f>
        <v>330</v>
      </c>
      <c r="AN56" s="44">
        <f>'[1]Frm-1 Anticipated Gen.'!B110</f>
        <v>126</v>
      </c>
      <c r="AO56" s="45">
        <f>'[1]Frm-1 Anticipated Gen.'!C110</f>
        <v>126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301.98</v>
      </c>
      <c r="AQ56" s="45">
        <f t="shared" si="8"/>
        <v>553.98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150.56575800000002</v>
      </c>
      <c r="AS56" s="45">
        <f>'[1]Frm-4 Shared Projects'!N105</f>
        <v>69.75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31.044241999999997</v>
      </c>
      <c r="AY56" s="45">
        <f>'[1]GoHP POWER'!G97+'[1]GoHP POWER'!H97</f>
        <v>622.31000000000006</v>
      </c>
      <c r="AZ56" s="45">
        <f>'[1]Annx-D (IE)'!AU99</f>
        <v>570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311.64122135440016</v>
      </c>
      <c r="BD56" s="45">
        <f t="shared" si="9"/>
        <v>361.97575800000004</v>
      </c>
      <c r="BE56" s="45">
        <f t="shared" si="10"/>
        <v>1348.7254633544003</v>
      </c>
      <c r="BF56" s="45">
        <f t="shared" si="11"/>
        <v>433.70122135440022</v>
      </c>
      <c r="BG56" s="45">
        <f t="shared" si="1"/>
        <v>71.72546335440029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1571</v>
      </c>
      <c r="D57" s="44">
        <f>'[1]Frm-3 DEMAND'!F57</f>
        <v>0</v>
      </c>
      <c r="E57" s="45">
        <f t="shared" si="2"/>
        <v>1571</v>
      </c>
      <c r="F57" s="44">
        <f>'[1]Frm-1 Anticipated Gen.'!T63</f>
        <v>330</v>
      </c>
      <c r="G57" s="44">
        <f>'[1]Frm-1 Anticipated Gen.'!B63</f>
        <v>126</v>
      </c>
      <c r="H57" s="45">
        <f>'[1]Frm-1 Anticipated Gen.'!C63</f>
        <v>96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348.18</v>
      </c>
      <c r="J57" s="45">
        <f t="shared" si="3"/>
        <v>570.18000000000006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134.18457610000002</v>
      </c>
      <c r="L57" s="45">
        <f>'[1]Frm-4 Shared Projects'!N58</f>
        <v>69.75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21.858423900000002</v>
      </c>
      <c r="R57" s="45">
        <f>'[1]GoHP POWER'!G50+'[1]GoHP POWER'!H50</f>
        <v>552.21</v>
      </c>
      <c r="S57" s="45">
        <f>'[1]Annx-D (IE)'!AU52</f>
        <v>220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296.42406167720031</v>
      </c>
      <c r="W57" s="45">
        <f t="shared" si="4"/>
        <v>648.96157609999989</v>
      </c>
      <c r="X57" s="45">
        <f t="shared" si="5"/>
        <v>1620.4224855772004</v>
      </c>
      <c r="Y57" s="45">
        <f t="shared" si="6"/>
        <v>698.38406167720041</v>
      </c>
      <c r="Z57" s="45">
        <f t="shared" si="0"/>
        <v>49.422485577200405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1268</v>
      </c>
      <c r="AK57" s="44">
        <f>'[1]Frm-3 DEMAND'!F105</f>
        <v>0</v>
      </c>
      <c r="AL57" s="45">
        <f t="shared" si="7"/>
        <v>1268</v>
      </c>
      <c r="AM57" s="44">
        <f>'[1]Frm-1 Anticipated Gen.'!T111</f>
        <v>330</v>
      </c>
      <c r="AN57" s="44">
        <f>'[1]Frm-1 Anticipated Gen.'!B111</f>
        <v>126</v>
      </c>
      <c r="AO57" s="45">
        <f>'[1]Frm-1 Anticipated Gen.'!C111</f>
        <v>126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301.98</v>
      </c>
      <c r="AQ57" s="45">
        <f t="shared" si="8"/>
        <v>553.98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150.56575800000002</v>
      </c>
      <c r="AS57" s="45">
        <f>'[1]Frm-4 Shared Projects'!N106</f>
        <v>69.75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31.044241999999997</v>
      </c>
      <c r="AY57" s="45">
        <f>'[1]GoHP POWER'!G98+'[1]GoHP POWER'!H98</f>
        <v>622.31000000000006</v>
      </c>
      <c r="AZ57" s="45">
        <f>'[1]Annx-D (IE)'!AU100</f>
        <v>570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302.92369767719993</v>
      </c>
      <c r="BD57" s="45">
        <f t="shared" si="9"/>
        <v>352.97575800000004</v>
      </c>
      <c r="BE57" s="45">
        <f t="shared" si="10"/>
        <v>1340.0079396771998</v>
      </c>
      <c r="BF57" s="45">
        <f t="shared" si="11"/>
        <v>424.98369767719998</v>
      </c>
      <c r="BG57" s="45">
        <f t="shared" si="1"/>
        <v>72.007939677199829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1582</v>
      </c>
      <c r="D58" s="44">
        <f>'[1]Frm-3 DEMAND'!F58</f>
        <v>0</v>
      </c>
      <c r="E58" s="45">
        <f t="shared" si="2"/>
        <v>1582</v>
      </c>
      <c r="F58" s="44">
        <f>'[1]Frm-1 Anticipated Gen.'!T64</f>
        <v>330</v>
      </c>
      <c r="G58" s="44">
        <f>'[1]Frm-1 Anticipated Gen.'!B64</f>
        <v>126</v>
      </c>
      <c r="H58" s="45">
        <f>'[1]Frm-1 Anticipated Gen.'!C64</f>
        <v>96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348.18</v>
      </c>
      <c r="J58" s="45">
        <f t="shared" si="3"/>
        <v>570.18000000000006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134.18457610000002</v>
      </c>
      <c r="L58" s="45">
        <f>'[1]Frm-4 Shared Projects'!N59</f>
        <v>69.75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21.858423900000002</v>
      </c>
      <c r="R58" s="45">
        <f>'[1]GoHP POWER'!G51+'[1]GoHP POWER'!H51</f>
        <v>552.21</v>
      </c>
      <c r="S58" s="45">
        <f>'[1]Annx-D (IE)'!AU53</f>
        <v>220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296.64406167720011</v>
      </c>
      <c r="W58" s="45">
        <f t="shared" si="4"/>
        <v>659.96157609999989</v>
      </c>
      <c r="X58" s="45">
        <f t="shared" si="5"/>
        <v>1620.6424855772002</v>
      </c>
      <c r="Y58" s="45">
        <f t="shared" si="6"/>
        <v>698.60406167720021</v>
      </c>
      <c r="Z58" s="45">
        <f t="shared" si="0"/>
        <v>38.642485577200205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1254</v>
      </c>
      <c r="AK58" s="44">
        <f>'[1]Frm-3 DEMAND'!F106</f>
        <v>0</v>
      </c>
      <c r="AL58" s="45">
        <f t="shared" si="7"/>
        <v>1254</v>
      </c>
      <c r="AM58" s="44">
        <f>'[1]Frm-1 Anticipated Gen.'!T112</f>
        <v>330</v>
      </c>
      <c r="AN58" s="44">
        <f>'[1]Frm-1 Anticipated Gen.'!B112</f>
        <v>126</v>
      </c>
      <c r="AO58" s="45">
        <f>'[1]Frm-1 Anticipated Gen.'!C112</f>
        <v>126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301.98</v>
      </c>
      <c r="AQ58" s="45">
        <f t="shared" si="8"/>
        <v>553.98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150.56575800000002</v>
      </c>
      <c r="AS58" s="45">
        <f>'[1]Frm-4 Shared Projects'!N107</f>
        <v>69.75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31.044241999999997</v>
      </c>
      <c r="AY58" s="45">
        <f>'[1]GoHP POWER'!G99+'[1]GoHP POWER'!H99</f>
        <v>622.31000000000006</v>
      </c>
      <c r="AZ58" s="45">
        <f>'[1]Annx-D (IE)'!AU101</f>
        <v>570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294.1943886772001</v>
      </c>
      <c r="BD58" s="45">
        <f t="shared" si="9"/>
        <v>338.97575800000004</v>
      </c>
      <c r="BE58" s="45">
        <f t="shared" si="10"/>
        <v>1331.2786306772</v>
      </c>
      <c r="BF58" s="45">
        <f t="shared" si="11"/>
        <v>416.25438867720015</v>
      </c>
      <c r="BG58" s="45">
        <f t="shared" si="1"/>
        <v>77.278630677199999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1576</v>
      </c>
      <c r="D59" s="44">
        <f>'[1]Frm-3 DEMAND'!F59</f>
        <v>0</v>
      </c>
      <c r="E59" s="45">
        <f t="shared" si="2"/>
        <v>1576</v>
      </c>
      <c r="F59" s="44">
        <f>'[1]Frm-1 Anticipated Gen.'!T65</f>
        <v>330</v>
      </c>
      <c r="G59" s="44">
        <f>'[1]Frm-1 Anticipated Gen.'!B65</f>
        <v>126</v>
      </c>
      <c r="H59" s="45">
        <f>'[1]Frm-1 Anticipated Gen.'!C65</f>
        <v>96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348.18</v>
      </c>
      <c r="J59" s="45">
        <f t="shared" si="3"/>
        <v>570.18000000000006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134.18457610000002</v>
      </c>
      <c r="L59" s="45">
        <f>'[1]Frm-4 Shared Projects'!N60</f>
        <v>69.75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21.858423900000002</v>
      </c>
      <c r="R59" s="45">
        <f>'[1]GoHP POWER'!G52+'[1]GoHP POWER'!H52</f>
        <v>552.21</v>
      </c>
      <c r="S59" s="45">
        <f>'[1]Annx-D (IE)'!AU54</f>
        <v>220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293.51584167720029</v>
      </c>
      <c r="W59" s="45">
        <f t="shared" si="4"/>
        <v>653.96157609999989</v>
      </c>
      <c r="X59" s="45">
        <f t="shared" si="5"/>
        <v>1617.5142655772004</v>
      </c>
      <c r="Y59" s="45">
        <f t="shared" si="6"/>
        <v>695.47584167720038</v>
      </c>
      <c r="Z59" s="45">
        <f t="shared" si="0"/>
        <v>41.514265577200376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1235</v>
      </c>
      <c r="AK59" s="44">
        <f>'[1]Frm-3 DEMAND'!F107</f>
        <v>0</v>
      </c>
      <c r="AL59" s="45">
        <f t="shared" si="7"/>
        <v>1235</v>
      </c>
      <c r="AM59" s="44">
        <f>'[1]Frm-1 Anticipated Gen.'!T113</f>
        <v>330</v>
      </c>
      <c r="AN59" s="44">
        <f>'[1]Frm-1 Anticipated Gen.'!B113</f>
        <v>126</v>
      </c>
      <c r="AO59" s="45">
        <f>'[1]Frm-1 Anticipated Gen.'!C113</f>
        <v>126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301.98</v>
      </c>
      <c r="AQ59" s="45">
        <f>AN59+AO59+AP59</f>
        <v>553.98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150.56575800000002</v>
      </c>
      <c r="AS59" s="45">
        <f>'[1]Frm-4 Shared Projects'!N108</f>
        <v>69.75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31.044241999999997</v>
      </c>
      <c r="AY59" s="45">
        <f>'[1]GoHP POWER'!G100+'[1]GoHP POWER'!H100</f>
        <v>622.31000000000006</v>
      </c>
      <c r="AZ59" s="45">
        <f>'[1]Annx-D (IE)'!AU102</f>
        <v>570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288.06027967720001</v>
      </c>
      <c r="BD59" s="45">
        <f t="shared" si="9"/>
        <v>319.97575800000004</v>
      </c>
      <c r="BE59" s="45">
        <f t="shared" si="10"/>
        <v>1325.1445216771999</v>
      </c>
      <c r="BF59" s="45">
        <f t="shared" si="11"/>
        <v>410.12027967720007</v>
      </c>
      <c r="BG59" s="45">
        <f t="shared" si="1"/>
        <v>90.144521677199918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33527</v>
      </c>
      <c r="AK60" s="49">
        <f t="shared" si="12"/>
        <v>0</v>
      </c>
      <c r="AL60" s="49">
        <f t="shared" si="12"/>
        <v>33527</v>
      </c>
      <c r="AM60" s="49">
        <f t="shared" si="12"/>
        <v>7920</v>
      </c>
      <c r="AN60" s="49">
        <f t="shared" si="12"/>
        <v>3024</v>
      </c>
      <c r="AO60" s="49">
        <f t="shared" si="12"/>
        <v>2754</v>
      </c>
      <c r="AP60" s="49">
        <f t="shared" si="12"/>
        <v>8406</v>
      </c>
      <c r="AQ60" s="49">
        <f t="shared" si="12"/>
        <v>14184</v>
      </c>
      <c r="AR60" s="49">
        <f t="shared" si="12"/>
        <v>3576</v>
      </c>
      <c r="AS60" s="49">
        <f t="shared" si="12"/>
        <v>1674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651</v>
      </c>
      <c r="AY60" s="49">
        <f t="shared" si="12"/>
        <v>14096</v>
      </c>
      <c r="AZ60" s="49">
        <f t="shared" si="12"/>
        <v>10400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7169</v>
      </c>
      <c r="BD60" s="49">
        <f>ROUND(SUM((W12:W59),(BD12:BD59))/4,0)</f>
        <v>10772</v>
      </c>
      <c r="BE60" s="49">
        <f>ROUND(SUM((X12:X59),(BE12:BE59))/4,0)</f>
        <v>35294</v>
      </c>
      <c r="BF60" s="49">
        <f>ROUND(SUM((Y12:Y59),(BF12:BF59))/4,0)</f>
        <v>12539</v>
      </c>
      <c r="BG60" s="49">
        <f>ROUND(SUM((Z12:Z59),(BG12:BG59))/4,2)</f>
        <v>1766.44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141.84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140.95964999999975</v>
      </c>
      <c r="AD62" s="62"/>
      <c r="AE62" s="66">
        <v>11</v>
      </c>
      <c r="AF62" s="66"/>
      <c r="AG62" s="63">
        <f>[1]Abstract!G8</f>
        <v>140.95964999999975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394.74028999999979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2.6006400000000025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459.5402899999998</v>
      </c>
      <c r="AD63" s="74"/>
      <c r="AE63" s="78">
        <v>12</v>
      </c>
      <c r="AF63" s="78"/>
      <c r="AG63" s="75">
        <f>[1]Abstract!G9</f>
        <v>459.5402899999998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335.27</v>
      </c>
      <c r="AO63" s="74"/>
      <c r="AP63" s="53"/>
      <c r="AQ63" s="79">
        <v>17</v>
      </c>
      <c r="AR63" s="80" t="str">
        <f>[1]Abstract!K33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56.869649999999801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74.290639999999996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0</v>
      </c>
      <c r="AD64" s="74"/>
      <c r="AE64" s="78">
        <v>13</v>
      </c>
      <c r="AF64" s="78"/>
      <c r="AG64" s="75">
        <f>[1]Abstract!G33</f>
        <v>0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6.51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459.5402899999998</v>
      </c>
      <c r="AD65" s="74"/>
      <c r="AE65" s="78">
        <v>14</v>
      </c>
      <c r="AF65" s="78"/>
      <c r="AG65" s="75">
        <f>[1]Abstract!G34</f>
        <v>459.5402899999998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335.27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16.739999999999991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64.800000000000011</v>
      </c>
      <c r="AD66" s="89"/>
      <c r="AE66" s="94">
        <v>15</v>
      </c>
      <c r="AF66" s="94"/>
      <c r="AG66" s="90">
        <f>[1]Abstract!O26</f>
        <v>64.800000000000011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59.470289999999807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2022-05-18T03:07:19Z</dcterms:created>
  <dcterms:modified xsi:type="dcterms:W3CDTF">2022-05-18T03:07:31Z</dcterms:modified>
</cp:coreProperties>
</file>