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2052022\"/>
    </mc:Choice>
  </mc:AlternateContent>
  <xr:revisionPtr revIDLastSave="0" documentId="8_{33454752-9885-48F9-8A47-A959A8439EC4}" xr6:coauthVersionLast="36" xr6:coauthVersionMax="36" xr10:uidLastSave="{00000000-0000-0000-0000-000000000000}"/>
  <bookViews>
    <workbookView xWindow="0" yWindow="0" windowWidth="28800" windowHeight="11625" xr2:uid="{D0F5B57B-F704-4CED-BF28-0DC8A9744C9B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T59" i="1"/>
  <c r="U59" i="1" s="1"/>
  <c r="S59" i="1"/>
  <c r="R59" i="1"/>
  <c r="Q59" i="1"/>
  <c r="G59" i="1"/>
  <c r="F59" i="1"/>
  <c r="E59" i="1"/>
  <c r="D59" i="1"/>
  <c r="C59" i="1"/>
  <c r="T58" i="1"/>
  <c r="S58" i="1"/>
  <c r="U58" i="1" s="1"/>
  <c r="R58" i="1"/>
  <c r="Q58" i="1"/>
  <c r="F58" i="1"/>
  <c r="E58" i="1"/>
  <c r="G58" i="1" s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S54" i="1"/>
  <c r="U54" i="1" s="1"/>
  <c r="R54" i="1"/>
  <c r="Q54" i="1"/>
  <c r="F54" i="1"/>
  <c r="E54" i="1"/>
  <c r="G54" i="1" s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S50" i="1"/>
  <c r="U50" i="1" s="1"/>
  <c r="R50" i="1"/>
  <c r="Q50" i="1"/>
  <c r="F50" i="1"/>
  <c r="E50" i="1"/>
  <c r="G50" i="1" s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S46" i="1"/>
  <c r="U46" i="1" s="1"/>
  <c r="R46" i="1"/>
  <c r="Q46" i="1"/>
  <c r="F46" i="1"/>
  <c r="E46" i="1"/>
  <c r="G46" i="1" s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S42" i="1"/>
  <c r="U42" i="1" s="1"/>
  <c r="R42" i="1"/>
  <c r="Q42" i="1"/>
  <c r="F42" i="1"/>
  <c r="E42" i="1"/>
  <c r="G42" i="1" s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S38" i="1"/>
  <c r="U38" i="1" s="1"/>
  <c r="R38" i="1"/>
  <c r="Q38" i="1"/>
  <c r="F38" i="1"/>
  <c r="E38" i="1"/>
  <c r="G38" i="1" s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S34" i="1"/>
  <c r="U34" i="1" s="1"/>
  <c r="R34" i="1"/>
  <c r="Q34" i="1"/>
  <c r="F34" i="1"/>
  <c r="E34" i="1"/>
  <c r="G34" i="1" s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F30" i="1"/>
  <c r="E30" i="1"/>
  <c r="G30" i="1" s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F26" i="1"/>
  <c r="E26" i="1"/>
  <c r="G26" i="1" s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F22" i="1"/>
  <c r="E22" i="1"/>
  <c r="G22" i="1" s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E18" i="1"/>
  <c r="G18" i="1" s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U13" i="1" s="1"/>
  <c r="S13" i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D2" i="1" l="1"/>
  <c r="R61" i="1"/>
  <c r="S61" i="1"/>
  <c r="Q61" i="1"/>
  <c r="T61" i="1"/>
  <c r="G13" i="1"/>
  <c r="U61" i="1" l="1"/>
  <c r="U62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<sst xmlns="http://schemas.openxmlformats.org/spreadsheetml/2006/main" count="176" uniqueCount="159">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</sst>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FA781C19-7E19-41CC-9FFC-B89D31B63AF8}"/>
    <cellStyle name="Normal 3" xfId="1" xr:uid="{2596E7B9-417A-4615-BA11-9778C3C062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733-4318-A016-D03CB68A2F17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733-4318-A016-D03CB68A2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B68881-02BC-4F4E-B160-B38DD4608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-12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44693</v>
          </cell>
        </row>
      </sheetData>
      <sheetData sheetId="2"/>
      <sheetData sheetId="3"/>
      <sheetData sheetId="4">
        <row r="12">
          <cell r="E12">
            <v>1232</v>
          </cell>
          <cell r="W12">
            <v>512.96077660000003</v>
          </cell>
          <cell r="X12">
            <v>1158.6053222789999</v>
          </cell>
          <cell r="Y12">
            <v>439.56609887899975</v>
          </cell>
          <cell r="AJ12">
            <v>1565</v>
          </cell>
          <cell r="BD12">
            <v>838.31157659999997</v>
          </cell>
          <cell r="BE12">
            <v>1180.744283279</v>
          </cell>
          <cell r="BF12">
            <v>454.05585987900002</v>
          </cell>
        </row>
        <row r="13">
          <cell r="E13">
            <v>1229</v>
          </cell>
          <cell r="W13">
            <v>508.46077660000003</v>
          </cell>
          <cell r="X13">
            <v>1099.9920442790001</v>
          </cell>
          <cell r="Y13">
            <v>379.45282087899994</v>
          </cell>
          <cell r="AJ13">
            <v>1552</v>
          </cell>
          <cell r="BD13">
            <v>825.31157659999997</v>
          </cell>
          <cell r="BE13">
            <v>1180.2582582789998</v>
          </cell>
          <cell r="BF13">
            <v>453.56983487899987</v>
          </cell>
        </row>
        <row r="14">
          <cell r="E14">
            <v>1222</v>
          </cell>
          <cell r="W14">
            <v>448.1207766</v>
          </cell>
          <cell r="X14">
            <v>1139.4193802790003</v>
          </cell>
          <cell r="Y14">
            <v>365.54015687899999</v>
          </cell>
          <cell r="AJ14">
            <v>1548</v>
          </cell>
          <cell r="BD14">
            <v>821.31157659999997</v>
          </cell>
          <cell r="BE14">
            <v>1183.8475882789996</v>
          </cell>
          <cell r="BF14">
            <v>457.15916487899977</v>
          </cell>
        </row>
        <row r="15">
          <cell r="E15">
            <v>1205</v>
          </cell>
          <cell r="W15">
            <v>431.1207766</v>
          </cell>
          <cell r="X15">
            <v>1108.4235882790001</v>
          </cell>
          <cell r="Y15">
            <v>334.54436487900017</v>
          </cell>
          <cell r="AJ15">
            <v>1523</v>
          </cell>
          <cell r="BD15">
            <v>888.31157659999997</v>
          </cell>
          <cell r="BE15">
            <v>1092.3520502790002</v>
          </cell>
          <cell r="BF15">
            <v>457.66362687899999</v>
          </cell>
        </row>
        <row r="16">
          <cell r="E16">
            <v>1211</v>
          </cell>
          <cell r="W16">
            <v>436.1207766</v>
          </cell>
          <cell r="X16">
            <v>1109.4235882790001</v>
          </cell>
          <cell r="Y16">
            <v>334.54436487900017</v>
          </cell>
          <cell r="AJ16">
            <v>1473</v>
          </cell>
          <cell r="BD16">
            <v>836.31157659999997</v>
          </cell>
          <cell r="BE16">
            <v>1136.9633062789999</v>
          </cell>
          <cell r="BF16">
            <v>500.2748828789999</v>
          </cell>
        </row>
        <row r="17">
          <cell r="E17">
            <v>1196</v>
          </cell>
          <cell r="W17">
            <v>421.1207766</v>
          </cell>
          <cell r="X17">
            <v>1061.3906082790002</v>
          </cell>
          <cell r="Y17">
            <v>286.51138487899999</v>
          </cell>
          <cell r="AJ17">
            <v>1465</v>
          </cell>
          <cell r="BD17">
            <v>828.31157659999997</v>
          </cell>
          <cell r="BE17">
            <v>1147.8015362789999</v>
          </cell>
          <cell r="BF17">
            <v>511.11311287899974</v>
          </cell>
        </row>
        <row r="18">
          <cell r="E18">
            <v>1190</v>
          </cell>
          <cell r="W18">
            <v>415.1207766</v>
          </cell>
          <cell r="X18">
            <v>1027.1648162790002</v>
          </cell>
          <cell r="Y18">
            <v>252.28559287899989</v>
          </cell>
          <cell r="AJ18">
            <v>1483</v>
          </cell>
          <cell r="BD18">
            <v>846.31157659999997</v>
          </cell>
          <cell r="BE18">
            <v>1175.6144162790001</v>
          </cell>
          <cell r="BF18">
            <v>538.92599287899986</v>
          </cell>
        </row>
        <row r="19">
          <cell r="E19">
            <v>1188</v>
          </cell>
          <cell r="W19">
            <v>413.1207766</v>
          </cell>
          <cell r="X19">
            <v>1026.6087912790003</v>
          </cell>
          <cell r="Y19">
            <v>251.72956787900003</v>
          </cell>
          <cell r="AJ19">
            <v>1507</v>
          </cell>
          <cell r="BD19">
            <v>870.31157659999997</v>
          </cell>
          <cell r="BE19">
            <v>1183.0917612790001</v>
          </cell>
          <cell r="BF19">
            <v>546.40333787899988</v>
          </cell>
        </row>
        <row r="20">
          <cell r="E20">
            <v>1171</v>
          </cell>
          <cell r="W20">
            <v>396.1207766</v>
          </cell>
          <cell r="X20">
            <v>1011.9325792789999</v>
          </cell>
          <cell r="Y20">
            <v>237.05335587900007</v>
          </cell>
          <cell r="AJ20">
            <v>1519</v>
          </cell>
          <cell r="BD20">
            <v>900.31157659999997</v>
          </cell>
          <cell r="BE20">
            <v>1185.4422692790001</v>
          </cell>
          <cell r="BF20">
            <v>566.75384587899987</v>
          </cell>
        </row>
        <row r="21">
          <cell r="E21">
            <v>1164</v>
          </cell>
          <cell r="W21">
            <v>389.1207766</v>
          </cell>
          <cell r="X21">
            <v>1011.9325792789999</v>
          </cell>
          <cell r="Y21">
            <v>237.05335587900007</v>
          </cell>
          <cell r="AJ21">
            <v>1532</v>
          </cell>
          <cell r="BD21">
            <v>913.31157659999997</v>
          </cell>
          <cell r="BE21">
            <v>1187.2170002789999</v>
          </cell>
          <cell r="BF21">
            <v>568.52857687899984</v>
          </cell>
        </row>
        <row r="22">
          <cell r="E22">
            <v>1168</v>
          </cell>
          <cell r="W22">
            <v>388.18077660000006</v>
          </cell>
          <cell r="X22">
            <v>1016.872579279</v>
          </cell>
          <cell r="Y22">
            <v>237.05335587900007</v>
          </cell>
          <cell r="AJ22">
            <v>1524</v>
          </cell>
          <cell r="BD22">
            <v>905.31157659999997</v>
          </cell>
          <cell r="BE22">
            <v>1151.6372412790001</v>
          </cell>
          <cell r="BF22">
            <v>532.94881787899988</v>
          </cell>
        </row>
        <row r="23">
          <cell r="E23">
            <v>1164</v>
          </cell>
          <cell r="W23">
            <v>384.18077660000006</v>
          </cell>
          <cell r="X23">
            <v>1016.872579279</v>
          </cell>
          <cell r="Y23">
            <v>237.05335587900007</v>
          </cell>
          <cell r="AJ23">
            <v>1499</v>
          </cell>
          <cell r="BD23">
            <v>880.31157659999997</v>
          </cell>
          <cell r="BE23">
            <v>1151.1909501600001</v>
          </cell>
          <cell r="BF23">
            <v>532.50252675999991</v>
          </cell>
        </row>
        <row r="24">
          <cell r="E24">
            <v>1160</v>
          </cell>
          <cell r="W24">
            <v>439.46077660000003</v>
          </cell>
          <cell r="X24">
            <v>958.37874927899986</v>
          </cell>
          <cell r="Y24">
            <v>237.83952587900004</v>
          </cell>
          <cell r="AJ24">
            <v>1483</v>
          </cell>
          <cell r="BD24">
            <v>844.88727660000006</v>
          </cell>
          <cell r="BE24">
            <v>1186.5447321579998</v>
          </cell>
          <cell r="BF24">
            <v>548.43200875799982</v>
          </cell>
        </row>
        <row r="25">
          <cell r="E25">
            <v>1165</v>
          </cell>
          <cell r="W25">
            <v>444.46077660000003</v>
          </cell>
          <cell r="X25">
            <v>958.37757027899977</v>
          </cell>
          <cell r="Y25">
            <v>237.83834687899994</v>
          </cell>
          <cell r="AJ25">
            <v>1492</v>
          </cell>
          <cell r="BD25">
            <v>822.08877659999996</v>
          </cell>
          <cell r="BE25">
            <v>1201.0081921579999</v>
          </cell>
          <cell r="BF25">
            <v>531.09696875799978</v>
          </cell>
        </row>
        <row r="26">
          <cell r="E26">
            <v>1154</v>
          </cell>
          <cell r="W26">
            <v>433.46077660000003</v>
          </cell>
          <cell r="X26">
            <v>958.37757027899977</v>
          </cell>
          <cell r="Y26">
            <v>237.83834687899994</v>
          </cell>
          <cell r="AJ26">
            <v>1502</v>
          </cell>
          <cell r="BD26">
            <v>772.80877659999999</v>
          </cell>
          <cell r="BE26">
            <v>1259.9758941580001</v>
          </cell>
          <cell r="BF26">
            <v>530.78467075799995</v>
          </cell>
        </row>
        <row r="27">
          <cell r="E27">
            <v>1158</v>
          </cell>
          <cell r="W27">
            <v>437.46077660000003</v>
          </cell>
          <cell r="X27">
            <v>958.37757027899977</v>
          </cell>
          <cell r="Y27">
            <v>237.83834687899994</v>
          </cell>
          <cell r="AJ27">
            <v>1499</v>
          </cell>
          <cell r="BD27">
            <v>679.80877659999999</v>
          </cell>
          <cell r="BE27">
            <v>1348.2059091580002</v>
          </cell>
          <cell r="BF27">
            <v>529.01468575799993</v>
          </cell>
        </row>
        <row r="28">
          <cell r="E28">
            <v>1169</v>
          </cell>
          <cell r="W28">
            <v>433.72397660000001</v>
          </cell>
          <cell r="X28">
            <v>1009.8880352789998</v>
          </cell>
          <cell r="Y28">
            <v>274.61201187900002</v>
          </cell>
          <cell r="AJ28">
            <v>1494</v>
          </cell>
          <cell r="BD28">
            <v>674.80877659999999</v>
          </cell>
          <cell r="BE28">
            <v>1404.8823931580002</v>
          </cell>
          <cell r="BF28">
            <v>585.69116975799989</v>
          </cell>
        </row>
        <row r="29">
          <cell r="E29">
            <v>1179</v>
          </cell>
          <cell r="W29">
            <v>443.72397660000001</v>
          </cell>
          <cell r="X29">
            <v>1039.4985152790002</v>
          </cell>
          <cell r="Y29">
            <v>304.22249187900007</v>
          </cell>
          <cell r="AJ29">
            <v>1492</v>
          </cell>
          <cell r="BD29">
            <v>672.80877659999999</v>
          </cell>
          <cell r="BE29">
            <v>1403.9523931579999</v>
          </cell>
          <cell r="BF29">
            <v>584.76116975799982</v>
          </cell>
        </row>
        <row r="30">
          <cell r="E30">
            <v>1181</v>
          </cell>
          <cell r="W30">
            <v>445.72397660000001</v>
          </cell>
          <cell r="X30">
            <v>1087.6314952789999</v>
          </cell>
          <cell r="Y30">
            <v>352.35547187899994</v>
          </cell>
          <cell r="AJ30">
            <v>1474</v>
          </cell>
          <cell r="BD30">
            <v>654.80877659999999</v>
          </cell>
          <cell r="BE30">
            <v>1462.3906231579999</v>
          </cell>
          <cell r="BF30">
            <v>643.19939975799969</v>
          </cell>
        </row>
        <row r="31">
          <cell r="E31">
            <v>1195</v>
          </cell>
          <cell r="W31">
            <v>459.72397660000001</v>
          </cell>
          <cell r="X31">
            <v>1087.6314952789999</v>
          </cell>
          <cell r="Y31">
            <v>352.35547187899994</v>
          </cell>
          <cell r="AJ31">
            <v>1473</v>
          </cell>
          <cell r="BD31">
            <v>653.80877659999999</v>
          </cell>
          <cell r="BE31">
            <v>1461.320623158</v>
          </cell>
          <cell r="BF31">
            <v>642.12939975799975</v>
          </cell>
        </row>
        <row r="32">
          <cell r="E32">
            <v>1231</v>
          </cell>
          <cell r="W32">
            <v>491.6497597</v>
          </cell>
          <cell r="X32">
            <v>1093.047907179</v>
          </cell>
          <cell r="Y32">
            <v>353.69766687900011</v>
          </cell>
          <cell r="AJ32">
            <v>1452</v>
          </cell>
          <cell r="BD32">
            <v>632.80877659999999</v>
          </cell>
          <cell r="BE32">
            <v>1460.320623158</v>
          </cell>
          <cell r="BF32">
            <v>641.12939975799975</v>
          </cell>
        </row>
        <row r="33">
          <cell r="E33">
            <v>1293</v>
          </cell>
          <cell r="W33">
            <v>553.6497597</v>
          </cell>
          <cell r="X33">
            <v>1086.868161179</v>
          </cell>
          <cell r="Y33">
            <v>347.51792087900009</v>
          </cell>
          <cell r="AJ33">
            <v>1426</v>
          </cell>
          <cell r="BD33">
            <v>606.80877659999999</v>
          </cell>
          <cell r="BE33">
            <v>1459.9466481579998</v>
          </cell>
          <cell r="BF33">
            <v>640.75542475799955</v>
          </cell>
        </row>
        <row r="34">
          <cell r="E34">
            <v>1352</v>
          </cell>
          <cell r="W34">
            <v>612.6497597</v>
          </cell>
          <cell r="X34">
            <v>1086.982361179</v>
          </cell>
          <cell r="Y34">
            <v>347.63212087899996</v>
          </cell>
          <cell r="AJ34">
            <v>1396</v>
          </cell>
          <cell r="BD34">
            <v>626.80877659999999</v>
          </cell>
          <cell r="BE34">
            <v>1433.4083031580001</v>
          </cell>
          <cell r="BF34">
            <v>664.21707975799973</v>
          </cell>
        </row>
        <row r="35">
          <cell r="E35">
            <v>1388</v>
          </cell>
          <cell r="W35">
            <v>648.6497597</v>
          </cell>
          <cell r="X35">
            <v>1087.039461179</v>
          </cell>
          <cell r="Y35">
            <v>347.68922087899995</v>
          </cell>
          <cell r="AJ35">
            <v>1389</v>
          </cell>
          <cell r="BD35">
            <v>619.80877659999999</v>
          </cell>
          <cell r="BE35">
            <v>1432.5883031579999</v>
          </cell>
          <cell r="BF35">
            <v>663.39707975799979</v>
          </cell>
        </row>
        <row r="36">
          <cell r="E36">
            <v>1442</v>
          </cell>
          <cell r="W36">
            <v>684.6497597</v>
          </cell>
          <cell r="X36">
            <v>1283.8395911790001</v>
          </cell>
          <cell r="Y36">
            <v>526.48935087899986</v>
          </cell>
          <cell r="AJ36">
            <v>1373</v>
          </cell>
          <cell r="BD36">
            <v>603.80877659999999</v>
          </cell>
          <cell r="BE36">
            <v>1437.587046158</v>
          </cell>
          <cell r="BF36">
            <v>668.39582275799967</v>
          </cell>
        </row>
        <row r="37">
          <cell r="E37">
            <v>1502</v>
          </cell>
          <cell r="W37">
            <v>718.6497597</v>
          </cell>
          <cell r="X37">
            <v>1306.323673179</v>
          </cell>
          <cell r="Y37">
            <v>522.97343287900003</v>
          </cell>
          <cell r="AJ37">
            <v>1365</v>
          </cell>
          <cell r="BD37">
            <v>645.80877659999999</v>
          </cell>
          <cell r="BE37">
            <v>1446.1023851579996</v>
          </cell>
          <cell r="BF37">
            <v>726.91116175799959</v>
          </cell>
        </row>
        <row r="38">
          <cell r="E38">
            <v>1523</v>
          </cell>
          <cell r="W38">
            <v>711.91677660000005</v>
          </cell>
          <cell r="X38">
            <v>1336.3255832790003</v>
          </cell>
          <cell r="Y38">
            <v>525.24235987900011</v>
          </cell>
          <cell r="AJ38">
            <v>1365</v>
          </cell>
          <cell r="BD38">
            <v>677.60727659999998</v>
          </cell>
          <cell r="BE38">
            <v>1432.7646301579996</v>
          </cell>
          <cell r="BF38">
            <v>745.37190675799968</v>
          </cell>
        </row>
        <row r="39">
          <cell r="E39">
            <v>1551</v>
          </cell>
          <cell r="W39">
            <v>648.83827659999997</v>
          </cell>
          <cell r="X39">
            <v>1428.4801082790002</v>
          </cell>
          <cell r="Y39">
            <v>526.31838487899995</v>
          </cell>
          <cell r="AJ39">
            <v>1360</v>
          </cell>
          <cell r="BD39">
            <v>672.60727659999998</v>
          </cell>
          <cell r="BE39">
            <v>1421.3284951579997</v>
          </cell>
          <cell r="BF39">
            <v>733.93577175799942</v>
          </cell>
        </row>
        <row r="40">
          <cell r="E40">
            <v>1560</v>
          </cell>
          <cell r="W40">
            <v>684.42587659999992</v>
          </cell>
          <cell r="X40">
            <v>1419.7369432790003</v>
          </cell>
          <cell r="Y40">
            <v>544.16281987900015</v>
          </cell>
          <cell r="AJ40">
            <v>1361</v>
          </cell>
          <cell r="BD40">
            <v>646.32175969999992</v>
          </cell>
          <cell r="BE40">
            <v>1430.8495509699999</v>
          </cell>
          <cell r="BF40">
            <v>716.17131066999968</v>
          </cell>
        </row>
        <row r="41">
          <cell r="E41">
            <v>1582</v>
          </cell>
          <cell r="W41">
            <v>706.42587659999992</v>
          </cell>
          <cell r="X41">
            <v>1415.6211082790003</v>
          </cell>
          <cell r="Y41">
            <v>540.04698487899998</v>
          </cell>
          <cell r="AJ41">
            <v>1392</v>
          </cell>
          <cell r="BD41">
            <v>677.32175969999992</v>
          </cell>
          <cell r="BE41">
            <v>1427.9407279700001</v>
          </cell>
          <cell r="BF41">
            <v>713.26248766999981</v>
          </cell>
        </row>
        <row r="42">
          <cell r="E42">
            <v>1590</v>
          </cell>
          <cell r="W42">
            <v>714.42587659999992</v>
          </cell>
          <cell r="X42">
            <v>1461.9561122790001</v>
          </cell>
          <cell r="Y42">
            <v>586.381988879</v>
          </cell>
          <cell r="AJ42">
            <v>1424</v>
          </cell>
          <cell r="BD42">
            <v>709.32175969999992</v>
          </cell>
          <cell r="BE42">
            <v>1447.9407279700001</v>
          </cell>
          <cell r="BF42">
            <v>733.26248766999981</v>
          </cell>
        </row>
        <row r="43">
          <cell r="E43">
            <v>1573</v>
          </cell>
          <cell r="W43">
            <v>697.42587659999992</v>
          </cell>
          <cell r="X43">
            <v>1461.5718122790001</v>
          </cell>
          <cell r="Y43">
            <v>585.99768887899984</v>
          </cell>
          <cell r="AJ43">
            <v>1433</v>
          </cell>
          <cell r="BD43">
            <v>718.32175969999992</v>
          </cell>
          <cell r="BE43">
            <v>1452.9407279700001</v>
          </cell>
          <cell r="BF43">
            <v>738.26248766999981</v>
          </cell>
        </row>
        <row r="44">
          <cell r="E44">
            <v>1559</v>
          </cell>
          <cell r="W44">
            <v>683.42587659999992</v>
          </cell>
          <cell r="X44">
            <v>1408.210693279</v>
          </cell>
          <cell r="Y44">
            <v>532.63656987899981</v>
          </cell>
          <cell r="AJ44">
            <v>1415</v>
          </cell>
          <cell r="BD44">
            <v>569.68085969999993</v>
          </cell>
          <cell r="BE44">
            <v>1487.0963159700002</v>
          </cell>
          <cell r="BF44">
            <v>641.77717566999979</v>
          </cell>
        </row>
        <row r="45">
          <cell r="E45">
            <v>1556</v>
          </cell>
          <cell r="W45">
            <v>680.42587659999992</v>
          </cell>
          <cell r="X45">
            <v>1370.9521852789999</v>
          </cell>
          <cell r="Y45">
            <v>495.37806187899986</v>
          </cell>
          <cell r="AJ45">
            <v>1390</v>
          </cell>
          <cell r="BD45">
            <v>544.68085969999993</v>
          </cell>
          <cell r="BE45">
            <v>1510.4463159700001</v>
          </cell>
          <cell r="BF45">
            <v>665.12717566999981</v>
          </cell>
        </row>
        <row r="46">
          <cell r="E46">
            <v>1570</v>
          </cell>
          <cell r="W46">
            <v>694.42587659999992</v>
          </cell>
          <cell r="X46">
            <v>1315.536629279</v>
          </cell>
          <cell r="Y46">
            <v>439.96250587899993</v>
          </cell>
          <cell r="AJ46">
            <v>1371</v>
          </cell>
          <cell r="BD46">
            <v>529.28943789999994</v>
          </cell>
          <cell r="BE46">
            <v>1513.4877377700002</v>
          </cell>
          <cell r="BF46">
            <v>671.77717566999979</v>
          </cell>
        </row>
        <row r="47">
          <cell r="E47">
            <v>1573</v>
          </cell>
          <cell r="W47">
            <v>697.42587659999992</v>
          </cell>
          <cell r="X47">
            <v>1313.653955279</v>
          </cell>
          <cell r="Y47">
            <v>438.0798318790001</v>
          </cell>
          <cell r="AJ47">
            <v>1357</v>
          </cell>
          <cell r="BD47">
            <v>574.56943790000003</v>
          </cell>
          <cell r="BE47">
            <v>1427.1165607699998</v>
          </cell>
          <cell r="BF47">
            <v>644.68599866999966</v>
          </cell>
        </row>
        <row r="48">
          <cell r="E48">
            <v>1601</v>
          </cell>
          <cell r="W48">
            <v>725.42587659999992</v>
          </cell>
          <cell r="X48">
            <v>1315.4101252790001</v>
          </cell>
          <cell r="Y48">
            <v>439.83600187900009</v>
          </cell>
          <cell r="AJ48">
            <v>1334</v>
          </cell>
          <cell r="BD48">
            <v>583.37663789999999</v>
          </cell>
          <cell r="BE48">
            <v>1428.3939418579998</v>
          </cell>
          <cell r="BF48">
            <v>677.7705797579996</v>
          </cell>
        </row>
        <row r="49">
          <cell r="E49">
            <v>1601</v>
          </cell>
          <cell r="W49">
            <v>757.22437659999991</v>
          </cell>
          <cell r="X49">
            <v>1284.5216252790001</v>
          </cell>
          <cell r="Y49">
            <v>440.74600187900006</v>
          </cell>
          <cell r="AJ49">
            <v>1328</v>
          </cell>
          <cell r="BD49">
            <v>577.37663789999999</v>
          </cell>
          <cell r="BE49">
            <v>1385.3885418579998</v>
          </cell>
          <cell r="BF49">
            <v>634.76517975799959</v>
          </cell>
        </row>
        <row r="50">
          <cell r="E50">
            <v>1624</v>
          </cell>
          <cell r="W50">
            <v>780.22437659999991</v>
          </cell>
          <cell r="X50">
            <v>1285.4316252790002</v>
          </cell>
          <cell r="Y50">
            <v>441.65600187900003</v>
          </cell>
          <cell r="AJ50">
            <v>1309</v>
          </cell>
          <cell r="BD50">
            <v>558.37663789999999</v>
          </cell>
          <cell r="BE50">
            <v>1383.6379338579998</v>
          </cell>
          <cell r="BF50">
            <v>633.01457175799953</v>
          </cell>
        </row>
        <row r="51">
          <cell r="E51">
            <v>1584</v>
          </cell>
          <cell r="W51">
            <v>740.22437659999991</v>
          </cell>
          <cell r="X51">
            <v>1286.171625279</v>
          </cell>
          <cell r="Y51">
            <v>442.39600187900004</v>
          </cell>
          <cell r="AJ51">
            <v>1301</v>
          </cell>
          <cell r="BD51">
            <v>550.37663789999999</v>
          </cell>
          <cell r="BE51">
            <v>1356.5291338579998</v>
          </cell>
          <cell r="BF51">
            <v>605.90577175799956</v>
          </cell>
        </row>
        <row r="52">
          <cell r="E52">
            <v>1570</v>
          </cell>
          <cell r="W52">
            <v>843.31157659999997</v>
          </cell>
          <cell r="X52">
            <v>1168.674295279</v>
          </cell>
          <cell r="Y52">
            <v>441.98587187900006</v>
          </cell>
          <cell r="AJ52">
            <v>1279</v>
          </cell>
          <cell r="BD52">
            <v>528.37663789999999</v>
          </cell>
          <cell r="BE52">
            <v>1342.2058717699999</v>
          </cell>
          <cell r="BF52">
            <v>591.58250966999969</v>
          </cell>
        </row>
        <row r="53">
          <cell r="E53">
            <v>1599</v>
          </cell>
          <cell r="W53">
            <v>872.31157659999997</v>
          </cell>
          <cell r="X53">
            <v>1169.820320279</v>
          </cell>
          <cell r="Y53">
            <v>443.13189687900007</v>
          </cell>
          <cell r="AJ53">
            <v>1269</v>
          </cell>
          <cell r="BD53">
            <v>518.37663789999999</v>
          </cell>
          <cell r="BE53">
            <v>1372.2058717699999</v>
          </cell>
          <cell r="BF53">
            <v>621.58250966999969</v>
          </cell>
        </row>
        <row r="54">
          <cell r="E54">
            <v>1585</v>
          </cell>
          <cell r="W54">
            <v>858.31157659999997</v>
          </cell>
          <cell r="X54">
            <v>1169.8642952790001</v>
          </cell>
          <cell r="Y54">
            <v>443.17587187900011</v>
          </cell>
          <cell r="AJ54">
            <v>1252</v>
          </cell>
          <cell r="BD54">
            <v>501.37663789999999</v>
          </cell>
          <cell r="BE54">
            <v>1323.3179217699999</v>
          </cell>
          <cell r="BF54">
            <v>572.69455966999965</v>
          </cell>
        </row>
        <row r="55">
          <cell r="E55">
            <v>1583</v>
          </cell>
          <cell r="W55">
            <v>856.31157659999997</v>
          </cell>
          <cell r="X55">
            <v>1170.3542952790001</v>
          </cell>
          <cell r="Y55">
            <v>443.66587187900012</v>
          </cell>
          <cell r="AJ55">
            <v>1231</v>
          </cell>
          <cell r="BD55">
            <v>480.37663789999999</v>
          </cell>
          <cell r="BE55">
            <v>1287.2058717699999</v>
          </cell>
          <cell r="BF55">
            <v>536.58250966999969</v>
          </cell>
        </row>
        <row r="56">
          <cell r="E56">
            <v>1582</v>
          </cell>
          <cell r="W56">
            <v>855.31157659999997</v>
          </cell>
          <cell r="X56">
            <v>1122.454295279</v>
          </cell>
          <cell r="Y56">
            <v>395.76587187900009</v>
          </cell>
          <cell r="AJ56">
            <v>1214</v>
          </cell>
          <cell r="BD56">
            <v>463.37663789999999</v>
          </cell>
          <cell r="BE56">
            <v>1277.7937769790001</v>
          </cell>
          <cell r="BF56">
            <v>527.17041487899974</v>
          </cell>
        </row>
        <row r="57">
          <cell r="E57">
            <v>1587</v>
          </cell>
          <cell r="W57">
            <v>860.31157659999997</v>
          </cell>
          <cell r="X57">
            <v>1122.7842952790002</v>
          </cell>
          <cell r="Y57">
            <v>396.09587187900007</v>
          </cell>
          <cell r="AJ57">
            <v>1208</v>
          </cell>
          <cell r="BD57">
            <v>457.37663789999999</v>
          </cell>
          <cell r="BE57">
            <v>1279.5414429789998</v>
          </cell>
          <cell r="BF57">
            <v>528.91808087899972</v>
          </cell>
        </row>
        <row r="58">
          <cell r="E58">
            <v>1577</v>
          </cell>
          <cell r="W58">
            <v>850.31157659999997</v>
          </cell>
          <cell r="X58">
            <v>1123.724121279</v>
          </cell>
          <cell r="Y58">
            <v>397.035697879</v>
          </cell>
          <cell r="AJ58">
            <v>1201</v>
          </cell>
          <cell r="BD58">
            <v>450.37663789999999</v>
          </cell>
          <cell r="BE58">
            <v>1291.289108979</v>
          </cell>
          <cell r="BF58">
            <v>540.6657468789997</v>
          </cell>
        </row>
        <row r="59">
          <cell r="E59">
            <v>1571</v>
          </cell>
          <cell r="W59">
            <v>844.31157659999997</v>
          </cell>
          <cell r="X59">
            <v>1158.3879072790003</v>
          </cell>
          <cell r="Y59">
            <v>431.69948387900007</v>
          </cell>
          <cell r="AJ59">
            <v>1196</v>
          </cell>
          <cell r="BD59">
            <v>445.37663789999999</v>
          </cell>
          <cell r="BE59">
            <v>1285.667411979</v>
          </cell>
          <cell r="BF59">
            <v>535.04404987899977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86D9-B027-4D7D-A6E7-AB3F098A5032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29" activePane="bottomRight" state="frozen"/>
      <selection activeCell="A115" sqref="A115"/>
      <selection pane="topRight" activeCell="A115" sqref="A115"/>
      <selection pane="bottomLeft" activeCell="A115" sqref="A115"/>
      <selection pane="bottomRight" activeCell="W6" sqref="W6"/>
    </sheetView>
  </sheetViews>
  <sheetFormatPr defaultColWidth="15" defaultRowHeight="30" x14ac:dyDescent="0.25"/>
  <cols>
    <col min="1" max="1" width="45" style="11" customWidth="1"/>
    <col min="2" max="2" width="96" style="11" customWidth="1"/>
    <col min="3" max="3" width="73.7109375" style="11" customWidth="1"/>
    <col min="4" max="4" width="82.7109375" style="11" customWidth="1"/>
    <col min="5" max="5" width="97.710937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92.57031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44693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44692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No.13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44693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44693</v>
      </c>
      <c r="N6" s="18"/>
      <c r="O6" s="19" t="str">
        <f>"Based on Revision No." &amp; '[1]Frm-1 Anticipated Gen.'!$T$2 &amp; " of NRLDC"</f>
        <v>Based on Revision No.13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1232</v>
      </c>
      <c r="D13" s="100">
        <f>'[1]Annx-A (DA) '!X12</f>
        <v>1158.6053222789999</v>
      </c>
      <c r="E13" s="101">
        <f>'[1]Annx-A (DA) '!Y12</f>
        <v>439.56609887899975</v>
      </c>
      <c r="F13" s="102">
        <f>'[1]Annx-A (DA) '!W12</f>
        <v>512.96077660000003</v>
      </c>
      <c r="G13" s="103">
        <f>E13-F13</f>
        <v>-73.394677721000278</v>
      </c>
      <c r="H13" s="104">
        <v>50.02</v>
      </c>
      <c r="I13" s="105">
        <v>1186</v>
      </c>
      <c r="J13" s="105">
        <v>1231</v>
      </c>
      <c r="K13" s="105">
        <v>78</v>
      </c>
      <c r="L13" s="105">
        <v>34</v>
      </c>
      <c r="M13" s="105">
        <v>44</v>
      </c>
      <c r="N13" s="105">
        <v>1153</v>
      </c>
      <c r="O13" s="98">
        <v>49</v>
      </c>
      <c r="P13" s="98" t="s">
        <v>53</v>
      </c>
      <c r="Q13" s="99">
        <f>'[1]Annx-A (DA) '!AJ12</f>
        <v>1565</v>
      </c>
      <c r="R13" s="100">
        <f>'[1]Annx-A (DA) '!BE12</f>
        <v>1180.744283279</v>
      </c>
      <c r="S13" s="101">
        <f>'[1]Annx-A (DA) '!BF12</f>
        <v>454.05585987900002</v>
      </c>
      <c r="T13" s="102">
        <f>'[1]Annx-A (DA) '!BD12</f>
        <v>838.31157659999997</v>
      </c>
      <c r="U13" s="103">
        <f>S13-T13</f>
        <v>-384.25571672099994</v>
      </c>
      <c r="V13" s="104">
        <v>50.05</v>
      </c>
      <c r="W13" s="106">
        <v>1550</v>
      </c>
      <c r="X13" s="105">
        <v>1560</v>
      </c>
      <c r="Y13" s="105">
        <v>606</v>
      </c>
      <c r="Z13" s="105">
        <v>596</v>
      </c>
      <c r="AA13" s="105">
        <v>10</v>
      </c>
      <c r="AB13" s="105">
        <v>954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1229</v>
      </c>
      <c r="D14" s="100">
        <f>'[1]Annx-A (DA) '!X13</f>
        <v>1099.9920442790001</v>
      </c>
      <c r="E14" s="101">
        <f>'[1]Annx-A (DA) '!Y13</f>
        <v>379.45282087899994</v>
      </c>
      <c r="F14" s="102">
        <f>'[1]Annx-A (DA) '!W13</f>
        <v>508.46077660000003</v>
      </c>
      <c r="G14" s="103">
        <f t="shared" ref="G14:G60" si="0">E14-F14</f>
        <v>-129.00795572100009</v>
      </c>
      <c r="H14" s="104">
        <v>50.03</v>
      </c>
      <c r="I14" s="105">
        <v>1172</v>
      </c>
      <c r="J14" s="105">
        <v>1387</v>
      </c>
      <c r="K14" s="105">
        <v>219</v>
      </c>
      <c r="L14" s="105">
        <v>4</v>
      </c>
      <c r="M14" s="105">
        <v>215</v>
      </c>
      <c r="N14" s="105">
        <v>1168</v>
      </c>
      <c r="O14" s="98">
        <v>50</v>
      </c>
      <c r="P14" s="98" t="s">
        <v>55</v>
      </c>
      <c r="Q14" s="99">
        <f>'[1]Annx-A (DA) '!AJ13</f>
        <v>1552</v>
      </c>
      <c r="R14" s="100">
        <f>'[1]Annx-A (DA) '!BE13</f>
        <v>1180.2582582789998</v>
      </c>
      <c r="S14" s="101">
        <f>'[1]Annx-A (DA) '!BF13</f>
        <v>453.56983487899987</v>
      </c>
      <c r="T14" s="102">
        <f>'[1]Annx-A (DA) '!BD13</f>
        <v>825.31157659999997</v>
      </c>
      <c r="U14" s="103">
        <f t="shared" ref="U14:U60" si="1">S14-T14</f>
        <v>-371.7417417210001</v>
      </c>
      <c r="V14" s="104">
        <v>50.03</v>
      </c>
      <c r="W14" s="106">
        <v>1538</v>
      </c>
      <c r="X14" s="105">
        <v>1569</v>
      </c>
      <c r="Y14" s="105">
        <v>631</v>
      </c>
      <c r="Z14" s="105">
        <v>600</v>
      </c>
      <c r="AA14" s="105">
        <v>31</v>
      </c>
      <c r="AB14" s="105">
        <v>938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1222</v>
      </c>
      <c r="D15" s="100">
        <f>'[1]Annx-A (DA) '!X14</f>
        <v>1139.4193802790003</v>
      </c>
      <c r="E15" s="101">
        <f>'[1]Annx-A (DA) '!Y14</f>
        <v>365.54015687899999</v>
      </c>
      <c r="F15" s="102">
        <f>'[1]Annx-A (DA) '!W14</f>
        <v>448.1207766</v>
      </c>
      <c r="G15" s="103">
        <f t="shared" si="0"/>
        <v>-82.580619721000005</v>
      </c>
      <c r="H15" s="104">
        <v>50.04</v>
      </c>
      <c r="I15" s="105">
        <v>1188</v>
      </c>
      <c r="J15" s="105">
        <v>1361</v>
      </c>
      <c r="K15" s="105">
        <v>172</v>
      </c>
      <c r="L15" s="105">
        <v>-1</v>
      </c>
      <c r="M15" s="105">
        <v>173</v>
      </c>
      <c r="N15" s="105">
        <v>1189</v>
      </c>
      <c r="O15" s="98">
        <v>51</v>
      </c>
      <c r="P15" s="98" t="s">
        <v>57</v>
      </c>
      <c r="Q15" s="99">
        <f>'[1]Annx-A (DA) '!AJ14</f>
        <v>1548</v>
      </c>
      <c r="R15" s="100">
        <f>'[1]Annx-A (DA) '!BE14</f>
        <v>1183.8475882789996</v>
      </c>
      <c r="S15" s="101">
        <f>'[1]Annx-A (DA) '!BF14</f>
        <v>457.15916487899977</v>
      </c>
      <c r="T15" s="102">
        <f>'[1]Annx-A (DA) '!BD14</f>
        <v>821.31157659999997</v>
      </c>
      <c r="U15" s="103">
        <f t="shared" si="1"/>
        <v>-364.15241172100019</v>
      </c>
      <c r="V15" s="104">
        <v>50.02</v>
      </c>
      <c r="W15" s="106">
        <v>1517</v>
      </c>
      <c r="X15" s="105">
        <v>1521</v>
      </c>
      <c r="Y15" s="105">
        <v>582</v>
      </c>
      <c r="Z15" s="105">
        <v>578</v>
      </c>
      <c r="AA15" s="105">
        <v>4</v>
      </c>
      <c r="AB15" s="105">
        <v>939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1205</v>
      </c>
      <c r="D16" s="100">
        <f>'[1]Annx-A (DA) '!X15</f>
        <v>1108.4235882790001</v>
      </c>
      <c r="E16" s="101">
        <f>'[1]Annx-A (DA) '!Y15</f>
        <v>334.54436487900017</v>
      </c>
      <c r="F16" s="102">
        <f>'[1]Annx-A (DA) '!W15</f>
        <v>431.1207766</v>
      </c>
      <c r="G16" s="103">
        <f t="shared" si="0"/>
        <v>-96.576411720999829</v>
      </c>
      <c r="H16" s="104">
        <v>50.03</v>
      </c>
      <c r="I16" s="105">
        <v>1187</v>
      </c>
      <c r="J16" s="105">
        <v>1369</v>
      </c>
      <c r="K16" s="105">
        <v>169</v>
      </c>
      <c r="L16" s="105">
        <v>-13</v>
      </c>
      <c r="M16" s="105">
        <v>182</v>
      </c>
      <c r="N16" s="105">
        <v>1200</v>
      </c>
      <c r="O16" s="98">
        <v>52</v>
      </c>
      <c r="P16" s="98" t="s">
        <v>59</v>
      </c>
      <c r="Q16" s="99">
        <f>'[1]Annx-A (DA) '!AJ15</f>
        <v>1523</v>
      </c>
      <c r="R16" s="100">
        <f>'[1]Annx-A (DA) '!BE15</f>
        <v>1092.3520502790002</v>
      </c>
      <c r="S16" s="101">
        <f>'[1]Annx-A (DA) '!BF15</f>
        <v>457.66362687899999</v>
      </c>
      <c r="T16" s="102">
        <f>'[1]Annx-A (DA) '!BD15</f>
        <v>888.31157659999997</v>
      </c>
      <c r="U16" s="103">
        <f t="shared" si="1"/>
        <v>-430.64794972099997</v>
      </c>
      <c r="V16" s="104">
        <v>50.03</v>
      </c>
      <c r="W16" s="106">
        <v>1514</v>
      </c>
      <c r="X16" s="105">
        <v>1516</v>
      </c>
      <c r="Y16" s="105">
        <v>579</v>
      </c>
      <c r="Z16" s="105">
        <v>577</v>
      </c>
      <c r="AA16" s="105">
        <v>2</v>
      </c>
      <c r="AB16" s="105">
        <v>937</v>
      </c>
    </row>
    <row r="17" spans="1:28" s="107" customFormat="1" ht="142.9" customHeight="1" x14ac:dyDescent="0.25">
      <c r="A17" s="97">
        <v>5</v>
      </c>
      <c r="B17" s="98" t="s">
        <v>60</v>
      </c>
      <c r="C17" s="99">
        <f>'[1]Annx-A (DA) '!E16</f>
        <v>1211</v>
      </c>
      <c r="D17" s="100">
        <f>'[1]Annx-A (DA) '!X16</f>
        <v>1109.4235882790001</v>
      </c>
      <c r="E17" s="101">
        <f>'[1]Annx-A (DA) '!Y16</f>
        <v>334.54436487900017</v>
      </c>
      <c r="F17" s="102">
        <f>'[1]Annx-A (DA) '!W16</f>
        <v>436.1207766</v>
      </c>
      <c r="G17" s="103">
        <f t="shared" si="0"/>
        <v>-101.57641172099983</v>
      </c>
      <c r="H17" s="104">
        <v>50.03</v>
      </c>
      <c r="I17" s="105">
        <v>1190</v>
      </c>
      <c r="J17" s="105">
        <v>1368</v>
      </c>
      <c r="K17" s="105">
        <v>170</v>
      </c>
      <c r="L17" s="105">
        <v>-8</v>
      </c>
      <c r="M17" s="105">
        <v>178</v>
      </c>
      <c r="N17" s="105">
        <v>1198</v>
      </c>
      <c r="O17" s="98">
        <v>53</v>
      </c>
      <c r="P17" s="98" t="s">
        <v>61</v>
      </c>
      <c r="Q17" s="99">
        <f>'[1]Annx-A (DA) '!AJ16</f>
        <v>1473</v>
      </c>
      <c r="R17" s="100">
        <f>'[1]Annx-A (DA) '!BE16</f>
        <v>1136.9633062789999</v>
      </c>
      <c r="S17" s="101">
        <f>'[1]Annx-A (DA) '!BF16</f>
        <v>500.2748828789999</v>
      </c>
      <c r="T17" s="102">
        <f>'[1]Annx-A (DA) '!BD16</f>
        <v>836.31157659999997</v>
      </c>
      <c r="U17" s="103">
        <f t="shared" si="1"/>
        <v>-336.03669372100006</v>
      </c>
      <c r="V17" s="104">
        <v>50.1</v>
      </c>
      <c r="W17" s="106">
        <v>1500</v>
      </c>
      <c r="X17" s="105">
        <v>1456</v>
      </c>
      <c r="Y17" s="105">
        <v>508</v>
      </c>
      <c r="Z17" s="105">
        <v>553</v>
      </c>
      <c r="AA17" s="105">
        <v>-45</v>
      </c>
      <c r="AB17" s="105">
        <v>948</v>
      </c>
    </row>
    <row r="18" spans="1:28" s="107" customFormat="1" ht="142.9" customHeight="1" x14ac:dyDescent="0.25">
      <c r="A18" s="97">
        <v>6</v>
      </c>
      <c r="B18" s="98" t="s">
        <v>62</v>
      </c>
      <c r="C18" s="99">
        <f>'[1]Annx-A (DA) '!E17</f>
        <v>1196</v>
      </c>
      <c r="D18" s="100">
        <f>'[1]Annx-A (DA) '!X17</f>
        <v>1061.3906082790002</v>
      </c>
      <c r="E18" s="101">
        <f>'[1]Annx-A (DA) '!Y17</f>
        <v>286.51138487899999</v>
      </c>
      <c r="F18" s="102">
        <f>'[1]Annx-A (DA) '!W17</f>
        <v>421.1207766</v>
      </c>
      <c r="G18" s="103">
        <f t="shared" si="0"/>
        <v>-134.60939172100001</v>
      </c>
      <c r="H18" s="104">
        <v>50.02</v>
      </c>
      <c r="I18" s="105">
        <v>1188</v>
      </c>
      <c r="J18" s="105">
        <v>1271</v>
      </c>
      <c r="K18" s="105">
        <v>74</v>
      </c>
      <c r="L18" s="105">
        <v>-9</v>
      </c>
      <c r="M18" s="105">
        <v>83</v>
      </c>
      <c r="N18" s="105">
        <v>1197</v>
      </c>
      <c r="O18" s="98">
        <v>54</v>
      </c>
      <c r="P18" s="98" t="s">
        <v>63</v>
      </c>
      <c r="Q18" s="99">
        <f>'[1]Annx-A (DA) '!AJ17</f>
        <v>1465</v>
      </c>
      <c r="R18" s="100">
        <f>'[1]Annx-A (DA) '!BE17</f>
        <v>1147.8015362789999</v>
      </c>
      <c r="S18" s="101">
        <f>'[1]Annx-A (DA) '!BF17</f>
        <v>511.11311287899974</v>
      </c>
      <c r="T18" s="102">
        <f>'[1]Annx-A (DA) '!BD17</f>
        <v>828.31157659999997</v>
      </c>
      <c r="U18" s="103">
        <f t="shared" si="1"/>
        <v>-317.19846372100022</v>
      </c>
      <c r="V18" s="104">
        <v>50.04</v>
      </c>
      <c r="W18" s="106">
        <v>1504</v>
      </c>
      <c r="X18" s="105">
        <v>1466</v>
      </c>
      <c r="Y18" s="105">
        <v>506</v>
      </c>
      <c r="Z18" s="105">
        <v>544</v>
      </c>
      <c r="AA18" s="105">
        <v>-38</v>
      </c>
      <c r="AB18" s="105">
        <v>960</v>
      </c>
    </row>
    <row r="19" spans="1:28" s="107" customFormat="1" ht="142.9" customHeight="1" x14ac:dyDescent="0.25">
      <c r="A19" s="97">
        <v>7</v>
      </c>
      <c r="B19" s="98" t="s">
        <v>64</v>
      </c>
      <c r="C19" s="99">
        <f>'[1]Annx-A (DA) '!E18</f>
        <v>1190</v>
      </c>
      <c r="D19" s="100">
        <f>'[1]Annx-A (DA) '!X18</f>
        <v>1027.1648162790002</v>
      </c>
      <c r="E19" s="101">
        <f>'[1]Annx-A (DA) '!Y18</f>
        <v>252.28559287899989</v>
      </c>
      <c r="F19" s="102">
        <f>'[1]Annx-A (DA) '!W18</f>
        <v>415.1207766</v>
      </c>
      <c r="G19" s="103">
        <f t="shared" si="0"/>
        <v>-162.83518372100011</v>
      </c>
      <c r="H19" s="104">
        <v>50.02</v>
      </c>
      <c r="I19" s="105">
        <v>1159</v>
      </c>
      <c r="J19" s="105">
        <v>1103</v>
      </c>
      <c r="K19" s="105">
        <v>-98</v>
      </c>
      <c r="L19" s="105">
        <v>-42</v>
      </c>
      <c r="M19" s="105">
        <v>-56</v>
      </c>
      <c r="N19" s="105">
        <v>1201</v>
      </c>
      <c r="O19" s="98">
        <v>55</v>
      </c>
      <c r="P19" s="98" t="s">
        <v>65</v>
      </c>
      <c r="Q19" s="99">
        <f>'[1]Annx-A (DA) '!AJ18</f>
        <v>1483</v>
      </c>
      <c r="R19" s="100">
        <f>'[1]Annx-A (DA) '!BE18</f>
        <v>1175.6144162790001</v>
      </c>
      <c r="S19" s="101">
        <f>'[1]Annx-A (DA) '!BF18</f>
        <v>538.92599287899986</v>
      </c>
      <c r="T19" s="102">
        <f>'[1]Annx-A (DA) '!BD18</f>
        <v>846.31157659999997</v>
      </c>
      <c r="U19" s="103">
        <f t="shared" si="1"/>
        <v>-307.3855837210001</v>
      </c>
      <c r="V19" s="104">
        <v>50.02</v>
      </c>
      <c r="W19" s="106">
        <v>1530</v>
      </c>
      <c r="X19" s="105">
        <v>1507</v>
      </c>
      <c r="Y19" s="105">
        <v>553</v>
      </c>
      <c r="Z19" s="105">
        <v>576</v>
      </c>
      <c r="AA19" s="105">
        <v>-23</v>
      </c>
      <c r="AB19" s="105">
        <v>954</v>
      </c>
    </row>
    <row r="20" spans="1:28" s="107" customFormat="1" ht="142.9" customHeight="1" x14ac:dyDescent="0.25">
      <c r="A20" s="97">
        <v>8</v>
      </c>
      <c r="B20" s="98" t="s">
        <v>66</v>
      </c>
      <c r="C20" s="99">
        <f>'[1]Annx-A (DA) '!E19</f>
        <v>1188</v>
      </c>
      <c r="D20" s="100">
        <f>'[1]Annx-A (DA) '!X19</f>
        <v>1026.6087912790003</v>
      </c>
      <c r="E20" s="101">
        <f>'[1]Annx-A (DA) '!Y19</f>
        <v>251.72956787900003</v>
      </c>
      <c r="F20" s="102">
        <f>'[1]Annx-A (DA) '!W19</f>
        <v>413.1207766</v>
      </c>
      <c r="G20" s="103">
        <f t="shared" si="0"/>
        <v>-161.39120872099997</v>
      </c>
      <c r="H20" s="104">
        <v>50.03</v>
      </c>
      <c r="I20" s="105">
        <v>1151</v>
      </c>
      <c r="J20" s="105">
        <v>1122</v>
      </c>
      <c r="K20" s="105">
        <v>-55</v>
      </c>
      <c r="L20" s="105">
        <v>-26</v>
      </c>
      <c r="M20" s="105">
        <v>-29</v>
      </c>
      <c r="N20" s="105">
        <v>1177</v>
      </c>
      <c r="O20" s="98">
        <v>56</v>
      </c>
      <c r="P20" s="98" t="s">
        <v>67</v>
      </c>
      <c r="Q20" s="99">
        <f>'[1]Annx-A (DA) '!AJ19</f>
        <v>1507</v>
      </c>
      <c r="R20" s="100">
        <f>'[1]Annx-A (DA) '!BE19</f>
        <v>1183.0917612790001</v>
      </c>
      <c r="S20" s="101">
        <f>'[1]Annx-A (DA) '!BF19</f>
        <v>546.40333787899988</v>
      </c>
      <c r="T20" s="102">
        <f>'[1]Annx-A (DA) '!BD19</f>
        <v>870.31157659999997</v>
      </c>
      <c r="U20" s="103">
        <f t="shared" si="1"/>
        <v>-323.90823872100009</v>
      </c>
      <c r="V20" s="104">
        <v>50.04</v>
      </c>
      <c r="W20" s="106">
        <v>1564</v>
      </c>
      <c r="X20" s="105">
        <v>1582</v>
      </c>
      <c r="Y20" s="105">
        <v>627</v>
      </c>
      <c r="Z20" s="105">
        <v>609</v>
      </c>
      <c r="AA20" s="105">
        <v>18</v>
      </c>
      <c r="AB20" s="105">
        <v>955</v>
      </c>
    </row>
    <row r="21" spans="1:28" s="107" customFormat="1" ht="142.9" customHeight="1" x14ac:dyDescent="0.25">
      <c r="A21" s="97">
        <v>9</v>
      </c>
      <c r="B21" s="98" t="s">
        <v>68</v>
      </c>
      <c r="C21" s="99">
        <f>'[1]Annx-A (DA) '!E20</f>
        <v>1171</v>
      </c>
      <c r="D21" s="100">
        <f>'[1]Annx-A (DA) '!X20</f>
        <v>1011.9325792789999</v>
      </c>
      <c r="E21" s="101">
        <f>'[1]Annx-A (DA) '!Y20</f>
        <v>237.05335587900007</v>
      </c>
      <c r="F21" s="102">
        <f>'[1]Annx-A (DA) '!W20</f>
        <v>396.1207766</v>
      </c>
      <c r="G21" s="103">
        <f t="shared" si="0"/>
        <v>-159.06742072099993</v>
      </c>
      <c r="H21" s="104">
        <v>50.01</v>
      </c>
      <c r="I21" s="105">
        <v>1145</v>
      </c>
      <c r="J21" s="105">
        <v>1064</v>
      </c>
      <c r="K21" s="105">
        <v>-93</v>
      </c>
      <c r="L21" s="105">
        <v>-12</v>
      </c>
      <c r="M21" s="105">
        <v>-81</v>
      </c>
      <c r="N21" s="105">
        <v>1157</v>
      </c>
      <c r="O21" s="98">
        <v>57</v>
      </c>
      <c r="P21" s="98" t="s">
        <v>69</v>
      </c>
      <c r="Q21" s="99">
        <f>'[1]Annx-A (DA) '!AJ20</f>
        <v>1519</v>
      </c>
      <c r="R21" s="100">
        <f>'[1]Annx-A (DA) '!BE20</f>
        <v>1185.4422692790001</v>
      </c>
      <c r="S21" s="101">
        <f>'[1]Annx-A (DA) '!BF20</f>
        <v>566.75384587899987</v>
      </c>
      <c r="T21" s="102">
        <f>'[1]Annx-A (DA) '!BD20</f>
        <v>900.31157659999997</v>
      </c>
      <c r="U21" s="103">
        <f t="shared" si="1"/>
        <v>-333.5577307210001</v>
      </c>
      <c r="V21" s="104">
        <v>50.03</v>
      </c>
      <c r="W21" s="106">
        <v>1567.4</v>
      </c>
      <c r="X21" s="105">
        <v>1582.485228</v>
      </c>
      <c r="Y21" s="105">
        <v>608.50522799999999</v>
      </c>
      <c r="Z21" s="105">
        <v>593.46</v>
      </c>
      <c r="AA21" s="105">
        <v>15.045227999999952</v>
      </c>
      <c r="AB21" s="105">
        <v>973.98</v>
      </c>
    </row>
    <row r="22" spans="1:28" s="107" customFormat="1" ht="142.9" customHeight="1" x14ac:dyDescent="0.25">
      <c r="A22" s="97">
        <v>10</v>
      </c>
      <c r="B22" s="98" t="s">
        <v>70</v>
      </c>
      <c r="C22" s="99">
        <f>'[1]Annx-A (DA) '!E21</f>
        <v>1164</v>
      </c>
      <c r="D22" s="100">
        <f>'[1]Annx-A (DA) '!X21</f>
        <v>1011.9325792789999</v>
      </c>
      <c r="E22" s="101">
        <f>'[1]Annx-A (DA) '!Y21</f>
        <v>237.05335587900007</v>
      </c>
      <c r="F22" s="102">
        <f>'[1]Annx-A (DA) '!W21</f>
        <v>389.1207766</v>
      </c>
      <c r="G22" s="103">
        <f t="shared" si="0"/>
        <v>-152.06742072099993</v>
      </c>
      <c r="H22" s="104">
        <v>49.98</v>
      </c>
      <c r="I22" s="105">
        <v>1152</v>
      </c>
      <c r="J22" s="105">
        <v>1069</v>
      </c>
      <c r="K22" s="105">
        <v>-94</v>
      </c>
      <c r="L22" s="105">
        <v>-10</v>
      </c>
      <c r="M22" s="105">
        <v>-84</v>
      </c>
      <c r="N22" s="105">
        <v>1163</v>
      </c>
      <c r="O22" s="98">
        <v>58</v>
      </c>
      <c r="P22" s="98" t="s">
        <v>71</v>
      </c>
      <c r="Q22" s="99">
        <f>'[1]Annx-A (DA) '!AJ21</f>
        <v>1532</v>
      </c>
      <c r="R22" s="100">
        <f>'[1]Annx-A (DA) '!BE21</f>
        <v>1187.2170002789999</v>
      </c>
      <c r="S22" s="101">
        <f>'[1]Annx-A (DA) '!BF21</f>
        <v>568.52857687899984</v>
      </c>
      <c r="T22" s="102">
        <f>'[1]Annx-A (DA) '!BD21</f>
        <v>913.31157659999997</v>
      </c>
      <c r="U22" s="103">
        <f t="shared" si="1"/>
        <v>-344.78299972100012</v>
      </c>
      <c r="V22" s="104">
        <v>50.01</v>
      </c>
      <c r="W22" s="106">
        <v>1573.88</v>
      </c>
      <c r="X22" s="105">
        <v>1576.015228</v>
      </c>
      <c r="Y22" s="105">
        <v>607.77522799999997</v>
      </c>
      <c r="Z22" s="105">
        <v>605.65</v>
      </c>
      <c r="AA22" s="105">
        <v>2.1252279999999928</v>
      </c>
      <c r="AB22" s="105">
        <v>968.24</v>
      </c>
    </row>
    <row r="23" spans="1:28" s="107" customFormat="1" ht="142.9" customHeight="1" x14ac:dyDescent="0.25">
      <c r="A23" s="97">
        <v>11</v>
      </c>
      <c r="B23" s="98" t="s">
        <v>72</v>
      </c>
      <c r="C23" s="99">
        <f>'[1]Annx-A (DA) '!E22</f>
        <v>1168</v>
      </c>
      <c r="D23" s="100">
        <f>'[1]Annx-A (DA) '!X22</f>
        <v>1016.872579279</v>
      </c>
      <c r="E23" s="101">
        <f>'[1]Annx-A (DA) '!Y22</f>
        <v>237.05335587900007</v>
      </c>
      <c r="F23" s="102">
        <f>'[1]Annx-A (DA) '!W22</f>
        <v>388.18077660000006</v>
      </c>
      <c r="G23" s="103">
        <f t="shared" si="0"/>
        <v>-151.12742072099999</v>
      </c>
      <c r="H23" s="104">
        <v>49.97</v>
      </c>
      <c r="I23" s="105">
        <v>1146</v>
      </c>
      <c r="J23" s="105">
        <v>1047</v>
      </c>
      <c r="K23" s="105">
        <v>-113</v>
      </c>
      <c r="L23" s="105">
        <v>-14</v>
      </c>
      <c r="M23" s="105">
        <v>-99</v>
      </c>
      <c r="N23" s="105">
        <v>1160</v>
      </c>
      <c r="O23" s="98">
        <v>59</v>
      </c>
      <c r="P23" s="98" t="s">
        <v>73</v>
      </c>
      <c r="Q23" s="99">
        <f>'[1]Annx-A (DA) '!AJ22</f>
        <v>1524</v>
      </c>
      <c r="R23" s="100">
        <f>'[1]Annx-A (DA) '!BE22</f>
        <v>1151.6372412790001</v>
      </c>
      <c r="S23" s="101">
        <f>'[1]Annx-A (DA) '!BF22</f>
        <v>532.94881787899988</v>
      </c>
      <c r="T23" s="102">
        <f>'[1]Annx-A (DA) '!BD22</f>
        <v>905.31157659999997</v>
      </c>
      <c r="U23" s="103">
        <f t="shared" si="1"/>
        <v>-372.36275872100009</v>
      </c>
      <c r="V23" s="104">
        <v>50.03</v>
      </c>
      <c r="W23" s="106">
        <v>1572.65</v>
      </c>
      <c r="X23" s="105">
        <v>1491.955023</v>
      </c>
      <c r="Y23" s="105">
        <v>424.63502299999999</v>
      </c>
      <c r="Z23" s="105">
        <v>505.32</v>
      </c>
      <c r="AA23" s="105">
        <v>-80.684977000000003</v>
      </c>
      <c r="AB23" s="105">
        <v>1067.32</v>
      </c>
    </row>
    <row r="24" spans="1:28" s="107" customFormat="1" ht="142.9" customHeight="1" x14ac:dyDescent="0.25">
      <c r="A24" s="97">
        <v>12</v>
      </c>
      <c r="B24" s="98" t="s">
        <v>74</v>
      </c>
      <c r="C24" s="99">
        <f>'[1]Annx-A (DA) '!E23</f>
        <v>1164</v>
      </c>
      <c r="D24" s="100">
        <f>'[1]Annx-A (DA) '!X23</f>
        <v>1016.872579279</v>
      </c>
      <c r="E24" s="101">
        <f>'[1]Annx-A (DA) '!Y23</f>
        <v>237.05335587900007</v>
      </c>
      <c r="F24" s="102">
        <f>'[1]Annx-A (DA) '!W23</f>
        <v>384.18077660000006</v>
      </c>
      <c r="G24" s="103">
        <f t="shared" si="0"/>
        <v>-147.12742072099999</v>
      </c>
      <c r="H24" s="104">
        <v>50.01</v>
      </c>
      <c r="I24" s="105">
        <v>1152</v>
      </c>
      <c r="J24" s="105">
        <v>1044</v>
      </c>
      <c r="K24" s="105">
        <v>-114</v>
      </c>
      <c r="L24" s="105">
        <v>-6</v>
      </c>
      <c r="M24" s="105">
        <v>-108</v>
      </c>
      <c r="N24" s="105">
        <v>1158</v>
      </c>
      <c r="O24" s="98">
        <v>60</v>
      </c>
      <c r="P24" s="98" t="s">
        <v>75</v>
      </c>
      <c r="Q24" s="99">
        <f>'[1]Annx-A (DA) '!AJ23</f>
        <v>1499</v>
      </c>
      <c r="R24" s="100">
        <f>'[1]Annx-A (DA) '!BE23</f>
        <v>1151.1909501600001</v>
      </c>
      <c r="S24" s="101">
        <f>'[1]Annx-A (DA) '!BF23</f>
        <v>532.50252675999991</v>
      </c>
      <c r="T24" s="102">
        <f>'[1]Annx-A (DA) '!BD23</f>
        <v>880.31157659999997</v>
      </c>
      <c r="U24" s="103">
        <f t="shared" si="1"/>
        <v>-347.80904984000006</v>
      </c>
      <c r="V24" s="104">
        <v>50.06</v>
      </c>
      <c r="W24" s="106">
        <v>1592.25</v>
      </c>
      <c r="X24" s="105">
        <v>1476.3050229999999</v>
      </c>
      <c r="Y24" s="105">
        <v>423.935023</v>
      </c>
      <c r="Z24" s="105">
        <v>539.9</v>
      </c>
      <c r="AA24" s="105">
        <v>-115.96497699999998</v>
      </c>
      <c r="AB24" s="105">
        <v>1052.3699999999999</v>
      </c>
    </row>
    <row r="25" spans="1:28" s="107" customFormat="1" ht="142.9" customHeight="1" x14ac:dyDescent="0.25">
      <c r="A25" s="97">
        <v>13</v>
      </c>
      <c r="B25" s="98" t="s">
        <v>76</v>
      </c>
      <c r="C25" s="99">
        <f>'[1]Annx-A (DA) '!E24</f>
        <v>1160</v>
      </c>
      <c r="D25" s="100">
        <f>'[1]Annx-A (DA) '!X24</f>
        <v>958.37874927899986</v>
      </c>
      <c r="E25" s="101">
        <f>'[1]Annx-A (DA) '!Y24</f>
        <v>237.83952587900004</v>
      </c>
      <c r="F25" s="102">
        <f>'[1]Annx-A (DA) '!W24</f>
        <v>439.46077660000003</v>
      </c>
      <c r="G25" s="103">
        <f t="shared" si="0"/>
        <v>-201.621250721</v>
      </c>
      <c r="H25" s="104">
        <v>50.01</v>
      </c>
      <c r="I25" s="105">
        <v>1160</v>
      </c>
      <c r="J25" s="105">
        <v>1206</v>
      </c>
      <c r="K25" s="105">
        <v>59</v>
      </c>
      <c r="L25" s="105">
        <v>13</v>
      </c>
      <c r="M25" s="105">
        <v>46</v>
      </c>
      <c r="N25" s="105">
        <v>1147</v>
      </c>
      <c r="O25" s="98">
        <v>61</v>
      </c>
      <c r="P25" s="98" t="s">
        <v>77</v>
      </c>
      <c r="Q25" s="99">
        <f>'[1]Annx-A (DA) '!AJ24</f>
        <v>1483</v>
      </c>
      <c r="R25" s="100">
        <f>'[1]Annx-A (DA) '!BE24</f>
        <v>1186.5447321579998</v>
      </c>
      <c r="S25" s="101">
        <f>'[1]Annx-A (DA) '!BF24</f>
        <v>548.43200875799982</v>
      </c>
      <c r="T25" s="102">
        <f>'[1]Annx-A (DA) '!BD24</f>
        <v>844.88727660000006</v>
      </c>
      <c r="U25" s="103">
        <f t="shared" si="1"/>
        <v>-296.45526784200024</v>
      </c>
      <c r="V25" s="104">
        <v>50.05</v>
      </c>
      <c r="W25" s="106">
        <v>1590.26</v>
      </c>
      <c r="X25" s="105">
        <v>1515.8225359999999</v>
      </c>
      <c r="Y25" s="105">
        <v>434.01253600000001</v>
      </c>
      <c r="Z25" s="105">
        <v>508.43</v>
      </c>
      <c r="AA25" s="105">
        <v>-74.417463999999995</v>
      </c>
      <c r="AB25" s="105">
        <v>1081.81</v>
      </c>
    </row>
    <row r="26" spans="1:28" s="107" customFormat="1" ht="142.9" customHeight="1" x14ac:dyDescent="0.25">
      <c r="A26" s="97">
        <v>14</v>
      </c>
      <c r="B26" s="98" t="s">
        <v>78</v>
      </c>
      <c r="C26" s="99">
        <f>'[1]Annx-A (DA) '!E25</f>
        <v>1165</v>
      </c>
      <c r="D26" s="100">
        <f>'[1]Annx-A (DA) '!X25</f>
        <v>958.37757027899977</v>
      </c>
      <c r="E26" s="101">
        <f>'[1]Annx-A (DA) '!Y25</f>
        <v>237.83834687899994</v>
      </c>
      <c r="F26" s="102">
        <f>'[1]Annx-A (DA) '!W25</f>
        <v>444.46077660000003</v>
      </c>
      <c r="G26" s="103">
        <f t="shared" si="0"/>
        <v>-206.62242972100009</v>
      </c>
      <c r="H26" s="104">
        <v>50</v>
      </c>
      <c r="I26" s="105">
        <v>1157</v>
      </c>
      <c r="J26" s="105">
        <v>1306</v>
      </c>
      <c r="K26" s="105">
        <v>161</v>
      </c>
      <c r="L26" s="105">
        <v>12</v>
      </c>
      <c r="M26" s="105">
        <v>149</v>
      </c>
      <c r="N26" s="105">
        <v>1145</v>
      </c>
      <c r="O26" s="98">
        <v>62</v>
      </c>
      <c r="P26" s="98" t="s">
        <v>79</v>
      </c>
      <c r="Q26" s="99">
        <f>'[1]Annx-A (DA) '!AJ25</f>
        <v>1492</v>
      </c>
      <c r="R26" s="100">
        <f>'[1]Annx-A (DA) '!BE25</f>
        <v>1201.0081921579999</v>
      </c>
      <c r="S26" s="101">
        <f>'[1]Annx-A (DA) '!BF25</f>
        <v>531.09696875799978</v>
      </c>
      <c r="T26" s="102">
        <f>'[1]Annx-A (DA) '!BD25</f>
        <v>822.08877659999996</v>
      </c>
      <c r="U26" s="103">
        <f t="shared" si="1"/>
        <v>-290.99180784200018</v>
      </c>
      <c r="V26" s="104">
        <v>50.02</v>
      </c>
      <c r="W26" s="106">
        <v>1562.02</v>
      </c>
      <c r="X26" s="105">
        <v>1486.1467360000001</v>
      </c>
      <c r="Y26" s="105">
        <v>412.00673599999999</v>
      </c>
      <c r="Z26" s="105">
        <v>487.91</v>
      </c>
      <c r="AA26" s="105">
        <v>-75.903264000000036</v>
      </c>
      <c r="AB26" s="105">
        <v>1074.1400000000001</v>
      </c>
    </row>
    <row r="27" spans="1:28" s="107" customFormat="1" ht="142.9" customHeight="1" x14ac:dyDescent="0.25">
      <c r="A27" s="97">
        <v>15</v>
      </c>
      <c r="B27" s="98" t="s">
        <v>80</v>
      </c>
      <c r="C27" s="99">
        <f>'[1]Annx-A (DA) '!E26</f>
        <v>1154</v>
      </c>
      <c r="D27" s="100">
        <f>'[1]Annx-A (DA) '!X26</f>
        <v>958.37757027899977</v>
      </c>
      <c r="E27" s="101">
        <f>'[1]Annx-A (DA) '!Y26</f>
        <v>237.83834687899994</v>
      </c>
      <c r="F27" s="102">
        <f>'[1]Annx-A (DA) '!W26</f>
        <v>433.46077660000003</v>
      </c>
      <c r="G27" s="103">
        <f t="shared" si="0"/>
        <v>-195.62242972100009</v>
      </c>
      <c r="H27" s="104">
        <v>50.02</v>
      </c>
      <c r="I27" s="105">
        <v>1145</v>
      </c>
      <c r="J27" s="105">
        <v>1326</v>
      </c>
      <c r="K27" s="105">
        <v>187</v>
      </c>
      <c r="L27" s="105">
        <v>6</v>
      </c>
      <c r="M27" s="105">
        <v>181</v>
      </c>
      <c r="N27" s="105">
        <v>1139</v>
      </c>
      <c r="O27" s="98">
        <v>63</v>
      </c>
      <c r="P27" s="98" t="s">
        <v>81</v>
      </c>
      <c r="Q27" s="99">
        <f>'[1]Annx-A (DA) '!AJ26</f>
        <v>1502</v>
      </c>
      <c r="R27" s="100">
        <f>'[1]Annx-A (DA) '!BE26</f>
        <v>1259.9758941580001</v>
      </c>
      <c r="S27" s="101">
        <f>'[1]Annx-A (DA) '!BF26</f>
        <v>530.78467075799995</v>
      </c>
      <c r="T27" s="102">
        <f>'[1]Annx-A (DA) '!BD26</f>
        <v>772.80877659999999</v>
      </c>
      <c r="U27" s="103">
        <f t="shared" si="1"/>
        <v>-242.02410584200004</v>
      </c>
      <c r="V27" s="104">
        <v>50.01</v>
      </c>
      <c r="W27" s="106">
        <v>1558.36</v>
      </c>
      <c r="X27" s="105">
        <v>1500.450865</v>
      </c>
      <c r="Y27" s="105">
        <v>409.470865</v>
      </c>
      <c r="Z27" s="105">
        <v>467.37</v>
      </c>
      <c r="AA27" s="105">
        <v>-57.899135000000001</v>
      </c>
      <c r="AB27" s="105">
        <v>1090.98</v>
      </c>
    </row>
    <row r="28" spans="1:28" s="107" customFormat="1" ht="142.9" customHeight="1" x14ac:dyDescent="0.25">
      <c r="A28" s="97">
        <v>16</v>
      </c>
      <c r="B28" s="98" t="s">
        <v>82</v>
      </c>
      <c r="C28" s="99">
        <f>'[1]Annx-A (DA) '!E27</f>
        <v>1158</v>
      </c>
      <c r="D28" s="100">
        <f>'[1]Annx-A (DA) '!X27</f>
        <v>958.37757027899977</v>
      </c>
      <c r="E28" s="101">
        <f>'[1]Annx-A (DA) '!Y27</f>
        <v>237.83834687899994</v>
      </c>
      <c r="F28" s="102">
        <f>'[1]Annx-A (DA) '!W27</f>
        <v>437.46077660000003</v>
      </c>
      <c r="G28" s="103">
        <f t="shared" si="0"/>
        <v>-199.62242972100009</v>
      </c>
      <c r="H28" s="104">
        <v>50.03</v>
      </c>
      <c r="I28" s="105">
        <v>1142</v>
      </c>
      <c r="J28" s="105">
        <v>1319</v>
      </c>
      <c r="K28" s="105">
        <v>188</v>
      </c>
      <c r="L28" s="105">
        <v>12</v>
      </c>
      <c r="M28" s="105">
        <v>176</v>
      </c>
      <c r="N28" s="105">
        <v>1131</v>
      </c>
      <c r="O28" s="98">
        <v>64</v>
      </c>
      <c r="P28" s="98" t="s">
        <v>83</v>
      </c>
      <c r="Q28" s="99">
        <f>'[1]Annx-A (DA) '!AJ27</f>
        <v>1499</v>
      </c>
      <c r="R28" s="100">
        <f>'[1]Annx-A (DA) '!BE27</f>
        <v>1348.2059091580002</v>
      </c>
      <c r="S28" s="101">
        <f>'[1]Annx-A (DA) '!BF27</f>
        <v>529.01468575799993</v>
      </c>
      <c r="T28" s="102">
        <f>'[1]Annx-A (DA) '!BD27</f>
        <v>679.80877659999999</v>
      </c>
      <c r="U28" s="103">
        <f t="shared" si="1"/>
        <v>-150.79409084200006</v>
      </c>
      <c r="V28" s="104">
        <v>50.01</v>
      </c>
      <c r="W28" s="106">
        <v>1561.42</v>
      </c>
      <c r="X28" s="105">
        <v>1575.5215639999999</v>
      </c>
      <c r="Y28" s="105">
        <v>419.221564</v>
      </c>
      <c r="Z28" s="105">
        <v>405.13</v>
      </c>
      <c r="AA28" s="105">
        <v>14.091564000000005</v>
      </c>
      <c r="AB28" s="105">
        <v>1156.3</v>
      </c>
    </row>
    <row r="29" spans="1:28" s="107" customFormat="1" ht="142.9" customHeight="1" x14ac:dyDescent="0.25">
      <c r="A29" s="97">
        <v>17</v>
      </c>
      <c r="B29" s="98" t="s">
        <v>84</v>
      </c>
      <c r="C29" s="99">
        <f>'[1]Annx-A (DA) '!E28</f>
        <v>1169</v>
      </c>
      <c r="D29" s="100">
        <f>'[1]Annx-A (DA) '!X28</f>
        <v>1009.8880352789998</v>
      </c>
      <c r="E29" s="101">
        <f>'[1]Annx-A (DA) '!Y28</f>
        <v>274.61201187900002</v>
      </c>
      <c r="F29" s="102">
        <f>'[1]Annx-A (DA) '!W28</f>
        <v>433.72397660000001</v>
      </c>
      <c r="G29" s="103">
        <f t="shared" si="0"/>
        <v>-159.11196472099999</v>
      </c>
      <c r="H29" s="104">
        <v>50.07</v>
      </c>
      <c r="I29" s="105">
        <v>1148</v>
      </c>
      <c r="J29" s="105">
        <v>1246</v>
      </c>
      <c r="K29" s="105">
        <v>55</v>
      </c>
      <c r="L29" s="105">
        <v>-43</v>
      </c>
      <c r="M29" s="105">
        <v>98</v>
      </c>
      <c r="N29" s="105">
        <v>1191</v>
      </c>
      <c r="O29" s="98">
        <v>65</v>
      </c>
      <c r="P29" s="98" t="s">
        <v>85</v>
      </c>
      <c r="Q29" s="99">
        <f>'[1]Annx-A (DA) '!AJ28</f>
        <v>1494</v>
      </c>
      <c r="R29" s="100">
        <f>'[1]Annx-A (DA) '!BE28</f>
        <v>1404.8823931580002</v>
      </c>
      <c r="S29" s="101">
        <f>'[1]Annx-A (DA) '!BF28</f>
        <v>585.69116975799989</v>
      </c>
      <c r="T29" s="102">
        <f>'[1]Annx-A (DA) '!BD28</f>
        <v>674.80877659999999</v>
      </c>
      <c r="U29" s="103">
        <f t="shared" si="1"/>
        <v>-89.1176068420001</v>
      </c>
      <c r="V29" s="104">
        <v>50.07</v>
      </c>
      <c r="W29" s="106">
        <v>1516.12</v>
      </c>
      <c r="X29" s="105">
        <v>1570.2424990000002</v>
      </c>
      <c r="Y29" s="105">
        <v>413.86249900000001</v>
      </c>
      <c r="Z29" s="105">
        <v>359.73</v>
      </c>
      <c r="AA29" s="105">
        <v>54.132498999999996</v>
      </c>
      <c r="AB29" s="105">
        <v>1156.3800000000001</v>
      </c>
    </row>
    <row r="30" spans="1:28" s="107" customFormat="1" ht="142.9" customHeight="1" x14ac:dyDescent="0.25">
      <c r="A30" s="97">
        <v>18</v>
      </c>
      <c r="B30" s="98" t="s">
        <v>86</v>
      </c>
      <c r="C30" s="99">
        <f>'[1]Annx-A (DA) '!E29</f>
        <v>1179</v>
      </c>
      <c r="D30" s="100">
        <f>'[1]Annx-A (DA) '!X29</f>
        <v>1039.4985152790002</v>
      </c>
      <c r="E30" s="101">
        <f>'[1]Annx-A (DA) '!Y29</f>
        <v>304.22249187900007</v>
      </c>
      <c r="F30" s="102">
        <f>'[1]Annx-A (DA) '!W29</f>
        <v>443.72397660000001</v>
      </c>
      <c r="G30" s="103">
        <f t="shared" si="0"/>
        <v>-139.50148472099994</v>
      </c>
      <c r="H30" s="104">
        <v>50.07</v>
      </c>
      <c r="I30" s="105">
        <v>1160</v>
      </c>
      <c r="J30" s="105">
        <v>1274</v>
      </c>
      <c r="K30" s="105">
        <v>79</v>
      </c>
      <c r="L30" s="105">
        <v>-35</v>
      </c>
      <c r="M30" s="105">
        <v>114</v>
      </c>
      <c r="N30" s="105">
        <v>1195</v>
      </c>
      <c r="O30" s="98">
        <v>66</v>
      </c>
      <c r="P30" s="98" t="s">
        <v>87</v>
      </c>
      <c r="Q30" s="99">
        <f>'[1]Annx-A (DA) '!AJ29</f>
        <v>1492</v>
      </c>
      <c r="R30" s="100">
        <f>'[1]Annx-A (DA) '!BE29</f>
        <v>1403.9523931579999</v>
      </c>
      <c r="S30" s="101">
        <f>'[1]Annx-A (DA) '!BF29</f>
        <v>584.76116975799982</v>
      </c>
      <c r="T30" s="102">
        <f>'[1]Annx-A (DA) '!BD29</f>
        <v>672.80877659999999</v>
      </c>
      <c r="U30" s="103">
        <f t="shared" si="1"/>
        <v>-88.047606842000164</v>
      </c>
      <c r="V30" s="104">
        <v>50.08</v>
      </c>
      <c r="W30" s="106">
        <v>1504.69</v>
      </c>
      <c r="X30" s="105">
        <v>1571.9943390000001</v>
      </c>
      <c r="Y30" s="105">
        <v>489.74433900000002</v>
      </c>
      <c r="Z30" s="105">
        <v>422.43</v>
      </c>
      <c r="AA30" s="105">
        <v>67.314339000000018</v>
      </c>
      <c r="AB30" s="105">
        <v>1082.25</v>
      </c>
    </row>
    <row r="31" spans="1:28" s="107" customFormat="1" ht="142.9" customHeight="1" x14ac:dyDescent="0.25">
      <c r="A31" s="97">
        <v>19</v>
      </c>
      <c r="B31" s="98" t="s">
        <v>88</v>
      </c>
      <c r="C31" s="99">
        <f>'[1]Annx-A (DA) '!E30</f>
        <v>1181</v>
      </c>
      <c r="D31" s="100">
        <f>'[1]Annx-A (DA) '!X30</f>
        <v>1087.6314952789999</v>
      </c>
      <c r="E31" s="101">
        <f>'[1]Annx-A (DA) '!Y30</f>
        <v>352.35547187899994</v>
      </c>
      <c r="F31" s="102">
        <f>'[1]Annx-A (DA) '!W30</f>
        <v>445.72397660000001</v>
      </c>
      <c r="G31" s="103">
        <f t="shared" si="0"/>
        <v>-93.368504721000079</v>
      </c>
      <c r="H31" s="104">
        <v>50.02</v>
      </c>
      <c r="I31" s="105">
        <v>1168</v>
      </c>
      <c r="J31" s="105">
        <v>1152</v>
      </c>
      <c r="K31" s="105">
        <v>11</v>
      </c>
      <c r="L31" s="105">
        <v>27</v>
      </c>
      <c r="M31" s="105">
        <v>-16</v>
      </c>
      <c r="N31" s="105">
        <v>1141</v>
      </c>
      <c r="O31" s="98">
        <v>67</v>
      </c>
      <c r="P31" s="98" t="s">
        <v>89</v>
      </c>
      <c r="Q31" s="99">
        <f>'[1]Annx-A (DA) '!AJ30</f>
        <v>1474</v>
      </c>
      <c r="R31" s="100">
        <f>'[1]Annx-A (DA) '!BE30</f>
        <v>1462.3906231579999</v>
      </c>
      <c r="S31" s="101">
        <f>'[1]Annx-A (DA) '!BF30</f>
        <v>643.19939975799969</v>
      </c>
      <c r="T31" s="102">
        <f>'[1]Annx-A (DA) '!BD30</f>
        <v>654.80877659999999</v>
      </c>
      <c r="U31" s="103">
        <f t="shared" si="1"/>
        <v>-11.609376842000302</v>
      </c>
      <c r="V31" s="104">
        <v>50.03</v>
      </c>
      <c r="W31" s="106">
        <v>1486.84</v>
      </c>
      <c r="X31" s="105">
        <v>1528.7938129999998</v>
      </c>
      <c r="Y31" s="105">
        <v>443.19381299999998</v>
      </c>
      <c r="Z31" s="105">
        <v>401.24</v>
      </c>
      <c r="AA31" s="105">
        <v>41.953812999999968</v>
      </c>
      <c r="AB31" s="105">
        <v>1085.5999999999999</v>
      </c>
    </row>
    <row r="32" spans="1:28" s="107" customFormat="1" ht="142.9" customHeight="1" x14ac:dyDescent="0.25">
      <c r="A32" s="97">
        <v>20</v>
      </c>
      <c r="B32" s="98" t="s">
        <v>90</v>
      </c>
      <c r="C32" s="99">
        <f>'[1]Annx-A (DA) '!E31</f>
        <v>1195</v>
      </c>
      <c r="D32" s="100">
        <f>'[1]Annx-A (DA) '!X31</f>
        <v>1087.6314952789999</v>
      </c>
      <c r="E32" s="101">
        <f>'[1]Annx-A (DA) '!Y31</f>
        <v>352.35547187899994</v>
      </c>
      <c r="F32" s="102">
        <f>'[1]Annx-A (DA) '!W31</f>
        <v>459.72397660000001</v>
      </c>
      <c r="G32" s="103">
        <f t="shared" si="0"/>
        <v>-107.36850472100008</v>
      </c>
      <c r="H32" s="104">
        <v>50.02</v>
      </c>
      <c r="I32" s="105">
        <v>1177</v>
      </c>
      <c r="J32" s="105">
        <v>1211</v>
      </c>
      <c r="K32" s="105">
        <v>19</v>
      </c>
      <c r="L32" s="105">
        <v>-15</v>
      </c>
      <c r="M32" s="105">
        <v>34</v>
      </c>
      <c r="N32" s="105">
        <v>1192</v>
      </c>
      <c r="O32" s="98">
        <v>68</v>
      </c>
      <c r="P32" s="98" t="s">
        <v>91</v>
      </c>
      <c r="Q32" s="99">
        <f>'[1]Annx-A (DA) '!AJ31</f>
        <v>1473</v>
      </c>
      <c r="R32" s="100">
        <f>'[1]Annx-A (DA) '!BE31</f>
        <v>1461.320623158</v>
      </c>
      <c r="S32" s="101">
        <f>'[1]Annx-A (DA) '!BF31</f>
        <v>642.12939975799975</v>
      </c>
      <c r="T32" s="102">
        <f>'[1]Annx-A (DA) '!BD31</f>
        <v>653.80877659999999</v>
      </c>
      <c r="U32" s="103">
        <f t="shared" si="1"/>
        <v>-11.679376842000238</v>
      </c>
      <c r="V32" s="104">
        <v>50.03</v>
      </c>
      <c r="W32" s="106">
        <v>1471.38</v>
      </c>
      <c r="X32" s="105">
        <v>1561.8103930000002</v>
      </c>
      <c r="Y32" s="105">
        <v>469.14039300000002</v>
      </c>
      <c r="Z32" s="105">
        <v>378.71</v>
      </c>
      <c r="AA32" s="105">
        <v>90.430393000000038</v>
      </c>
      <c r="AB32" s="105">
        <v>1092.67</v>
      </c>
    </row>
    <row r="33" spans="1:28" s="107" customFormat="1" ht="142.9" customHeight="1" x14ac:dyDescent="0.25">
      <c r="A33" s="97">
        <v>21</v>
      </c>
      <c r="B33" s="98" t="s">
        <v>92</v>
      </c>
      <c r="C33" s="99">
        <f>'[1]Annx-A (DA) '!E32</f>
        <v>1231</v>
      </c>
      <c r="D33" s="100">
        <f>'[1]Annx-A (DA) '!X32</f>
        <v>1093.047907179</v>
      </c>
      <c r="E33" s="101">
        <f>'[1]Annx-A (DA) '!Y32</f>
        <v>353.69766687900011</v>
      </c>
      <c r="F33" s="102">
        <f>'[1]Annx-A (DA) '!W32</f>
        <v>491.6497597</v>
      </c>
      <c r="G33" s="103">
        <f t="shared" si="0"/>
        <v>-137.95209282099989</v>
      </c>
      <c r="H33" s="104">
        <v>50.03</v>
      </c>
      <c r="I33" s="105">
        <v>1220</v>
      </c>
      <c r="J33" s="105">
        <v>1303</v>
      </c>
      <c r="K33" s="105">
        <v>86</v>
      </c>
      <c r="L33" s="105">
        <v>3</v>
      </c>
      <c r="M33" s="105">
        <v>83</v>
      </c>
      <c r="N33" s="105">
        <v>1217</v>
      </c>
      <c r="O33" s="98">
        <v>69</v>
      </c>
      <c r="P33" s="98" t="s">
        <v>93</v>
      </c>
      <c r="Q33" s="99">
        <f>'[1]Annx-A (DA) '!AJ32</f>
        <v>1452</v>
      </c>
      <c r="R33" s="100">
        <f>'[1]Annx-A (DA) '!BE32</f>
        <v>1460.320623158</v>
      </c>
      <c r="S33" s="101">
        <f>'[1]Annx-A (DA) '!BF32</f>
        <v>641.12939975799975</v>
      </c>
      <c r="T33" s="102">
        <f>'[1]Annx-A (DA) '!BD32</f>
        <v>632.80877659999999</v>
      </c>
      <c r="U33" s="103">
        <f t="shared" si="1"/>
        <v>8.320623157999762</v>
      </c>
      <c r="V33" s="104">
        <v>50.09</v>
      </c>
      <c r="W33" s="106">
        <v>1432.32</v>
      </c>
      <c r="X33" s="105">
        <v>1384.5568210000001</v>
      </c>
      <c r="Y33" s="105">
        <v>327.576821</v>
      </c>
      <c r="Z33" s="105">
        <v>375.35</v>
      </c>
      <c r="AA33" s="105">
        <v>-47.773179000000027</v>
      </c>
      <c r="AB33" s="105">
        <v>1056.98</v>
      </c>
    </row>
    <row r="34" spans="1:28" s="107" customFormat="1" ht="142.9" customHeight="1" x14ac:dyDescent="0.25">
      <c r="A34" s="97">
        <v>22</v>
      </c>
      <c r="B34" s="98" t="s">
        <v>94</v>
      </c>
      <c r="C34" s="99">
        <f>'[1]Annx-A (DA) '!E33</f>
        <v>1293</v>
      </c>
      <c r="D34" s="100">
        <f>'[1]Annx-A (DA) '!X33</f>
        <v>1086.868161179</v>
      </c>
      <c r="E34" s="101">
        <f>'[1]Annx-A (DA) '!Y33</f>
        <v>347.51792087900009</v>
      </c>
      <c r="F34" s="102">
        <f>'[1]Annx-A (DA) '!W33</f>
        <v>553.6497597</v>
      </c>
      <c r="G34" s="103">
        <f t="shared" si="0"/>
        <v>-206.13183882099992</v>
      </c>
      <c r="H34" s="104">
        <v>50.04</v>
      </c>
      <c r="I34" s="105">
        <v>1268</v>
      </c>
      <c r="J34" s="105">
        <v>1363</v>
      </c>
      <c r="K34" s="105">
        <v>126</v>
      </c>
      <c r="L34" s="105">
        <v>31</v>
      </c>
      <c r="M34" s="105">
        <v>95</v>
      </c>
      <c r="N34" s="105">
        <v>1237</v>
      </c>
      <c r="O34" s="98">
        <v>70</v>
      </c>
      <c r="P34" s="98" t="s">
        <v>95</v>
      </c>
      <c r="Q34" s="99">
        <f>'[1]Annx-A (DA) '!AJ33</f>
        <v>1426</v>
      </c>
      <c r="R34" s="100">
        <f>'[1]Annx-A (DA) '!BE33</f>
        <v>1459.9466481579998</v>
      </c>
      <c r="S34" s="101">
        <f>'[1]Annx-A (DA) '!BF33</f>
        <v>640.75542475799955</v>
      </c>
      <c r="T34" s="102">
        <f>'[1]Annx-A (DA) '!BD33</f>
        <v>606.80877659999999</v>
      </c>
      <c r="U34" s="103">
        <f t="shared" si="1"/>
        <v>33.946648157999562</v>
      </c>
      <c r="V34" s="104">
        <v>50.06</v>
      </c>
      <c r="W34" s="106">
        <v>1408.49</v>
      </c>
      <c r="X34" s="105">
        <v>1392.602846</v>
      </c>
      <c r="Y34" s="105">
        <v>295.62284599999998</v>
      </c>
      <c r="Z34" s="105">
        <v>311.48</v>
      </c>
      <c r="AA34" s="105">
        <v>-15.857154000000037</v>
      </c>
      <c r="AB34" s="105">
        <v>1096.98</v>
      </c>
    </row>
    <row r="35" spans="1:28" s="107" customFormat="1" ht="142.9" customHeight="1" x14ac:dyDescent="0.25">
      <c r="A35" s="97">
        <v>23</v>
      </c>
      <c r="B35" s="98" t="s">
        <v>96</v>
      </c>
      <c r="C35" s="99">
        <f>'[1]Annx-A (DA) '!E34</f>
        <v>1352</v>
      </c>
      <c r="D35" s="100">
        <f>'[1]Annx-A (DA) '!X34</f>
        <v>1086.982361179</v>
      </c>
      <c r="E35" s="101">
        <f>'[1]Annx-A (DA) '!Y34</f>
        <v>347.63212087899996</v>
      </c>
      <c r="F35" s="102">
        <f>'[1]Annx-A (DA) '!W34</f>
        <v>612.6497597</v>
      </c>
      <c r="G35" s="103">
        <f t="shared" si="0"/>
        <v>-265.01763882100005</v>
      </c>
      <c r="H35" s="104">
        <v>50.02</v>
      </c>
      <c r="I35" s="105">
        <v>1316</v>
      </c>
      <c r="J35" s="105">
        <v>1243</v>
      </c>
      <c r="K35" s="105">
        <v>-26</v>
      </c>
      <c r="L35" s="105">
        <v>47</v>
      </c>
      <c r="M35" s="105">
        <v>-73</v>
      </c>
      <c r="N35" s="105">
        <v>1269</v>
      </c>
      <c r="O35" s="98">
        <v>71</v>
      </c>
      <c r="P35" s="98" t="s">
        <v>97</v>
      </c>
      <c r="Q35" s="99">
        <f>'[1]Annx-A (DA) '!AJ34</f>
        <v>1396</v>
      </c>
      <c r="R35" s="100">
        <f>'[1]Annx-A (DA) '!BE34</f>
        <v>1433.4083031580001</v>
      </c>
      <c r="S35" s="101">
        <f>'[1]Annx-A (DA) '!BF34</f>
        <v>664.21707975799973</v>
      </c>
      <c r="T35" s="102">
        <f>'[1]Annx-A (DA) '!BD34</f>
        <v>626.80877659999999</v>
      </c>
      <c r="U35" s="103">
        <f t="shared" si="1"/>
        <v>37.40830315799974</v>
      </c>
      <c r="V35" s="104">
        <v>50.09</v>
      </c>
      <c r="W35" s="106">
        <v>1380.18</v>
      </c>
      <c r="X35" s="105">
        <v>1301.0068209999999</v>
      </c>
      <c r="Y35" s="105">
        <v>188.45682099999999</v>
      </c>
      <c r="Z35" s="105">
        <v>267.61</v>
      </c>
      <c r="AA35" s="105">
        <v>-79.153179000000023</v>
      </c>
      <c r="AB35" s="105">
        <v>1112.55</v>
      </c>
    </row>
    <row r="36" spans="1:28" s="107" customFormat="1" ht="142.9" customHeight="1" x14ac:dyDescent="0.25">
      <c r="A36" s="97">
        <v>24</v>
      </c>
      <c r="B36" s="98" t="s">
        <v>98</v>
      </c>
      <c r="C36" s="99">
        <f>'[1]Annx-A (DA) '!E35</f>
        <v>1388</v>
      </c>
      <c r="D36" s="100">
        <f>'[1]Annx-A (DA) '!X35</f>
        <v>1087.039461179</v>
      </c>
      <c r="E36" s="101">
        <f>'[1]Annx-A (DA) '!Y35</f>
        <v>347.68922087899995</v>
      </c>
      <c r="F36" s="102">
        <f>'[1]Annx-A (DA) '!W35</f>
        <v>648.6497597</v>
      </c>
      <c r="G36" s="103">
        <f t="shared" si="0"/>
        <v>-300.96053882100006</v>
      </c>
      <c r="H36" s="104">
        <v>50.02</v>
      </c>
      <c r="I36" s="105">
        <v>1371</v>
      </c>
      <c r="J36" s="105">
        <v>1334</v>
      </c>
      <c r="K36" s="105">
        <v>67</v>
      </c>
      <c r="L36" s="105">
        <v>104</v>
      </c>
      <c r="M36" s="105">
        <v>-37</v>
      </c>
      <c r="N36" s="105">
        <v>1267</v>
      </c>
      <c r="O36" s="98">
        <v>72</v>
      </c>
      <c r="P36" s="98" t="s">
        <v>99</v>
      </c>
      <c r="Q36" s="99">
        <f>'[1]Annx-A (DA) '!AJ35</f>
        <v>1389</v>
      </c>
      <c r="R36" s="100">
        <f>'[1]Annx-A (DA) '!BE35</f>
        <v>1432.5883031579999</v>
      </c>
      <c r="S36" s="101">
        <f>'[1]Annx-A (DA) '!BF35</f>
        <v>663.39707975799979</v>
      </c>
      <c r="T36" s="102">
        <f>'[1]Annx-A (DA) '!BD35</f>
        <v>619.80877659999999</v>
      </c>
      <c r="U36" s="103">
        <f t="shared" si="1"/>
        <v>43.588303157999803</v>
      </c>
      <c r="V36" s="104">
        <v>50.02</v>
      </c>
      <c r="W36" s="106">
        <v>1332.98</v>
      </c>
      <c r="X36" s="105">
        <v>1299.5668210000001</v>
      </c>
      <c r="Y36" s="105">
        <v>195.15682100000001</v>
      </c>
      <c r="Z36" s="105">
        <v>228.57</v>
      </c>
      <c r="AA36" s="105">
        <v>-33.413178999999985</v>
      </c>
      <c r="AB36" s="105">
        <v>1104.4100000000001</v>
      </c>
    </row>
    <row r="37" spans="1:28" s="107" customFormat="1" ht="142.9" customHeight="1" x14ac:dyDescent="0.25">
      <c r="A37" s="97">
        <v>25</v>
      </c>
      <c r="B37" s="98" t="s">
        <v>100</v>
      </c>
      <c r="C37" s="99">
        <f>'[1]Annx-A (DA) '!E36</f>
        <v>1442</v>
      </c>
      <c r="D37" s="100">
        <f>'[1]Annx-A (DA) '!X36</f>
        <v>1283.8395911790001</v>
      </c>
      <c r="E37" s="101">
        <f>'[1]Annx-A (DA) '!Y36</f>
        <v>526.48935087899986</v>
      </c>
      <c r="F37" s="102">
        <f>'[1]Annx-A (DA) '!W36</f>
        <v>684.6497597</v>
      </c>
      <c r="G37" s="103">
        <f t="shared" si="0"/>
        <v>-158.16040882100015</v>
      </c>
      <c r="H37" s="104">
        <v>50</v>
      </c>
      <c r="I37" s="105">
        <v>1401</v>
      </c>
      <c r="J37" s="105">
        <v>1456</v>
      </c>
      <c r="K37" s="105">
        <v>190</v>
      </c>
      <c r="L37" s="105">
        <v>135</v>
      </c>
      <c r="M37" s="105">
        <v>55</v>
      </c>
      <c r="N37" s="105">
        <v>1266</v>
      </c>
      <c r="O37" s="98">
        <v>73</v>
      </c>
      <c r="P37" s="98" t="s">
        <v>101</v>
      </c>
      <c r="Q37" s="99">
        <f>'[1]Annx-A (DA) '!AJ36</f>
        <v>1373</v>
      </c>
      <c r="R37" s="100">
        <f>'[1]Annx-A (DA) '!BE36</f>
        <v>1437.587046158</v>
      </c>
      <c r="S37" s="101">
        <f>'[1]Annx-A (DA) '!BF36</f>
        <v>668.39582275799967</v>
      </c>
      <c r="T37" s="102">
        <f>'[1]Annx-A (DA) '!BD36</f>
        <v>603.80877659999999</v>
      </c>
      <c r="U37" s="103">
        <f t="shared" si="1"/>
        <v>64.58704615799968</v>
      </c>
      <c r="V37" s="104">
        <v>50.01</v>
      </c>
      <c r="W37" s="106">
        <v>1287.7</v>
      </c>
      <c r="X37" s="105">
        <v>1188.623427</v>
      </c>
      <c r="Y37" s="105">
        <v>60.593426999999998</v>
      </c>
      <c r="Z37" s="105">
        <v>159.68</v>
      </c>
      <c r="AA37" s="105">
        <v>-99.086573000000016</v>
      </c>
      <c r="AB37" s="105">
        <v>1128.03</v>
      </c>
    </row>
    <row r="38" spans="1:28" s="107" customFormat="1" ht="142.9" customHeight="1" x14ac:dyDescent="0.25">
      <c r="A38" s="97">
        <v>26</v>
      </c>
      <c r="B38" s="98" t="s">
        <v>102</v>
      </c>
      <c r="C38" s="99">
        <f>'[1]Annx-A (DA) '!E37</f>
        <v>1502</v>
      </c>
      <c r="D38" s="100">
        <f>'[1]Annx-A (DA) '!X37</f>
        <v>1306.323673179</v>
      </c>
      <c r="E38" s="101">
        <f>'[1]Annx-A (DA) '!Y37</f>
        <v>522.97343287900003</v>
      </c>
      <c r="F38" s="102">
        <f>'[1]Annx-A (DA) '!W37</f>
        <v>718.6497597</v>
      </c>
      <c r="G38" s="103">
        <f t="shared" si="0"/>
        <v>-195.67632682099998</v>
      </c>
      <c r="H38" s="104">
        <v>50.02</v>
      </c>
      <c r="I38" s="105">
        <v>1440</v>
      </c>
      <c r="J38" s="105">
        <v>1532</v>
      </c>
      <c r="K38" s="105">
        <v>244</v>
      </c>
      <c r="L38" s="105">
        <v>152</v>
      </c>
      <c r="M38" s="105">
        <v>92</v>
      </c>
      <c r="N38" s="105">
        <v>1288</v>
      </c>
      <c r="O38" s="98">
        <v>74</v>
      </c>
      <c r="P38" s="98" t="s">
        <v>103</v>
      </c>
      <c r="Q38" s="99">
        <f>'[1]Annx-A (DA) '!AJ37</f>
        <v>1365</v>
      </c>
      <c r="R38" s="100">
        <f>'[1]Annx-A (DA) '!BE37</f>
        <v>1446.1023851579996</v>
      </c>
      <c r="S38" s="101">
        <f>'[1]Annx-A (DA) '!BF37</f>
        <v>726.91116175799959</v>
      </c>
      <c r="T38" s="102">
        <f>'[1]Annx-A (DA) '!BD37</f>
        <v>645.80877659999999</v>
      </c>
      <c r="U38" s="103">
        <f t="shared" si="1"/>
        <v>81.102385157999606</v>
      </c>
      <c r="V38" s="104">
        <v>49.97</v>
      </c>
      <c r="W38" s="106">
        <v>1264.74</v>
      </c>
      <c r="X38" s="105">
        <v>1321.520628</v>
      </c>
      <c r="Y38" s="105">
        <v>134.68062800000001</v>
      </c>
      <c r="Z38" s="105">
        <v>77.819999999999993</v>
      </c>
      <c r="AA38" s="105">
        <v>56.86062800000002</v>
      </c>
      <c r="AB38" s="105">
        <v>1186.8399999999999</v>
      </c>
    </row>
    <row r="39" spans="1:28" s="107" customFormat="1" ht="142.9" customHeight="1" x14ac:dyDescent="0.25">
      <c r="A39" s="97">
        <v>27</v>
      </c>
      <c r="B39" s="98" t="s">
        <v>104</v>
      </c>
      <c r="C39" s="99">
        <f>'[1]Annx-A (DA) '!E38</f>
        <v>1523</v>
      </c>
      <c r="D39" s="100">
        <f>'[1]Annx-A (DA) '!X38</f>
        <v>1336.3255832790003</v>
      </c>
      <c r="E39" s="101">
        <f>'[1]Annx-A (DA) '!Y38</f>
        <v>525.24235987900011</v>
      </c>
      <c r="F39" s="102">
        <f>'[1]Annx-A (DA) '!W38</f>
        <v>711.91677660000005</v>
      </c>
      <c r="G39" s="103">
        <f t="shared" si="0"/>
        <v>-186.67441672099994</v>
      </c>
      <c r="H39" s="104">
        <v>50.01</v>
      </c>
      <c r="I39" s="105">
        <v>1452</v>
      </c>
      <c r="J39" s="105">
        <v>1493</v>
      </c>
      <c r="K39" s="105">
        <v>188</v>
      </c>
      <c r="L39" s="105">
        <v>147</v>
      </c>
      <c r="M39" s="105">
        <v>41</v>
      </c>
      <c r="N39" s="105">
        <v>1305</v>
      </c>
      <c r="O39" s="98">
        <v>75</v>
      </c>
      <c r="P39" s="98" t="s">
        <v>105</v>
      </c>
      <c r="Q39" s="99">
        <f>'[1]Annx-A (DA) '!AJ38</f>
        <v>1365</v>
      </c>
      <c r="R39" s="100">
        <f>'[1]Annx-A (DA) '!BE38</f>
        <v>1432.7646301579996</v>
      </c>
      <c r="S39" s="101">
        <f>'[1]Annx-A (DA) '!BF38</f>
        <v>745.37190675799968</v>
      </c>
      <c r="T39" s="102">
        <f>'[1]Annx-A (DA) '!BD38</f>
        <v>677.60727659999998</v>
      </c>
      <c r="U39" s="103">
        <f t="shared" si="1"/>
        <v>67.764630157999704</v>
      </c>
      <c r="V39" s="104">
        <v>49.92</v>
      </c>
      <c r="W39" s="106">
        <v>1241.26</v>
      </c>
      <c r="X39" s="105">
        <v>1309.320442</v>
      </c>
      <c r="Y39" s="105">
        <v>195.800442</v>
      </c>
      <c r="Z39" s="105">
        <v>127.72</v>
      </c>
      <c r="AA39" s="105">
        <v>68.080442000000005</v>
      </c>
      <c r="AB39" s="105">
        <v>1113.52</v>
      </c>
    </row>
    <row r="40" spans="1:28" s="107" customFormat="1" ht="142.9" customHeight="1" x14ac:dyDescent="0.25">
      <c r="A40" s="97">
        <v>28</v>
      </c>
      <c r="B40" s="98" t="s">
        <v>106</v>
      </c>
      <c r="C40" s="99">
        <f>'[1]Annx-A (DA) '!E39</f>
        <v>1551</v>
      </c>
      <c r="D40" s="100">
        <f>'[1]Annx-A (DA) '!X39</f>
        <v>1428.4801082790002</v>
      </c>
      <c r="E40" s="101">
        <f>'[1]Annx-A (DA) '!Y39</f>
        <v>526.31838487899995</v>
      </c>
      <c r="F40" s="102">
        <f>'[1]Annx-A (DA) '!W39</f>
        <v>648.83827659999997</v>
      </c>
      <c r="G40" s="103">
        <f t="shared" si="0"/>
        <v>-122.51989172100002</v>
      </c>
      <c r="H40" s="104">
        <v>50.02</v>
      </c>
      <c r="I40" s="105">
        <v>1474</v>
      </c>
      <c r="J40" s="105">
        <v>1499</v>
      </c>
      <c r="K40" s="105">
        <v>166</v>
      </c>
      <c r="L40" s="105">
        <v>141</v>
      </c>
      <c r="M40" s="105">
        <v>25</v>
      </c>
      <c r="N40" s="105">
        <v>1333</v>
      </c>
      <c r="O40" s="98">
        <v>76</v>
      </c>
      <c r="P40" s="98" t="s">
        <v>107</v>
      </c>
      <c r="Q40" s="99">
        <f>'[1]Annx-A (DA) '!AJ39</f>
        <v>1360</v>
      </c>
      <c r="R40" s="100">
        <f>'[1]Annx-A (DA) '!BE39</f>
        <v>1421.3284951579997</v>
      </c>
      <c r="S40" s="101">
        <f>'[1]Annx-A (DA) '!BF39</f>
        <v>733.93577175799942</v>
      </c>
      <c r="T40" s="102">
        <f>'[1]Annx-A (DA) '!BD39</f>
        <v>672.60727659999998</v>
      </c>
      <c r="U40" s="103">
        <f t="shared" si="1"/>
        <v>61.328495157999441</v>
      </c>
      <c r="V40" s="104">
        <v>49.9</v>
      </c>
      <c r="W40" s="106">
        <v>1253.03</v>
      </c>
      <c r="X40" s="105">
        <v>1291.5408870000001</v>
      </c>
      <c r="Y40" s="105">
        <v>163.90088700000001</v>
      </c>
      <c r="Z40" s="105">
        <v>125.4</v>
      </c>
      <c r="AA40" s="105">
        <v>38.500887000000006</v>
      </c>
      <c r="AB40" s="105">
        <v>1127.6400000000001</v>
      </c>
    </row>
    <row r="41" spans="1:28" s="107" customFormat="1" ht="142.9" customHeight="1" x14ac:dyDescent="0.25">
      <c r="A41" s="97">
        <v>29</v>
      </c>
      <c r="B41" s="98" t="s">
        <v>108</v>
      </c>
      <c r="C41" s="99">
        <f>'[1]Annx-A (DA) '!E40</f>
        <v>1560</v>
      </c>
      <c r="D41" s="100">
        <f>'[1]Annx-A (DA) '!X40</f>
        <v>1419.7369432790003</v>
      </c>
      <c r="E41" s="101">
        <f>'[1]Annx-A (DA) '!Y40</f>
        <v>544.16281987900015</v>
      </c>
      <c r="F41" s="102">
        <f>'[1]Annx-A (DA) '!W40</f>
        <v>684.42587659999992</v>
      </c>
      <c r="G41" s="103">
        <f t="shared" si="0"/>
        <v>-140.26305672099977</v>
      </c>
      <c r="H41" s="104">
        <v>50</v>
      </c>
      <c r="I41" s="105">
        <v>1473</v>
      </c>
      <c r="J41" s="105">
        <v>1439</v>
      </c>
      <c r="K41" s="105">
        <v>217</v>
      </c>
      <c r="L41" s="105">
        <v>251</v>
      </c>
      <c r="M41" s="105">
        <v>-34</v>
      </c>
      <c r="N41" s="105">
        <v>1222</v>
      </c>
      <c r="O41" s="98">
        <v>77</v>
      </c>
      <c r="P41" s="98" t="s">
        <v>109</v>
      </c>
      <c r="Q41" s="99">
        <f>'[1]Annx-A (DA) '!AJ40</f>
        <v>1361</v>
      </c>
      <c r="R41" s="100">
        <f>'[1]Annx-A (DA) '!BE40</f>
        <v>1430.8495509699999</v>
      </c>
      <c r="S41" s="101">
        <f>'[1]Annx-A (DA) '!BF40</f>
        <v>716.17131066999968</v>
      </c>
      <c r="T41" s="102">
        <f>'[1]Annx-A (DA) '!BD40</f>
        <v>646.32175969999992</v>
      </c>
      <c r="U41" s="103">
        <f t="shared" si="1"/>
        <v>69.849550969999768</v>
      </c>
      <c r="V41" s="104">
        <v>49.96</v>
      </c>
      <c r="W41" s="106">
        <v>1244</v>
      </c>
      <c r="X41" s="105">
        <v>1412</v>
      </c>
      <c r="Y41" s="105">
        <v>294</v>
      </c>
      <c r="Z41" s="105">
        <v>125</v>
      </c>
      <c r="AA41" s="105">
        <v>169</v>
      </c>
      <c r="AB41" s="105">
        <v>1118</v>
      </c>
    </row>
    <row r="42" spans="1:28" s="107" customFormat="1" ht="142.9" customHeight="1" x14ac:dyDescent="0.25">
      <c r="A42" s="97">
        <v>30</v>
      </c>
      <c r="B42" s="98" t="s">
        <v>110</v>
      </c>
      <c r="C42" s="99">
        <f>'[1]Annx-A (DA) '!E41</f>
        <v>1582</v>
      </c>
      <c r="D42" s="100">
        <f>'[1]Annx-A (DA) '!X41</f>
        <v>1415.6211082790003</v>
      </c>
      <c r="E42" s="101">
        <f>'[1]Annx-A (DA) '!Y41</f>
        <v>540.04698487899998</v>
      </c>
      <c r="F42" s="102">
        <f>'[1]Annx-A (DA) '!W41</f>
        <v>706.42587659999992</v>
      </c>
      <c r="G42" s="103">
        <f t="shared" si="0"/>
        <v>-166.37889172099995</v>
      </c>
      <c r="H42" s="104">
        <v>50.02</v>
      </c>
      <c r="I42" s="105">
        <v>1501</v>
      </c>
      <c r="J42" s="105">
        <v>1551</v>
      </c>
      <c r="K42" s="105">
        <v>299</v>
      </c>
      <c r="L42" s="105">
        <v>249</v>
      </c>
      <c r="M42" s="105">
        <v>50</v>
      </c>
      <c r="N42" s="105">
        <v>1252</v>
      </c>
      <c r="O42" s="98">
        <v>78</v>
      </c>
      <c r="P42" s="98" t="s">
        <v>111</v>
      </c>
      <c r="Q42" s="99">
        <f>'[1]Annx-A (DA) '!AJ41</f>
        <v>1392</v>
      </c>
      <c r="R42" s="100">
        <f>'[1]Annx-A (DA) '!BE41</f>
        <v>1427.9407279700001</v>
      </c>
      <c r="S42" s="101">
        <f>'[1]Annx-A (DA) '!BF41</f>
        <v>713.26248766999981</v>
      </c>
      <c r="T42" s="102">
        <f>'[1]Annx-A (DA) '!BD41</f>
        <v>677.32175969999992</v>
      </c>
      <c r="U42" s="103">
        <f t="shared" si="1"/>
        <v>35.940727969999898</v>
      </c>
      <c r="V42" s="104">
        <v>49.95</v>
      </c>
      <c r="W42" s="106">
        <v>1236</v>
      </c>
      <c r="X42" s="105">
        <v>1424</v>
      </c>
      <c r="Y42" s="105">
        <v>293</v>
      </c>
      <c r="Z42" s="105">
        <v>105</v>
      </c>
      <c r="AA42" s="105">
        <v>188</v>
      </c>
      <c r="AB42" s="105">
        <v>1131</v>
      </c>
    </row>
    <row r="43" spans="1:28" s="107" customFormat="1" ht="142.9" customHeight="1" x14ac:dyDescent="0.25">
      <c r="A43" s="97">
        <v>31</v>
      </c>
      <c r="B43" s="98" t="s">
        <v>112</v>
      </c>
      <c r="C43" s="99">
        <f>'[1]Annx-A (DA) '!E42</f>
        <v>1590</v>
      </c>
      <c r="D43" s="100">
        <f>'[1]Annx-A (DA) '!X42</f>
        <v>1461.9561122790001</v>
      </c>
      <c r="E43" s="101">
        <f>'[1]Annx-A (DA) '!Y42</f>
        <v>586.381988879</v>
      </c>
      <c r="F43" s="102">
        <f>'[1]Annx-A (DA) '!W42</f>
        <v>714.42587659999992</v>
      </c>
      <c r="G43" s="103">
        <f t="shared" si="0"/>
        <v>-128.04388772099992</v>
      </c>
      <c r="H43" s="104">
        <v>50.04</v>
      </c>
      <c r="I43" s="105">
        <v>1487</v>
      </c>
      <c r="J43" s="105">
        <v>1607</v>
      </c>
      <c r="K43" s="105">
        <v>352</v>
      </c>
      <c r="L43" s="105">
        <v>232</v>
      </c>
      <c r="M43" s="105">
        <v>120</v>
      </c>
      <c r="N43" s="105">
        <v>1255</v>
      </c>
      <c r="O43" s="98">
        <v>79</v>
      </c>
      <c r="P43" s="98" t="s">
        <v>113</v>
      </c>
      <c r="Q43" s="99">
        <f>'[1]Annx-A (DA) '!AJ42</f>
        <v>1424</v>
      </c>
      <c r="R43" s="100">
        <f>'[1]Annx-A (DA) '!BE42</f>
        <v>1447.9407279700001</v>
      </c>
      <c r="S43" s="101">
        <f>'[1]Annx-A (DA) '!BF42</f>
        <v>733.26248766999981</v>
      </c>
      <c r="T43" s="102">
        <f>'[1]Annx-A (DA) '!BD42</f>
        <v>709.32175969999992</v>
      </c>
      <c r="U43" s="103">
        <f t="shared" si="1"/>
        <v>23.940727969999898</v>
      </c>
      <c r="V43" s="104">
        <v>49.93</v>
      </c>
      <c r="W43" s="106">
        <v>1306</v>
      </c>
      <c r="X43" s="105">
        <v>1453</v>
      </c>
      <c r="Y43" s="105">
        <v>234</v>
      </c>
      <c r="Z43" s="105">
        <v>86</v>
      </c>
      <c r="AA43" s="105">
        <v>148</v>
      </c>
      <c r="AB43" s="105">
        <v>1219</v>
      </c>
    </row>
    <row r="44" spans="1:28" s="107" customFormat="1" ht="142.9" customHeight="1" x14ac:dyDescent="0.25">
      <c r="A44" s="97">
        <v>32</v>
      </c>
      <c r="B44" s="98" t="s">
        <v>114</v>
      </c>
      <c r="C44" s="99">
        <f>'[1]Annx-A (DA) '!E43</f>
        <v>1573</v>
      </c>
      <c r="D44" s="100">
        <f>'[1]Annx-A (DA) '!X43</f>
        <v>1461.5718122790001</v>
      </c>
      <c r="E44" s="101">
        <f>'[1]Annx-A (DA) '!Y43</f>
        <v>585.99768887899984</v>
      </c>
      <c r="F44" s="102">
        <f>'[1]Annx-A (DA) '!W43</f>
        <v>697.42587659999992</v>
      </c>
      <c r="G44" s="103">
        <f t="shared" si="0"/>
        <v>-111.42818772100009</v>
      </c>
      <c r="H44" s="104">
        <v>50.05</v>
      </c>
      <c r="I44" s="105">
        <v>1480</v>
      </c>
      <c r="J44" s="105">
        <v>1613</v>
      </c>
      <c r="K44" s="105">
        <v>358</v>
      </c>
      <c r="L44" s="105">
        <v>225</v>
      </c>
      <c r="M44" s="105">
        <v>133</v>
      </c>
      <c r="N44" s="105">
        <v>1255</v>
      </c>
      <c r="O44" s="98">
        <v>80</v>
      </c>
      <c r="P44" s="98" t="s">
        <v>115</v>
      </c>
      <c r="Q44" s="99">
        <f>'[1]Annx-A (DA) '!AJ43</f>
        <v>1433</v>
      </c>
      <c r="R44" s="100">
        <f>'[1]Annx-A (DA) '!BE43</f>
        <v>1452.9407279700001</v>
      </c>
      <c r="S44" s="101">
        <f>'[1]Annx-A (DA) '!BF43</f>
        <v>738.26248766999981</v>
      </c>
      <c r="T44" s="102">
        <f>'[1]Annx-A (DA) '!BD43</f>
        <v>718.32175969999992</v>
      </c>
      <c r="U44" s="103">
        <f t="shared" si="1"/>
        <v>19.940727969999898</v>
      </c>
      <c r="V44" s="104">
        <v>50</v>
      </c>
      <c r="W44" s="106">
        <v>1318</v>
      </c>
      <c r="X44" s="105">
        <v>1506</v>
      </c>
      <c r="Y44" s="105">
        <v>241</v>
      </c>
      <c r="Z44" s="105">
        <v>53</v>
      </c>
      <c r="AA44" s="105">
        <v>188</v>
      </c>
      <c r="AB44" s="105">
        <v>1265</v>
      </c>
    </row>
    <row r="45" spans="1:28" s="107" customFormat="1" ht="142.9" customHeight="1" x14ac:dyDescent="0.25">
      <c r="A45" s="97">
        <v>33</v>
      </c>
      <c r="B45" s="98" t="s">
        <v>116</v>
      </c>
      <c r="C45" s="99">
        <f>'[1]Annx-A (DA) '!E44</f>
        <v>1559</v>
      </c>
      <c r="D45" s="100">
        <f>'[1]Annx-A (DA) '!X44</f>
        <v>1408.210693279</v>
      </c>
      <c r="E45" s="101">
        <f>'[1]Annx-A (DA) '!Y44</f>
        <v>532.63656987899981</v>
      </c>
      <c r="F45" s="102">
        <f>'[1]Annx-A (DA) '!W44</f>
        <v>683.42587659999992</v>
      </c>
      <c r="G45" s="103">
        <f t="shared" si="0"/>
        <v>-150.78930672100012</v>
      </c>
      <c r="H45" s="104">
        <v>50.06</v>
      </c>
      <c r="I45" s="105">
        <v>1486</v>
      </c>
      <c r="J45" s="105">
        <v>1490</v>
      </c>
      <c r="K45" s="105">
        <v>282</v>
      </c>
      <c r="L45" s="105">
        <v>278</v>
      </c>
      <c r="M45" s="105">
        <v>4</v>
      </c>
      <c r="N45" s="105">
        <v>1208</v>
      </c>
      <c r="O45" s="98">
        <v>81</v>
      </c>
      <c r="P45" s="98" t="s">
        <v>117</v>
      </c>
      <c r="Q45" s="99">
        <f>'[1]Annx-A (DA) '!AJ44</f>
        <v>1415</v>
      </c>
      <c r="R45" s="100">
        <f>'[1]Annx-A (DA) '!BE44</f>
        <v>1487.0963159700002</v>
      </c>
      <c r="S45" s="101">
        <f>'[1]Annx-A (DA) '!BF44</f>
        <v>641.77717566999979</v>
      </c>
      <c r="T45" s="102">
        <f>'[1]Annx-A (DA) '!BD44</f>
        <v>569.68085969999993</v>
      </c>
      <c r="U45" s="103">
        <f t="shared" si="1"/>
        <v>72.096315969999864</v>
      </c>
      <c r="V45" s="104">
        <v>50.03</v>
      </c>
      <c r="W45" s="106">
        <v>1287</v>
      </c>
      <c r="X45" s="105">
        <v>1572</v>
      </c>
      <c r="Y45" s="105">
        <v>265</v>
      </c>
      <c r="Z45" s="105">
        <v>-20</v>
      </c>
      <c r="AA45" s="105">
        <v>285</v>
      </c>
      <c r="AB45" s="105">
        <v>1307</v>
      </c>
    </row>
    <row r="46" spans="1:28" s="107" customFormat="1" ht="142.9" customHeight="1" x14ac:dyDescent="0.25">
      <c r="A46" s="97">
        <v>34</v>
      </c>
      <c r="B46" s="98" t="s">
        <v>118</v>
      </c>
      <c r="C46" s="99">
        <f>'[1]Annx-A (DA) '!E45</f>
        <v>1556</v>
      </c>
      <c r="D46" s="100">
        <f>'[1]Annx-A (DA) '!X45</f>
        <v>1370.9521852789999</v>
      </c>
      <c r="E46" s="101">
        <f>'[1]Annx-A (DA) '!Y45</f>
        <v>495.37806187899986</v>
      </c>
      <c r="F46" s="102">
        <f>'[1]Annx-A (DA) '!W45</f>
        <v>680.42587659999992</v>
      </c>
      <c r="G46" s="103">
        <f t="shared" si="0"/>
        <v>-185.04781472100007</v>
      </c>
      <c r="H46" s="104">
        <v>50.03</v>
      </c>
      <c r="I46" s="105">
        <v>1492</v>
      </c>
      <c r="J46" s="105">
        <v>1417</v>
      </c>
      <c r="K46" s="105">
        <v>217</v>
      </c>
      <c r="L46" s="105">
        <v>291</v>
      </c>
      <c r="M46" s="105">
        <v>-74</v>
      </c>
      <c r="N46" s="105">
        <v>1200</v>
      </c>
      <c r="O46" s="98">
        <v>82</v>
      </c>
      <c r="P46" s="98" t="s">
        <v>119</v>
      </c>
      <c r="Q46" s="99">
        <f>'[1]Annx-A (DA) '!AJ45</f>
        <v>1390</v>
      </c>
      <c r="R46" s="100">
        <f>'[1]Annx-A (DA) '!BE45</f>
        <v>1510.4463159700001</v>
      </c>
      <c r="S46" s="101">
        <f>'[1]Annx-A (DA) '!BF45</f>
        <v>665.12717566999981</v>
      </c>
      <c r="T46" s="102">
        <f>'[1]Annx-A (DA) '!BD45</f>
        <v>544.68085969999993</v>
      </c>
      <c r="U46" s="103">
        <f t="shared" si="1"/>
        <v>120.44631596999989</v>
      </c>
      <c r="V46" s="104">
        <v>50.03</v>
      </c>
      <c r="W46" s="106">
        <v>1264</v>
      </c>
      <c r="X46" s="105">
        <v>1603</v>
      </c>
      <c r="Y46" s="105">
        <v>288</v>
      </c>
      <c r="Z46" s="105">
        <v>-50</v>
      </c>
      <c r="AA46" s="105">
        <v>338</v>
      </c>
      <c r="AB46" s="105">
        <v>1315</v>
      </c>
    </row>
    <row r="47" spans="1:28" s="107" customFormat="1" ht="142.9" customHeight="1" x14ac:dyDescent="0.25">
      <c r="A47" s="97">
        <v>35</v>
      </c>
      <c r="B47" s="98" t="s">
        <v>120</v>
      </c>
      <c r="C47" s="99">
        <f>'[1]Annx-A (DA) '!E46</f>
        <v>1570</v>
      </c>
      <c r="D47" s="100">
        <f>'[1]Annx-A (DA) '!X46</f>
        <v>1315.536629279</v>
      </c>
      <c r="E47" s="101">
        <f>'[1]Annx-A (DA) '!Y46</f>
        <v>439.96250587899993</v>
      </c>
      <c r="F47" s="102">
        <f>'[1]Annx-A (DA) '!W46</f>
        <v>694.42587659999992</v>
      </c>
      <c r="G47" s="103">
        <f t="shared" si="0"/>
        <v>-254.46337072099999</v>
      </c>
      <c r="H47" s="104">
        <v>50.03</v>
      </c>
      <c r="I47" s="105">
        <v>1496</v>
      </c>
      <c r="J47" s="105">
        <v>1514</v>
      </c>
      <c r="K47" s="105">
        <v>324</v>
      </c>
      <c r="L47" s="105">
        <v>306</v>
      </c>
      <c r="M47" s="105">
        <v>18</v>
      </c>
      <c r="N47" s="105">
        <v>1190</v>
      </c>
      <c r="O47" s="98">
        <v>83</v>
      </c>
      <c r="P47" s="98" t="s">
        <v>121</v>
      </c>
      <c r="Q47" s="99">
        <f>'[1]Annx-A (DA) '!AJ46</f>
        <v>1371</v>
      </c>
      <c r="R47" s="100">
        <f>'[1]Annx-A (DA) '!BE46</f>
        <v>1513.4877377700002</v>
      </c>
      <c r="S47" s="101">
        <f>'[1]Annx-A (DA) '!BF46</f>
        <v>671.77717566999979</v>
      </c>
      <c r="T47" s="102">
        <f>'[1]Annx-A (DA) '!BD46</f>
        <v>529.28943789999994</v>
      </c>
      <c r="U47" s="103">
        <f t="shared" si="1"/>
        <v>142.48773776999985</v>
      </c>
      <c r="V47" s="104">
        <v>50.02</v>
      </c>
      <c r="W47" s="106">
        <v>1272</v>
      </c>
      <c r="X47" s="105">
        <v>1347</v>
      </c>
      <c r="Y47" s="105">
        <v>67</v>
      </c>
      <c r="Z47" s="105">
        <v>-8</v>
      </c>
      <c r="AA47" s="105">
        <v>75</v>
      </c>
      <c r="AB47" s="105">
        <v>1280</v>
      </c>
    </row>
    <row r="48" spans="1:28" s="107" customFormat="1" ht="142.9" customHeight="1" x14ac:dyDescent="0.25">
      <c r="A48" s="97">
        <v>36</v>
      </c>
      <c r="B48" s="98" t="s">
        <v>122</v>
      </c>
      <c r="C48" s="99">
        <f>'[1]Annx-A (DA) '!E47</f>
        <v>1573</v>
      </c>
      <c r="D48" s="100">
        <f>'[1]Annx-A (DA) '!X47</f>
        <v>1313.653955279</v>
      </c>
      <c r="E48" s="101">
        <f>'[1]Annx-A (DA) '!Y47</f>
        <v>438.0798318790001</v>
      </c>
      <c r="F48" s="102">
        <f>'[1]Annx-A (DA) '!W47</f>
        <v>697.42587659999992</v>
      </c>
      <c r="G48" s="103">
        <f t="shared" si="0"/>
        <v>-259.34604472099983</v>
      </c>
      <c r="H48" s="104">
        <v>50.05</v>
      </c>
      <c r="I48" s="105">
        <v>1522</v>
      </c>
      <c r="J48" s="105">
        <v>1578</v>
      </c>
      <c r="K48" s="105">
        <v>423</v>
      </c>
      <c r="L48" s="105">
        <v>367</v>
      </c>
      <c r="M48" s="105">
        <v>56</v>
      </c>
      <c r="N48" s="105">
        <v>1155</v>
      </c>
      <c r="O48" s="98">
        <v>84</v>
      </c>
      <c r="P48" s="98" t="s">
        <v>123</v>
      </c>
      <c r="Q48" s="99">
        <f>'[1]Annx-A (DA) '!AJ47</f>
        <v>1357</v>
      </c>
      <c r="R48" s="100">
        <f>'[1]Annx-A (DA) '!BE47</f>
        <v>1427.1165607699998</v>
      </c>
      <c r="S48" s="101">
        <f>'[1]Annx-A (DA) '!BF47</f>
        <v>644.68599866999966</v>
      </c>
      <c r="T48" s="102">
        <f>'[1]Annx-A (DA) '!BD47</f>
        <v>574.56943790000003</v>
      </c>
      <c r="U48" s="103">
        <f t="shared" si="1"/>
        <v>70.116560769999637</v>
      </c>
      <c r="V48" s="104">
        <v>50.05</v>
      </c>
      <c r="W48" s="106">
        <v>1266</v>
      </c>
      <c r="X48" s="105">
        <v>1305</v>
      </c>
      <c r="Y48" s="105">
        <v>28</v>
      </c>
      <c r="Z48" s="105">
        <v>-11</v>
      </c>
      <c r="AA48" s="105">
        <v>39</v>
      </c>
      <c r="AB48" s="105">
        <v>1277</v>
      </c>
    </row>
    <row r="49" spans="1:28" s="107" customFormat="1" ht="142.9" customHeight="1" x14ac:dyDescent="0.25">
      <c r="A49" s="97">
        <v>37</v>
      </c>
      <c r="B49" s="98" t="s">
        <v>124</v>
      </c>
      <c r="C49" s="99">
        <f>'[1]Annx-A (DA) '!E48</f>
        <v>1601</v>
      </c>
      <c r="D49" s="100">
        <f>'[1]Annx-A (DA) '!X48</f>
        <v>1315.4101252790001</v>
      </c>
      <c r="E49" s="101">
        <f>'[1]Annx-A (DA) '!Y48</f>
        <v>439.83600187900009</v>
      </c>
      <c r="F49" s="102">
        <f>'[1]Annx-A (DA) '!W48</f>
        <v>725.42587659999992</v>
      </c>
      <c r="G49" s="103">
        <f t="shared" si="0"/>
        <v>-285.58987472099983</v>
      </c>
      <c r="H49" s="104">
        <v>50.02</v>
      </c>
      <c r="I49" s="105">
        <v>1535</v>
      </c>
      <c r="J49" s="105">
        <v>1474</v>
      </c>
      <c r="K49" s="105">
        <v>287</v>
      </c>
      <c r="L49" s="105">
        <v>348</v>
      </c>
      <c r="M49" s="105">
        <v>-61</v>
      </c>
      <c r="N49" s="105">
        <v>1187</v>
      </c>
      <c r="O49" s="98">
        <v>85</v>
      </c>
      <c r="P49" s="98" t="s">
        <v>125</v>
      </c>
      <c r="Q49" s="99">
        <f>'[1]Annx-A (DA) '!AJ48</f>
        <v>1334</v>
      </c>
      <c r="R49" s="100">
        <f>'[1]Annx-A (DA) '!BE48</f>
        <v>1428.3939418579998</v>
      </c>
      <c r="S49" s="101">
        <f>'[1]Annx-A (DA) '!BF48</f>
        <v>677.7705797579996</v>
      </c>
      <c r="T49" s="102">
        <f>'[1]Annx-A (DA) '!BD48</f>
        <v>583.37663789999999</v>
      </c>
      <c r="U49" s="103">
        <f t="shared" si="1"/>
        <v>94.393941857999607</v>
      </c>
      <c r="V49" s="104">
        <v>50.05</v>
      </c>
      <c r="W49" s="106">
        <v>1249</v>
      </c>
      <c r="X49" s="105">
        <v>1245</v>
      </c>
      <c r="Y49" s="105">
        <v>50</v>
      </c>
      <c r="Z49" s="105">
        <v>54</v>
      </c>
      <c r="AA49" s="105">
        <v>-4</v>
      </c>
      <c r="AB49" s="105">
        <v>1195</v>
      </c>
    </row>
    <row r="50" spans="1:28" s="107" customFormat="1" ht="142.9" customHeight="1" x14ac:dyDescent="0.25">
      <c r="A50" s="97">
        <v>38</v>
      </c>
      <c r="B50" s="98" t="s">
        <v>126</v>
      </c>
      <c r="C50" s="99">
        <f>'[1]Annx-A (DA) '!E49</f>
        <v>1601</v>
      </c>
      <c r="D50" s="100">
        <f>'[1]Annx-A (DA) '!X49</f>
        <v>1284.5216252790001</v>
      </c>
      <c r="E50" s="101">
        <f>'[1]Annx-A (DA) '!Y49</f>
        <v>440.74600187900006</v>
      </c>
      <c r="F50" s="102">
        <f>'[1]Annx-A (DA) '!W49</f>
        <v>757.22437659999991</v>
      </c>
      <c r="G50" s="103">
        <f t="shared" si="0"/>
        <v>-316.47837472099985</v>
      </c>
      <c r="H50" s="104">
        <v>50.04</v>
      </c>
      <c r="I50" s="105">
        <v>1529</v>
      </c>
      <c r="J50" s="105">
        <v>1489</v>
      </c>
      <c r="K50" s="105">
        <v>337</v>
      </c>
      <c r="L50" s="105">
        <v>377</v>
      </c>
      <c r="M50" s="105">
        <v>-40</v>
      </c>
      <c r="N50" s="105">
        <v>1152</v>
      </c>
      <c r="O50" s="98">
        <v>86</v>
      </c>
      <c r="P50" s="98" t="s">
        <v>127</v>
      </c>
      <c r="Q50" s="99">
        <f>'[1]Annx-A (DA) '!AJ49</f>
        <v>1328</v>
      </c>
      <c r="R50" s="100">
        <f>'[1]Annx-A (DA) '!BE49</f>
        <v>1385.3885418579998</v>
      </c>
      <c r="S50" s="101">
        <f>'[1]Annx-A (DA) '!BF49</f>
        <v>634.76517975799959</v>
      </c>
      <c r="T50" s="102">
        <f>'[1]Annx-A (DA) '!BD49</f>
        <v>577.37663789999999</v>
      </c>
      <c r="U50" s="103">
        <f t="shared" si="1"/>
        <v>57.388541857999599</v>
      </c>
      <c r="V50" s="104">
        <v>50.04</v>
      </c>
      <c r="W50" s="106">
        <v>1252</v>
      </c>
      <c r="X50" s="105">
        <v>1276</v>
      </c>
      <c r="Y50" s="105">
        <v>26</v>
      </c>
      <c r="Z50" s="105">
        <v>2</v>
      </c>
      <c r="AA50" s="105">
        <v>24</v>
      </c>
      <c r="AB50" s="105">
        <v>1250</v>
      </c>
    </row>
    <row r="51" spans="1:28" s="107" customFormat="1" ht="142.9" customHeight="1" x14ac:dyDescent="0.25">
      <c r="A51" s="97">
        <v>39</v>
      </c>
      <c r="B51" s="98" t="s">
        <v>128</v>
      </c>
      <c r="C51" s="99">
        <f>'[1]Annx-A (DA) '!E50</f>
        <v>1624</v>
      </c>
      <c r="D51" s="100">
        <f>'[1]Annx-A (DA) '!X50</f>
        <v>1285.4316252790002</v>
      </c>
      <c r="E51" s="101">
        <f>'[1]Annx-A (DA) '!Y50</f>
        <v>441.65600187900003</v>
      </c>
      <c r="F51" s="102">
        <f>'[1]Annx-A (DA) '!W50</f>
        <v>780.22437659999991</v>
      </c>
      <c r="G51" s="103">
        <f t="shared" si="0"/>
        <v>-338.56837472099988</v>
      </c>
      <c r="H51" s="104">
        <v>50.04</v>
      </c>
      <c r="I51" s="105">
        <v>1529</v>
      </c>
      <c r="J51" s="105">
        <v>1487</v>
      </c>
      <c r="K51" s="105">
        <v>337</v>
      </c>
      <c r="L51" s="105">
        <v>379</v>
      </c>
      <c r="M51" s="105">
        <v>-42</v>
      </c>
      <c r="N51" s="105">
        <v>1150</v>
      </c>
      <c r="O51" s="98">
        <v>87</v>
      </c>
      <c r="P51" s="98" t="s">
        <v>129</v>
      </c>
      <c r="Q51" s="99">
        <f>'[1]Annx-A (DA) '!AJ50</f>
        <v>1309</v>
      </c>
      <c r="R51" s="100">
        <f>'[1]Annx-A (DA) '!BE50</f>
        <v>1383.6379338579998</v>
      </c>
      <c r="S51" s="101">
        <f>'[1]Annx-A (DA) '!BF50</f>
        <v>633.01457175799953</v>
      </c>
      <c r="T51" s="102">
        <f>'[1]Annx-A (DA) '!BD50</f>
        <v>558.37663789999999</v>
      </c>
      <c r="U51" s="103">
        <f t="shared" si="1"/>
        <v>74.637933857999542</v>
      </c>
      <c r="V51" s="104">
        <v>50.05</v>
      </c>
      <c r="W51" s="106">
        <v>1243</v>
      </c>
      <c r="X51" s="105">
        <v>1160</v>
      </c>
      <c r="Y51" s="105">
        <v>-121</v>
      </c>
      <c r="Z51" s="105">
        <v>-38</v>
      </c>
      <c r="AA51" s="105">
        <v>-83</v>
      </c>
      <c r="AB51" s="105">
        <v>1281</v>
      </c>
    </row>
    <row r="52" spans="1:28" s="107" customFormat="1" ht="142.9" customHeight="1" x14ac:dyDescent="0.25">
      <c r="A52" s="97">
        <v>40</v>
      </c>
      <c r="B52" s="98" t="s">
        <v>130</v>
      </c>
      <c r="C52" s="99">
        <f>'[1]Annx-A (DA) '!E51</f>
        <v>1584</v>
      </c>
      <c r="D52" s="100">
        <f>'[1]Annx-A (DA) '!X51</f>
        <v>1286.171625279</v>
      </c>
      <c r="E52" s="101">
        <f>'[1]Annx-A (DA) '!Y51</f>
        <v>442.39600187900004</v>
      </c>
      <c r="F52" s="102">
        <f>'[1]Annx-A (DA) '!W51</f>
        <v>740.22437659999991</v>
      </c>
      <c r="G52" s="103">
        <f t="shared" si="0"/>
        <v>-297.82837472099988</v>
      </c>
      <c r="H52" s="104">
        <v>50.13</v>
      </c>
      <c r="I52" s="105">
        <v>1529</v>
      </c>
      <c r="J52" s="105">
        <v>1486</v>
      </c>
      <c r="K52" s="105">
        <v>337</v>
      </c>
      <c r="L52" s="105">
        <v>380</v>
      </c>
      <c r="M52" s="105">
        <v>-43</v>
      </c>
      <c r="N52" s="105">
        <v>1149</v>
      </c>
      <c r="O52" s="98">
        <v>88</v>
      </c>
      <c r="P52" s="98" t="s">
        <v>131</v>
      </c>
      <c r="Q52" s="99">
        <f>'[1]Annx-A (DA) '!AJ51</f>
        <v>1301</v>
      </c>
      <c r="R52" s="100">
        <f>'[1]Annx-A (DA) '!BE51</f>
        <v>1356.5291338579998</v>
      </c>
      <c r="S52" s="101">
        <f>'[1]Annx-A (DA) '!BF51</f>
        <v>605.90577175799956</v>
      </c>
      <c r="T52" s="102">
        <f>'[1]Annx-A (DA) '!BD51</f>
        <v>550.37663789999999</v>
      </c>
      <c r="U52" s="103">
        <f t="shared" si="1"/>
        <v>55.529133857999568</v>
      </c>
      <c r="V52" s="104">
        <v>50.07</v>
      </c>
      <c r="W52" s="106">
        <v>1240</v>
      </c>
      <c r="X52" s="105">
        <v>1180</v>
      </c>
      <c r="Y52" s="105">
        <v>-120</v>
      </c>
      <c r="Z52" s="105">
        <v>-60</v>
      </c>
      <c r="AA52" s="105">
        <v>-60</v>
      </c>
      <c r="AB52" s="105">
        <v>1300</v>
      </c>
    </row>
    <row r="53" spans="1:28" s="107" customFormat="1" ht="142.9" customHeight="1" x14ac:dyDescent="0.25">
      <c r="A53" s="97">
        <v>41</v>
      </c>
      <c r="B53" s="98" t="s">
        <v>132</v>
      </c>
      <c r="C53" s="99">
        <f>'[1]Annx-A (DA) '!E52</f>
        <v>1570</v>
      </c>
      <c r="D53" s="100">
        <f>'[1]Annx-A (DA) '!X52</f>
        <v>1168.674295279</v>
      </c>
      <c r="E53" s="101">
        <f>'[1]Annx-A (DA) '!Y52</f>
        <v>441.98587187900006</v>
      </c>
      <c r="F53" s="102">
        <f>'[1]Annx-A (DA) '!W52</f>
        <v>843.31157659999997</v>
      </c>
      <c r="G53" s="103">
        <f t="shared" si="0"/>
        <v>-401.32570472099991</v>
      </c>
      <c r="H53" s="104">
        <v>50.1</v>
      </c>
      <c r="I53" s="105">
        <v>1521</v>
      </c>
      <c r="J53" s="105">
        <v>1524</v>
      </c>
      <c r="K53" s="105">
        <v>428</v>
      </c>
      <c r="L53" s="105">
        <v>425</v>
      </c>
      <c r="M53" s="105">
        <v>3</v>
      </c>
      <c r="N53" s="105">
        <v>1096</v>
      </c>
      <c r="O53" s="98">
        <v>89</v>
      </c>
      <c r="P53" s="98" t="s">
        <v>133</v>
      </c>
      <c r="Q53" s="99">
        <f>'[1]Annx-A (DA) '!AJ52</f>
        <v>1279</v>
      </c>
      <c r="R53" s="100">
        <f>'[1]Annx-A (DA) '!BE52</f>
        <v>1342.2058717699999</v>
      </c>
      <c r="S53" s="101">
        <f>'[1]Annx-A (DA) '!BF52</f>
        <v>591.58250966999969</v>
      </c>
      <c r="T53" s="102">
        <f>'[1]Annx-A (DA) '!BD52</f>
        <v>528.37663789999999</v>
      </c>
      <c r="U53" s="103">
        <f t="shared" si="1"/>
        <v>63.205871769999703</v>
      </c>
      <c r="V53" s="104">
        <v>50.02</v>
      </c>
      <c r="W53" s="106">
        <v>1245</v>
      </c>
      <c r="X53" s="105">
        <v>1206</v>
      </c>
      <c r="Y53" s="105">
        <v>-136</v>
      </c>
      <c r="Z53" s="105">
        <v>-97</v>
      </c>
      <c r="AA53" s="105">
        <v>-39</v>
      </c>
      <c r="AB53" s="105">
        <v>1342</v>
      </c>
    </row>
    <row r="54" spans="1:28" s="107" customFormat="1" ht="142.9" customHeight="1" x14ac:dyDescent="0.25">
      <c r="A54" s="97">
        <v>42</v>
      </c>
      <c r="B54" s="98" t="s">
        <v>134</v>
      </c>
      <c r="C54" s="99">
        <f>'[1]Annx-A (DA) '!E53</f>
        <v>1599</v>
      </c>
      <c r="D54" s="100">
        <f>'[1]Annx-A (DA) '!X53</f>
        <v>1169.820320279</v>
      </c>
      <c r="E54" s="101">
        <f>'[1]Annx-A (DA) '!Y53</f>
        <v>443.13189687900007</v>
      </c>
      <c r="F54" s="102">
        <f>'[1]Annx-A (DA) '!W53</f>
        <v>872.31157659999997</v>
      </c>
      <c r="G54" s="103">
        <f t="shared" si="0"/>
        <v>-429.1796797209999</v>
      </c>
      <c r="H54" s="104">
        <v>50.03</v>
      </c>
      <c r="I54" s="105">
        <v>1514</v>
      </c>
      <c r="J54" s="105">
        <v>1486</v>
      </c>
      <c r="K54" s="105">
        <v>432</v>
      </c>
      <c r="L54" s="105">
        <v>460</v>
      </c>
      <c r="M54" s="105">
        <v>-28</v>
      </c>
      <c r="N54" s="105">
        <v>1054</v>
      </c>
      <c r="O54" s="98">
        <v>90</v>
      </c>
      <c r="P54" s="98" t="s">
        <v>135</v>
      </c>
      <c r="Q54" s="99">
        <f>'[1]Annx-A (DA) '!AJ53</f>
        <v>1269</v>
      </c>
      <c r="R54" s="100">
        <f>'[1]Annx-A (DA) '!BE53</f>
        <v>1372.2058717699999</v>
      </c>
      <c r="S54" s="101">
        <f>'[1]Annx-A (DA) '!BF53</f>
        <v>621.58250966999969</v>
      </c>
      <c r="T54" s="102">
        <f>'[1]Annx-A (DA) '!BD53</f>
        <v>518.37663789999999</v>
      </c>
      <c r="U54" s="103">
        <f t="shared" si="1"/>
        <v>103.2058717699997</v>
      </c>
      <c r="V54" s="104">
        <v>50.01</v>
      </c>
      <c r="W54" s="106">
        <v>1248</v>
      </c>
      <c r="X54" s="105">
        <v>1238</v>
      </c>
      <c r="Y54" s="105">
        <v>-107</v>
      </c>
      <c r="Z54" s="105">
        <v>-97</v>
      </c>
      <c r="AA54" s="105">
        <v>-10</v>
      </c>
      <c r="AB54" s="105">
        <v>1345</v>
      </c>
    </row>
    <row r="55" spans="1:28" s="107" customFormat="1" ht="142.9" customHeight="1" x14ac:dyDescent="0.25">
      <c r="A55" s="97">
        <v>43</v>
      </c>
      <c r="B55" s="98" t="s">
        <v>136</v>
      </c>
      <c r="C55" s="99">
        <f>'[1]Annx-A (DA) '!E54</f>
        <v>1585</v>
      </c>
      <c r="D55" s="100">
        <f>'[1]Annx-A (DA) '!X54</f>
        <v>1169.8642952790001</v>
      </c>
      <c r="E55" s="101">
        <f>'[1]Annx-A (DA) '!Y54</f>
        <v>443.17587187900011</v>
      </c>
      <c r="F55" s="102">
        <f>'[1]Annx-A (DA) '!W54</f>
        <v>858.31157659999997</v>
      </c>
      <c r="G55" s="103">
        <f t="shared" si="0"/>
        <v>-415.13570472099985</v>
      </c>
      <c r="H55" s="104">
        <v>50.02</v>
      </c>
      <c r="I55" s="105">
        <v>1522</v>
      </c>
      <c r="J55" s="105">
        <v>1481</v>
      </c>
      <c r="K55" s="105">
        <v>431</v>
      </c>
      <c r="L55" s="105">
        <v>472</v>
      </c>
      <c r="M55" s="105">
        <v>-41</v>
      </c>
      <c r="N55" s="105">
        <v>1050</v>
      </c>
      <c r="O55" s="98">
        <v>91</v>
      </c>
      <c r="P55" s="98" t="s">
        <v>137</v>
      </c>
      <c r="Q55" s="99">
        <f>'[1]Annx-A (DA) '!AJ54</f>
        <v>1252</v>
      </c>
      <c r="R55" s="100">
        <f>'[1]Annx-A (DA) '!BE54</f>
        <v>1323.3179217699999</v>
      </c>
      <c r="S55" s="101">
        <f>'[1]Annx-A (DA) '!BF54</f>
        <v>572.69455966999965</v>
      </c>
      <c r="T55" s="102">
        <f>'[1]Annx-A (DA) '!BD54</f>
        <v>501.37663789999999</v>
      </c>
      <c r="U55" s="103">
        <f t="shared" si="1"/>
        <v>71.317921769999657</v>
      </c>
      <c r="V55" s="104">
        <v>50.03</v>
      </c>
      <c r="W55" s="106">
        <v>1252</v>
      </c>
      <c r="X55" s="105">
        <v>1190</v>
      </c>
      <c r="Y55" s="105">
        <v>-155</v>
      </c>
      <c r="Z55" s="105">
        <v>-93</v>
      </c>
      <c r="AA55" s="105">
        <v>-62</v>
      </c>
      <c r="AB55" s="105">
        <v>1345</v>
      </c>
    </row>
    <row r="56" spans="1:28" s="107" customFormat="1" ht="142.9" customHeight="1" x14ac:dyDescent="0.25">
      <c r="A56" s="97">
        <v>44</v>
      </c>
      <c r="B56" s="98" t="s">
        <v>138</v>
      </c>
      <c r="C56" s="99">
        <f>'[1]Annx-A (DA) '!E55</f>
        <v>1583</v>
      </c>
      <c r="D56" s="100">
        <f>'[1]Annx-A (DA) '!X55</f>
        <v>1170.3542952790001</v>
      </c>
      <c r="E56" s="101">
        <f>'[1]Annx-A (DA) '!Y55</f>
        <v>443.66587187900012</v>
      </c>
      <c r="F56" s="102">
        <f>'[1]Annx-A (DA) '!W55</f>
        <v>856.31157659999997</v>
      </c>
      <c r="G56" s="103">
        <f t="shared" si="0"/>
        <v>-412.64570472099984</v>
      </c>
      <c r="H56" s="104">
        <v>50.01</v>
      </c>
      <c r="I56" s="105">
        <v>1520</v>
      </c>
      <c r="J56" s="105">
        <v>1529</v>
      </c>
      <c r="K56" s="105">
        <v>474</v>
      </c>
      <c r="L56" s="105">
        <v>466</v>
      </c>
      <c r="M56" s="105">
        <v>8</v>
      </c>
      <c r="N56" s="105">
        <v>1055</v>
      </c>
      <c r="O56" s="98">
        <v>92</v>
      </c>
      <c r="P56" s="98" t="s">
        <v>139</v>
      </c>
      <c r="Q56" s="99">
        <f>'[1]Annx-A (DA) '!AJ55</f>
        <v>1231</v>
      </c>
      <c r="R56" s="100">
        <f>'[1]Annx-A (DA) '!BE55</f>
        <v>1287.2058717699999</v>
      </c>
      <c r="S56" s="101">
        <f>'[1]Annx-A (DA) '!BF55</f>
        <v>536.58250966999969</v>
      </c>
      <c r="T56" s="102">
        <f>'[1]Annx-A (DA) '!BD55</f>
        <v>480.37663789999999</v>
      </c>
      <c r="U56" s="103">
        <f t="shared" si="1"/>
        <v>56.205871769999703</v>
      </c>
      <c r="V56" s="104">
        <v>50.03</v>
      </c>
      <c r="W56" s="106">
        <v>1232</v>
      </c>
      <c r="X56" s="105">
        <v>1116</v>
      </c>
      <c r="Y56" s="105">
        <v>-191</v>
      </c>
      <c r="Z56" s="105">
        <v>-75</v>
      </c>
      <c r="AA56" s="105">
        <v>-116</v>
      </c>
      <c r="AB56" s="105">
        <v>1307</v>
      </c>
    </row>
    <row r="57" spans="1:28" s="107" customFormat="1" ht="142.9" customHeight="1" x14ac:dyDescent="0.25">
      <c r="A57" s="97">
        <v>45</v>
      </c>
      <c r="B57" s="98" t="s">
        <v>140</v>
      </c>
      <c r="C57" s="99">
        <f>'[1]Annx-A (DA) '!E56</f>
        <v>1582</v>
      </c>
      <c r="D57" s="100">
        <f>'[1]Annx-A (DA) '!X56</f>
        <v>1122.454295279</v>
      </c>
      <c r="E57" s="101">
        <f>'[1]Annx-A (DA) '!Y56</f>
        <v>395.76587187900009</v>
      </c>
      <c r="F57" s="102">
        <f>'[1]Annx-A (DA) '!W56</f>
        <v>855.31157659999997</v>
      </c>
      <c r="G57" s="103">
        <f t="shared" si="0"/>
        <v>-459.54570472099988</v>
      </c>
      <c r="H57" s="104">
        <v>50.02</v>
      </c>
      <c r="I57" s="105">
        <v>1549</v>
      </c>
      <c r="J57" s="105">
        <v>1549</v>
      </c>
      <c r="K57" s="105">
        <v>532</v>
      </c>
      <c r="L57" s="105">
        <v>531</v>
      </c>
      <c r="M57" s="105">
        <v>1</v>
      </c>
      <c r="N57" s="105">
        <v>1017</v>
      </c>
      <c r="O57" s="98">
        <v>93</v>
      </c>
      <c r="P57" s="98" t="s">
        <v>141</v>
      </c>
      <c r="Q57" s="99">
        <f>'[1]Annx-A (DA) '!AJ56</f>
        <v>1214</v>
      </c>
      <c r="R57" s="100">
        <f>'[1]Annx-A (DA) '!BE56</f>
        <v>1277.7937769790001</v>
      </c>
      <c r="S57" s="101">
        <f>'[1]Annx-A (DA) '!BF56</f>
        <v>527.17041487899974</v>
      </c>
      <c r="T57" s="102">
        <f>'[1]Annx-A (DA) '!BD56</f>
        <v>463.37663789999999</v>
      </c>
      <c r="U57" s="103">
        <f t="shared" si="1"/>
        <v>63.793776978999745</v>
      </c>
      <c r="V57" s="104">
        <v>50.03</v>
      </c>
      <c r="W57" s="106">
        <v>1206</v>
      </c>
      <c r="X57" s="105">
        <v>1112</v>
      </c>
      <c r="Y57" s="105">
        <v>-192</v>
      </c>
      <c r="Z57" s="105">
        <v>-97</v>
      </c>
      <c r="AA57" s="105">
        <v>-95</v>
      </c>
      <c r="AB57" s="105">
        <v>1304</v>
      </c>
    </row>
    <row r="58" spans="1:28" s="107" customFormat="1" ht="142.9" customHeight="1" x14ac:dyDescent="0.25">
      <c r="A58" s="97">
        <v>46</v>
      </c>
      <c r="B58" s="98" t="s">
        <v>142</v>
      </c>
      <c r="C58" s="99">
        <f>'[1]Annx-A (DA) '!E57</f>
        <v>1587</v>
      </c>
      <c r="D58" s="100">
        <f>'[1]Annx-A (DA) '!X57</f>
        <v>1122.7842952790002</v>
      </c>
      <c r="E58" s="101">
        <f>'[1]Annx-A (DA) '!Y57</f>
        <v>396.09587187900007</v>
      </c>
      <c r="F58" s="102">
        <f>'[1]Annx-A (DA) '!W57</f>
        <v>860.31157659999997</v>
      </c>
      <c r="G58" s="103">
        <f t="shared" si="0"/>
        <v>-464.2157047209999</v>
      </c>
      <c r="H58" s="104">
        <v>50.01</v>
      </c>
      <c r="I58" s="105">
        <v>1539</v>
      </c>
      <c r="J58" s="105">
        <v>1525</v>
      </c>
      <c r="K58" s="105">
        <v>534</v>
      </c>
      <c r="L58" s="105">
        <v>548</v>
      </c>
      <c r="M58" s="105">
        <v>-14</v>
      </c>
      <c r="N58" s="105">
        <v>991</v>
      </c>
      <c r="O58" s="98">
        <v>94</v>
      </c>
      <c r="P58" s="98" t="s">
        <v>143</v>
      </c>
      <c r="Q58" s="99">
        <f>'[1]Annx-A (DA) '!AJ57</f>
        <v>1208</v>
      </c>
      <c r="R58" s="100">
        <f>'[1]Annx-A (DA) '!BE57</f>
        <v>1279.5414429789998</v>
      </c>
      <c r="S58" s="101">
        <f>'[1]Annx-A (DA) '!BF57</f>
        <v>528.91808087899972</v>
      </c>
      <c r="T58" s="102">
        <f>'[1]Annx-A (DA) '!BD57</f>
        <v>457.37663789999999</v>
      </c>
      <c r="U58" s="103">
        <f t="shared" si="1"/>
        <v>71.541442978999726</v>
      </c>
      <c r="V58" s="104">
        <v>50.05</v>
      </c>
      <c r="W58" s="106">
        <v>1192</v>
      </c>
      <c r="X58" s="105">
        <v>1115</v>
      </c>
      <c r="Y58" s="105">
        <v>-188</v>
      </c>
      <c r="Z58" s="105">
        <v>-112</v>
      </c>
      <c r="AA58" s="105">
        <v>-76</v>
      </c>
      <c r="AB58" s="105">
        <v>1303</v>
      </c>
    </row>
    <row r="59" spans="1:28" s="107" customFormat="1" ht="142.9" customHeight="1" x14ac:dyDescent="0.25">
      <c r="A59" s="97">
        <v>47</v>
      </c>
      <c r="B59" s="98" t="s">
        <v>144</v>
      </c>
      <c r="C59" s="99">
        <f>'[1]Annx-A (DA) '!E58</f>
        <v>1577</v>
      </c>
      <c r="D59" s="100">
        <f>'[1]Annx-A (DA) '!X58</f>
        <v>1123.724121279</v>
      </c>
      <c r="E59" s="101">
        <f>'[1]Annx-A (DA) '!Y58</f>
        <v>397.035697879</v>
      </c>
      <c r="F59" s="102">
        <f>'[1]Annx-A (DA) '!W58</f>
        <v>850.31157659999997</v>
      </c>
      <c r="G59" s="103">
        <f t="shared" si="0"/>
        <v>-453.27587872099997</v>
      </c>
      <c r="H59" s="104">
        <v>50.01</v>
      </c>
      <c r="I59" s="105">
        <v>1541</v>
      </c>
      <c r="J59" s="105">
        <v>1517</v>
      </c>
      <c r="K59" s="105">
        <v>525</v>
      </c>
      <c r="L59" s="105">
        <v>550</v>
      </c>
      <c r="M59" s="105">
        <v>-25</v>
      </c>
      <c r="N59" s="105">
        <v>992</v>
      </c>
      <c r="O59" s="98">
        <v>95</v>
      </c>
      <c r="P59" s="98" t="s">
        <v>145</v>
      </c>
      <c r="Q59" s="99">
        <f>'[1]Annx-A (DA) '!AJ58</f>
        <v>1201</v>
      </c>
      <c r="R59" s="100">
        <f>'[1]Annx-A (DA) '!BE58</f>
        <v>1291.289108979</v>
      </c>
      <c r="S59" s="101">
        <f>'[1]Annx-A (DA) '!BF58</f>
        <v>540.6657468789997</v>
      </c>
      <c r="T59" s="102">
        <f>'[1]Annx-A (DA) '!BD58</f>
        <v>450.37663789999999</v>
      </c>
      <c r="U59" s="103">
        <f t="shared" si="1"/>
        <v>90.289108978999707</v>
      </c>
      <c r="V59" s="104">
        <v>50.04</v>
      </c>
      <c r="W59" s="106">
        <v>1180</v>
      </c>
      <c r="X59" s="105">
        <v>1154</v>
      </c>
      <c r="Y59" s="105">
        <v>-149</v>
      </c>
      <c r="Z59" s="105">
        <v>-123</v>
      </c>
      <c r="AA59" s="105">
        <v>-26</v>
      </c>
      <c r="AB59" s="105">
        <v>1303</v>
      </c>
    </row>
    <row r="60" spans="1:28" s="107" customFormat="1" ht="142.9" customHeight="1" x14ac:dyDescent="0.25">
      <c r="A60" s="97">
        <v>48</v>
      </c>
      <c r="B60" s="98" t="s">
        <v>146</v>
      </c>
      <c r="C60" s="99">
        <f>'[1]Annx-A (DA) '!E59</f>
        <v>1571</v>
      </c>
      <c r="D60" s="100">
        <f>'[1]Annx-A (DA) '!X59</f>
        <v>1158.3879072790003</v>
      </c>
      <c r="E60" s="101">
        <f>'[1]Annx-A (DA) '!Y59</f>
        <v>431.69948387900007</v>
      </c>
      <c r="F60" s="102">
        <f>'[1]Annx-A (DA) '!W59</f>
        <v>844.31157659999997</v>
      </c>
      <c r="G60" s="103">
        <f t="shared" si="0"/>
        <v>-412.6120927209999</v>
      </c>
      <c r="H60" s="104">
        <v>50.03</v>
      </c>
      <c r="I60" s="104">
        <v>1556</v>
      </c>
      <c r="J60" s="104">
        <v>1557</v>
      </c>
      <c r="K60" s="104">
        <v>566</v>
      </c>
      <c r="L60" s="104">
        <v>564</v>
      </c>
      <c r="M60" s="104">
        <v>2</v>
      </c>
      <c r="N60" s="104">
        <v>991</v>
      </c>
      <c r="O60" s="98">
        <v>96</v>
      </c>
      <c r="P60" s="98" t="s">
        <v>147</v>
      </c>
      <c r="Q60" s="99">
        <f>'[1]Annx-A (DA) '!AJ59</f>
        <v>1196</v>
      </c>
      <c r="R60" s="100">
        <f>'[1]Annx-A (DA) '!BE59</f>
        <v>1285.667411979</v>
      </c>
      <c r="S60" s="101">
        <f>'[1]Annx-A (DA) '!BF59</f>
        <v>535.04404987899977</v>
      </c>
      <c r="T60" s="102">
        <f>'[1]Annx-A (DA) '!BD59</f>
        <v>445.37663789999999</v>
      </c>
      <c r="U60" s="103">
        <f t="shared" si="1"/>
        <v>89.66741197899978</v>
      </c>
      <c r="V60" s="104">
        <v>50.06</v>
      </c>
      <c r="W60" s="106">
        <v>1182</v>
      </c>
      <c r="X60" s="105">
        <v>1155</v>
      </c>
      <c r="Y60" s="105">
        <v>-147</v>
      </c>
      <c r="Z60" s="105">
        <v>-120</v>
      </c>
      <c r="AA60" s="105">
        <v>-27</v>
      </c>
      <c r="AB60" s="105">
        <v>1302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1396.875</v>
      </c>
      <c r="R61" s="99">
        <f t="shared" ref="R61:AB61" si="2">AVERAGE((D13:D60),(R13:R60))</f>
        <v>1250.2086241701766</v>
      </c>
      <c r="S61" s="99">
        <f t="shared" si="2"/>
        <v>493.47740238892703</v>
      </c>
      <c r="T61" s="99">
        <f t="shared" si="2"/>
        <v>640.14377821875007</v>
      </c>
      <c r="U61" s="99">
        <f t="shared" si="2"/>
        <v>-146.66637582982301</v>
      </c>
      <c r="V61" s="99">
        <f t="shared" si="2"/>
        <v>50.027083333333373</v>
      </c>
      <c r="W61" s="99">
        <f t="shared" si="2"/>
        <v>1362.7601041666665</v>
      </c>
      <c r="X61" s="99">
        <f t="shared" si="2"/>
        <v>1384.2112702083334</v>
      </c>
      <c r="Y61" s="99">
        <f t="shared" si="2"/>
        <v>227.04470770833328</v>
      </c>
      <c r="Z61" s="99">
        <f t="shared" si="2"/>
        <v>205.61364583333332</v>
      </c>
      <c r="AA61" s="99">
        <f t="shared" si="2"/>
        <v>21.431061875000001</v>
      </c>
      <c r="AB61" s="99">
        <f t="shared" si="2"/>
        <v>1157.1665625000001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33525</v>
      </c>
      <c r="R62" s="100">
        <f>ROUND(SUM((D13:D60),(R13:R60))/4,0)</f>
        <v>30005</v>
      </c>
      <c r="S62" s="101">
        <f>ROUND(SUM((E13:E60),(S13:S60))/4,0)</f>
        <v>11843</v>
      </c>
      <c r="T62" s="102">
        <f>ROUND(SUM((F13:F60),(T13:T60))/4,0)</f>
        <v>15363</v>
      </c>
      <c r="U62" s="102">
        <f>ROUND(SUM((G13:G60),(U13:U60))/4,0)</f>
        <v>-3520</v>
      </c>
      <c r="V62" s="120" t="s">
        <v>150</v>
      </c>
      <c r="W62" s="102">
        <f t="shared" ref="W62:AB62" si="3">ROUND(SUM((I13:I60),(W13:W60))/4,0)</f>
        <v>32706</v>
      </c>
      <c r="X62" s="102">
        <f t="shared" si="3"/>
        <v>33221</v>
      </c>
      <c r="Y62" s="102">
        <f t="shared" si="3"/>
        <v>5449</v>
      </c>
      <c r="Z62" s="102">
        <f t="shared" si="3"/>
        <v>4935</v>
      </c>
      <c r="AA62" s="102">
        <f t="shared" si="3"/>
        <v>514</v>
      </c>
      <c r="AB62" s="102">
        <f t="shared" si="3"/>
        <v>27772</v>
      </c>
    </row>
    <row r="63" spans="1:28" ht="379.9" customHeight="1" x14ac:dyDescent="1.2">
      <c r="A63" s="121" t="s">
        <v>151</v>
      </c>
      <c r="B63" s="122"/>
      <c r="C63" s="123">
        <f ca="1">NOW()</f>
        <v>44694.332993171294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2022-05-13T02:29:29Z</dcterms:created>
  <dcterms:modified xsi:type="dcterms:W3CDTF">2022-05-13T02:29:52Z</dcterms:modified>
</cp:coreProperties>
</file>