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AY108"/>
  <c r="AX108"/>
  <c r="AW108"/>
  <c r="AQ108"/>
  <c r="AO108"/>
  <c r="AI108"/>
  <c r="AG108"/>
  <c r="AA108"/>
  <c r="Y108"/>
  <c r="S108"/>
  <c r="Q108"/>
  <c r="K108"/>
  <c r="I108"/>
  <c r="C108"/>
  <c r="BS105"/>
  <c r="BB105"/>
  <c r="BB108" s="1"/>
  <c r="BA105"/>
  <c r="BA108" s="1"/>
  <c r="AZ105"/>
  <c r="AZ108" s="1"/>
  <c r="AY105"/>
  <c r="AX105"/>
  <c r="AW105"/>
  <c r="AV105"/>
  <c r="AV108" s="1"/>
  <c r="AU105"/>
  <c r="AU108" s="1"/>
  <c r="AT105"/>
  <c r="AT108" s="1"/>
  <c r="AS105"/>
  <c r="AS108" s="1"/>
  <c r="AR105"/>
  <c r="AR108" s="1"/>
  <c r="AQ105"/>
  <c r="AP105"/>
  <c r="AP108" s="1"/>
  <c r="AO105"/>
  <c r="AN105"/>
  <c r="AN108" s="1"/>
  <c r="AM105"/>
  <c r="AM108" s="1"/>
  <c r="AL105"/>
  <c r="AL108" s="1"/>
  <c r="AK105"/>
  <c r="AK108" s="1"/>
  <c r="AJ105"/>
  <c r="AJ108" s="1"/>
  <c r="AI105"/>
  <c r="AH105"/>
  <c r="AH108" s="1"/>
  <c r="AG105"/>
  <c r="AF105"/>
  <c r="AF108" s="1"/>
  <c r="AE105"/>
  <c r="AE108" s="1"/>
  <c r="AD105"/>
  <c r="AD108" s="1"/>
  <c r="AC105"/>
  <c r="AC108" s="1"/>
  <c r="AB105"/>
  <c r="AB108" s="1"/>
  <c r="AA105"/>
  <c r="Z105"/>
  <c r="Z108" s="1"/>
  <c r="Y105"/>
  <c r="X105"/>
  <c r="X108" s="1"/>
  <c r="W105"/>
  <c r="W108" s="1"/>
  <c r="V105"/>
  <c r="V108" s="1"/>
  <c r="U105"/>
  <c r="U108" s="1"/>
  <c r="T105"/>
  <c r="T108" s="1"/>
  <c r="S105"/>
  <c r="R105"/>
  <c r="R108" s="1"/>
  <c r="Q105"/>
  <c r="P105"/>
  <c r="P108" s="1"/>
  <c r="O105"/>
  <c r="O108" s="1"/>
  <c r="N105"/>
  <c r="N108" s="1"/>
  <c r="M105"/>
  <c r="M108" s="1"/>
  <c r="L105"/>
  <c r="L108" s="1"/>
  <c r="K105"/>
  <c r="J105"/>
  <c r="J108" s="1"/>
  <c r="I105"/>
  <c r="H105"/>
  <c r="H108" s="1"/>
  <c r="G105"/>
  <c r="G108" s="1"/>
  <c r="F105"/>
  <c r="F108" s="1"/>
  <c r="E105"/>
  <c r="E108" s="1"/>
  <c r="D105"/>
  <c r="D108" s="1"/>
  <c r="C105"/>
  <c r="B105"/>
  <c r="B108" s="1"/>
  <c r="BR104"/>
  <c r="BQ104"/>
  <c r="BP104"/>
  <c r="BO104"/>
  <c r="BM104"/>
  <c r="BL104"/>
  <c r="BK104"/>
  <c r="BJ104"/>
  <c r="BN104" s="1"/>
  <c r="BT104" s="1"/>
  <c r="BE104"/>
  <c r="BC104"/>
  <c r="BR103"/>
  <c r="BQ103"/>
  <c r="BP103"/>
  <c r="BO103"/>
  <c r="BM103"/>
  <c r="BL103"/>
  <c r="BK103"/>
  <c r="BJ103"/>
  <c r="BN103" s="1"/>
  <c r="BT103" s="1"/>
  <c r="BE103"/>
  <c r="BC103"/>
  <c r="BR102"/>
  <c r="BH102" s="1"/>
  <c r="BQ102"/>
  <c r="BP102"/>
  <c r="BO102"/>
  <c r="BM102"/>
  <c r="BL102"/>
  <c r="BK102"/>
  <c r="BJ102"/>
  <c r="BN102" s="1"/>
  <c r="BT102" s="1"/>
  <c r="BE102"/>
  <c r="BC102"/>
  <c r="BR101"/>
  <c r="BH101" s="1"/>
  <c r="BQ101"/>
  <c r="BP101"/>
  <c r="BO101"/>
  <c r="BM101"/>
  <c r="BL101"/>
  <c r="BK101"/>
  <c r="BJ101"/>
  <c r="BN101" s="1"/>
  <c r="BT101" s="1"/>
  <c r="BE101"/>
  <c r="BC101"/>
  <c r="BR100"/>
  <c r="BH100" s="1"/>
  <c r="BQ100"/>
  <c r="BP100"/>
  <c r="BO100"/>
  <c r="BM100"/>
  <c r="BL100"/>
  <c r="BK100"/>
  <c r="BJ100"/>
  <c r="BN100" s="1"/>
  <c r="BT100" s="1"/>
  <c r="BE100"/>
  <c r="BC100"/>
  <c r="BR99"/>
  <c r="BH99" s="1"/>
  <c r="BQ99"/>
  <c r="BP99"/>
  <c r="BO99"/>
  <c r="BM99"/>
  <c r="BL99"/>
  <c r="BK99"/>
  <c r="BJ99"/>
  <c r="BN99" s="1"/>
  <c r="BT99" s="1"/>
  <c r="BE99"/>
  <c r="BC99"/>
  <c r="BR98"/>
  <c r="BH98" s="1"/>
  <c r="BQ98"/>
  <c r="BP98"/>
  <c r="BO98"/>
  <c r="BM98"/>
  <c r="BL98"/>
  <c r="BK98"/>
  <c r="BJ98"/>
  <c r="BN98" s="1"/>
  <c r="BT98" s="1"/>
  <c r="BE98"/>
  <c r="BC98"/>
  <c r="BR97"/>
  <c r="BH97" s="1"/>
  <c r="BQ97"/>
  <c r="BP97"/>
  <c r="BO97"/>
  <c r="BM97"/>
  <c r="BL97"/>
  <c r="BK97"/>
  <c r="BJ97"/>
  <c r="BN97" s="1"/>
  <c r="BT97" s="1"/>
  <c r="BE97"/>
  <c r="BC97"/>
  <c r="BR96"/>
  <c r="BH96" s="1"/>
  <c r="BQ96"/>
  <c r="BP96"/>
  <c r="BO96"/>
  <c r="BM96"/>
  <c r="BL96"/>
  <c r="BK96"/>
  <c r="BJ96"/>
  <c r="BN96" s="1"/>
  <c r="BT96" s="1"/>
  <c r="BE96"/>
  <c r="BC96"/>
  <c r="BR95"/>
  <c r="BH95" s="1"/>
  <c r="BQ95"/>
  <c r="BP95"/>
  <c r="BO95"/>
  <c r="BM95"/>
  <c r="BL95"/>
  <c r="BK95"/>
  <c r="BJ95"/>
  <c r="BN95" s="1"/>
  <c r="BT95" s="1"/>
  <c r="BE95"/>
  <c r="BC95"/>
  <c r="BR94"/>
  <c r="BH94" s="1"/>
  <c r="BQ94"/>
  <c r="BP94"/>
  <c r="BO94"/>
  <c r="BM94"/>
  <c r="BL94"/>
  <c r="BK94"/>
  <c r="BJ94"/>
  <c r="BN94" s="1"/>
  <c r="BT94" s="1"/>
  <c r="BE94"/>
  <c r="BC94"/>
  <c r="BR93"/>
  <c r="BH93" s="1"/>
  <c r="BQ93"/>
  <c r="BP93"/>
  <c r="BO93"/>
  <c r="BM93"/>
  <c r="BL93"/>
  <c r="BK93"/>
  <c r="BJ93"/>
  <c r="BN93" s="1"/>
  <c r="BT93" s="1"/>
  <c r="BE93"/>
  <c r="BC93"/>
  <c r="BR92"/>
  <c r="BH92" s="1"/>
  <c r="BQ92"/>
  <c r="BP92"/>
  <c r="BO92"/>
  <c r="BM92"/>
  <c r="BL92"/>
  <c r="BK92"/>
  <c r="BJ92"/>
  <c r="BN92" s="1"/>
  <c r="BT92" s="1"/>
  <c r="BE92"/>
  <c r="BC92"/>
  <c r="BR91"/>
  <c r="BH91" s="1"/>
  <c r="BQ91"/>
  <c r="BP91"/>
  <c r="BO91"/>
  <c r="BM91"/>
  <c r="BL91"/>
  <c r="BK91"/>
  <c r="BJ91"/>
  <c r="BN91" s="1"/>
  <c r="BT91" s="1"/>
  <c r="BE91"/>
  <c r="BC91"/>
  <c r="BR90"/>
  <c r="BH90" s="1"/>
  <c r="BQ90"/>
  <c r="BP90"/>
  <c r="BO90"/>
  <c r="BM90"/>
  <c r="BL90"/>
  <c r="BK90"/>
  <c r="BJ90"/>
  <c r="BN90" s="1"/>
  <c r="BT90" s="1"/>
  <c r="BE90"/>
  <c r="BC90"/>
  <c r="BR89"/>
  <c r="BH89" s="1"/>
  <c r="BQ89"/>
  <c r="BP89"/>
  <c r="BO89"/>
  <c r="BM89"/>
  <c r="BL89"/>
  <c r="BK89"/>
  <c r="BJ89"/>
  <c r="BN89" s="1"/>
  <c r="BT89" s="1"/>
  <c r="BE89"/>
  <c r="BC89"/>
  <c r="BR88"/>
  <c r="BH88" s="1"/>
  <c r="BQ88"/>
  <c r="BP88"/>
  <c r="BO88"/>
  <c r="BM88"/>
  <c r="BL88"/>
  <c r="BK88"/>
  <c r="BJ88"/>
  <c r="BN88" s="1"/>
  <c r="BT88" s="1"/>
  <c r="BE88"/>
  <c r="BC88"/>
  <c r="BR87"/>
  <c r="BH87" s="1"/>
  <c r="BQ87"/>
  <c r="BP87"/>
  <c r="BO87"/>
  <c r="BM87"/>
  <c r="BL87"/>
  <c r="BK87"/>
  <c r="BJ87"/>
  <c r="BN87" s="1"/>
  <c r="BT87" s="1"/>
  <c r="BE87"/>
  <c r="BC87"/>
  <c r="BR86"/>
  <c r="BH86" s="1"/>
  <c r="BQ86"/>
  <c r="BP86"/>
  <c r="BO86"/>
  <c r="BM86"/>
  <c r="BL86"/>
  <c r="BK86"/>
  <c r="BJ86"/>
  <c r="BN86" s="1"/>
  <c r="BT86" s="1"/>
  <c r="BE86"/>
  <c r="BC86"/>
  <c r="BR85"/>
  <c r="BH85" s="1"/>
  <c r="BQ85"/>
  <c r="BP85"/>
  <c r="BO85"/>
  <c r="BM85"/>
  <c r="BL85"/>
  <c r="BK85"/>
  <c r="BJ85"/>
  <c r="BN85" s="1"/>
  <c r="BT85" s="1"/>
  <c r="BE85"/>
  <c r="BC85"/>
  <c r="BR84"/>
  <c r="BH84" s="1"/>
  <c r="BQ84"/>
  <c r="BP84"/>
  <c r="BO84"/>
  <c r="BM84"/>
  <c r="BL84"/>
  <c r="BK84"/>
  <c r="BJ84"/>
  <c r="BN84" s="1"/>
  <c r="BT84" s="1"/>
  <c r="BE84"/>
  <c r="BC84"/>
  <c r="BR83"/>
  <c r="BH83" s="1"/>
  <c r="BQ83"/>
  <c r="BP83"/>
  <c r="BO83"/>
  <c r="BM83"/>
  <c r="BL83"/>
  <c r="BK83"/>
  <c r="BJ83"/>
  <c r="BN83" s="1"/>
  <c r="BT83" s="1"/>
  <c r="BE83"/>
  <c r="BC83"/>
  <c r="BR82"/>
  <c r="BH82" s="1"/>
  <c r="BQ82"/>
  <c r="BP82"/>
  <c r="BO82"/>
  <c r="BM82"/>
  <c r="BL82"/>
  <c r="BK82"/>
  <c r="BJ82"/>
  <c r="BN82" s="1"/>
  <c r="BT82" s="1"/>
  <c r="BE82"/>
  <c r="BC82"/>
  <c r="BR81"/>
  <c r="BH81" s="1"/>
  <c r="BQ81"/>
  <c r="BP81"/>
  <c r="BO81"/>
  <c r="BM81"/>
  <c r="BL81"/>
  <c r="BK81"/>
  <c r="BJ81"/>
  <c r="BN81" s="1"/>
  <c r="BT81" s="1"/>
  <c r="BE81"/>
  <c r="BC81"/>
  <c r="BR80"/>
  <c r="BH80" s="1"/>
  <c r="BQ80"/>
  <c r="BP80"/>
  <c r="BO80"/>
  <c r="BM80"/>
  <c r="BL80"/>
  <c r="BK80"/>
  <c r="BJ80"/>
  <c r="BN80" s="1"/>
  <c r="BT80" s="1"/>
  <c r="BE80"/>
  <c r="BC80"/>
  <c r="BR79"/>
  <c r="BH79" s="1"/>
  <c r="BQ79"/>
  <c r="BP79"/>
  <c r="BO79"/>
  <c r="BM79"/>
  <c r="BL79"/>
  <c r="BK79"/>
  <c r="BJ79"/>
  <c r="BN79" s="1"/>
  <c r="BT79" s="1"/>
  <c r="BE79"/>
  <c r="BC79"/>
  <c r="BR78"/>
  <c r="BH78" s="1"/>
  <c r="BQ78"/>
  <c r="BP78"/>
  <c r="BO78"/>
  <c r="BM78"/>
  <c r="BL78"/>
  <c r="BK78"/>
  <c r="BJ78"/>
  <c r="BN78" s="1"/>
  <c r="BT78" s="1"/>
  <c r="BE78"/>
  <c r="BC78"/>
  <c r="BR77"/>
  <c r="BH77" s="1"/>
  <c r="BQ77"/>
  <c r="BP77"/>
  <c r="BO77"/>
  <c r="BM77"/>
  <c r="BL77"/>
  <c r="BK77"/>
  <c r="BJ77"/>
  <c r="BN77" s="1"/>
  <c r="BT77" s="1"/>
  <c r="BE77"/>
  <c r="BC77"/>
  <c r="BR76"/>
  <c r="BH76" s="1"/>
  <c r="BQ76"/>
  <c r="BP76"/>
  <c r="BO76"/>
  <c r="BM76"/>
  <c r="BL76"/>
  <c r="BK76"/>
  <c r="BJ76"/>
  <c r="BN76" s="1"/>
  <c r="BT76" s="1"/>
  <c r="BE76"/>
  <c r="BC76"/>
  <c r="BR75"/>
  <c r="BH75" s="1"/>
  <c r="BQ75"/>
  <c r="BP75"/>
  <c r="BO75"/>
  <c r="BM75"/>
  <c r="BL75"/>
  <c r="BK75"/>
  <c r="BJ75"/>
  <c r="BN75" s="1"/>
  <c r="BT75" s="1"/>
  <c r="BE75"/>
  <c r="BC75"/>
  <c r="BR74"/>
  <c r="BH74" s="1"/>
  <c r="BQ74"/>
  <c r="BP74"/>
  <c r="BO74"/>
  <c r="BM74"/>
  <c r="BL74"/>
  <c r="BK74"/>
  <c r="BJ74"/>
  <c r="BN74" s="1"/>
  <c r="BT74" s="1"/>
  <c r="BE74"/>
  <c r="BC74"/>
  <c r="BR73"/>
  <c r="BH73" s="1"/>
  <c r="BQ73"/>
  <c r="BP73"/>
  <c r="BO73"/>
  <c r="BM73"/>
  <c r="BL73"/>
  <c r="BK73"/>
  <c r="BJ73"/>
  <c r="BN73" s="1"/>
  <c r="BT73" s="1"/>
  <c r="BE73"/>
  <c r="BC73"/>
  <c r="BR72"/>
  <c r="BH72" s="1"/>
  <c r="BQ72"/>
  <c r="BP72"/>
  <c r="BO72"/>
  <c r="BM72"/>
  <c r="BL72"/>
  <c r="BK72"/>
  <c r="BJ72"/>
  <c r="BN72" s="1"/>
  <c r="BT72" s="1"/>
  <c r="BE72"/>
  <c r="BC72"/>
  <c r="BR71"/>
  <c r="BH71" s="1"/>
  <c r="BQ71"/>
  <c r="BP71"/>
  <c r="BO71"/>
  <c r="BM71"/>
  <c r="BL71"/>
  <c r="BK71"/>
  <c r="BJ71"/>
  <c r="BN71" s="1"/>
  <c r="BT71" s="1"/>
  <c r="BE71"/>
  <c r="BC71"/>
  <c r="BR70"/>
  <c r="BH70" s="1"/>
  <c r="BQ70"/>
  <c r="BP70"/>
  <c r="BO70"/>
  <c r="BM70"/>
  <c r="BL70"/>
  <c r="BK70"/>
  <c r="BJ70"/>
  <c r="BN70" s="1"/>
  <c r="BT70" s="1"/>
  <c r="BE70"/>
  <c r="BC70"/>
  <c r="BR69"/>
  <c r="BH69" s="1"/>
  <c r="BQ69"/>
  <c r="BP69"/>
  <c r="BO69"/>
  <c r="BM69"/>
  <c r="BL69"/>
  <c r="BK69"/>
  <c r="BJ69"/>
  <c r="BN69" s="1"/>
  <c r="BT69" s="1"/>
  <c r="BE69"/>
  <c r="BC69"/>
  <c r="BR68"/>
  <c r="BH68" s="1"/>
  <c r="BQ68"/>
  <c r="BP68"/>
  <c r="BO68"/>
  <c r="BM68"/>
  <c r="BL68"/>
  <c r="BK68"/>
  <c r="BJ68"/>
  <c r="BN68" s="1"/>
  <c r="BT68" s="1"/>
  <c r="BE68"/>
  <c r="BC68"/>
  <c r="BR67"/>
  <c r="BH67" s="1"/>
  <c r="BQ67"/>
  <c r="BP67"/>
  <c r="BO67"/>
  <c r="BM67"/>
  <c r="BL67"/>
  <c r="BK67"/>
  <c r="BJ67"/>
  <c r="BN67" s="1"/>
  <c r="BT67" s="1"/>
  <c r="BE67"/>
  <c r="BC67"/>
  <c r="BR66"/>
  <c r="BH66" s="1"/>
  <c r="BQ66"/>
  <c r="BP66"/>
  <c r="BO66"/>
  <c r="BM66"/>
  <c r="BL66"/>
  <c r="BK66"/>
  <c r="BJ66"/>
  <c r="BN66" s="1"/>
  <c r="BT66" s="1"/>
  <c r="BE66"/>
  <c r="BC66"/>
  <c r="BR65"/>
  <c r="BH65" s="1"/>
  <c r="BQ65"/>
  <c r="BP65"/>
  <c r="BO65"/>
  <c r="BM65"/>
  <c r="BL65"/>
  <c r="BK65"/>
  <c r="BJ65"/>
  <c r="BN65" s="1"/>
  <c r="BT65" s="1"/>
  <c r="BE65"/>
  <c r="BC65"/>
  <c r="BR64"/>
  <c r="BH64" s="1"/>
  <c r="BQ64"/>
  <c r="BP64"/>
  <c r="BO64"/>
  <c r="BM64"/>
  <c r="BL64"/>
  <c r="BK64"/>
  <c r="BJ64"/>
  <c r="BN64" s="1"/>
  <c r="BT64" s="1"/>
  <c r="BE64"/>
  <c r="BC64"/>
  <c r="BR63"/>
  <c r="BH63" s="1"/>
  <c r="BQ63"/>
  <c r="BP63"/>
  <c r="BO63"/>
  <c r="BM63"/>
  <c r="BL63"/>
  <c r="BK63"/>
  <c r="BJ63"/>
  <c r="BN63" s="1"/>
  <c r="BT63" s="1"/>
  <c r="BE63"/>
  <c r="BC63"/>
  <c r="BR62"/>
  <c r="BH62" s="1"/>
  <c r="BQ62"/>
  <c r="BP62"/>
  <c r="BO62"/>
  <c r="BM62"/>
  <c r="BL62"/>
  <c r="BK62"/>
  <c r="BJ62"/>
  <c r="BN62" s="1"/>
  <c r="BT62" s="1"/>
  <c r="BE62"/>
  <c r="BC62"/>
  <c r="BR61"/>
  <c r="BH61" s="1"/>
  <c r="BQ61"/>
  <c r="BP61"/>
  <c r="BO61"/>
  <c r="BM61"/>
  <c r="BL61"/>
  <c r="BK61"/>
  <c r="BJ61"/>
  <c r="BN61" s="1"/>
  <c r="BT61" s="1"/>
  <c r="BE61"/>
  <c r="BC61"/>
  <c r="BR60"/>
  <c r="BH60" s="1"/>
  <c r="BQ60"/>
  <c r="BP60"/>
  <c r="BO60"/>
  <c r="BM60"/>
  <c r="BL60"/>
  <c r="BK60"/>
  <c r="BJ60"/>
  <c r="BN60" s="1"/>
  <c r="BT60" s="1"/>
  <c r="BE60"/>
  <c r="BC60"/>
  <c r="BR59"/>
  <c r="BH59" s="1"/>
  <c r="BQ59"/>
  <c r="BP59"/>
  <c r="BO59"/>
  <c r="BM59"/>
  <c r="BL59"/>
  <c r="BK59"/>
  <c r="BJ59"/>
  <c r="BN59" s="1"/>
  <c r="BT59" s="1"/>
  <c r="BE59"/>
  <c r="BC59"/>
  <c r="BR58"/>
  <c r="BH58" s="1"/>
  <c r="BQ58"/>
  <c r="BP58"/>
  <c r="BO58"/>
  <c r="BM58"/>
  <c r="BL58"/>
  <c r="BK58"/>
  <c r="BJ58"/>
  <c r="BN58" s="1"/>
  <c r="BT58" s="1"/>
  <c r="BE58"/>
  <c r="BC58"/>
  <c r="BR57"/>
  <c r="BH57" s="1"/>
  <c r="BQ57"/>
  <c r="BP57"/>
  <c r="BO57"/>
  <c r="BM57"/>
  <c r="BL57"/>
  <c r="BK57"/>
  <c r="BJ57"/>
  <c r="BN57" s="1"/>
  <c r="BT57" s="1"/>
  <c r="BE57"/>
  <c r="BC57"/>
  <c r="BR56"/>
  <c r="BH56" s="1"/>
  <c r="BQ56"/>
  <c r="BP56"/>
  <c r="BO56"/>
  <c r="BM56"/>
  <c r="BL56"/>
  <c r="BK56"/>
  <c r="BJ56"/>
  <c r="BN56" s="1"/>
  <c r="BT56" s="1"/>
  <c r="BE56"/>
  <c r="BC56"/>
  <c r="BR55"/>
  <c r="BH55" s="1"/>
  <c r="BQ55"/>
  <c r="BP55"/>
  <c r="BO55"/>
  <c r="BM55"/>
  <c r="BL55"/>
  <c r="BK55"/>
  <c r="BJ55"/>
  <c r="BN55" s="1"/>
  <c r="BT55" s="1"/>
  <c r="BE55"/>
  <c r="BC55"/>
  <c r="BR54"/>
  <c r="BH54" s="1"/>
  <c r="BQ54"/>
  <c r="BP54"/>
  <c r="BO54"/>
  <c r="BM54"/>
  <c r="BL54"/>
  <c r="BK54"/>
  <c r="BJ54"/>
  <c r="BN54" s="1"/>
  <c r="BT54" s="1"/>
  <c r="BE54"/>
  <c r="BC54"/>
  <c r="BR53"/>
  <c r="BH53" s="1"/>
  <c r="BQ53"/>
  <c r="BP53"/>
  <c r="BO53"/>
  <c r="BM53"/>
  <c r="BL53"/>
  <c r="BK53"/>
  <c r="BJ53"/>
  <c r="BN53" s="1"/>
  <c r="BT53" s="1"/>
  <c r="BE53"/>
  <c r="BC53"/>
  <c r="BR52"/>
  <c r="BH52" s="1"/>
  <c r="BQ52"/>
  <c r="BP52"/>
  <c r="BO52"/>
  <c r="BM52"/>
  <c r="BL52"/>
  <c r="BK52"/>
  <c r="BJ52"/>
  <c r="BN52" s="1"/>
  <c r="BT52" s="1"/>
  <c r="BE52"/>
  <c r="BC52"/>
  <c r="BR51"/>
  <c r="BH51" s="1"/>
  <c r="BQ51"/>
  <c r="BP51"/>
  <c r="BO51"/>
  <c r="BM51"/>
  <c r="BL51"/>
  <c r="BK51"/>
  <c r="BJ51"/>
  <c r="BN51" s="1"/>
  <c r="BT51" s="1"/>
  <c r="BE51"/>
  <c r="BC51"/>
  <c r="BR50"/>
  <c r="BH50" s="1"/>
  <c r="BQ50"/>
  <c r="BP50"/>
  <c r="BO50"/>
  <c r="BM50"/>
  <c r="BL50"/>
  <c r="BK50"/>
  <c r="BJ50"/>
  <c r="BN50" s="1"/>
  <c r="BT50" s="1"/>
  <c r="BE50"/>
  <c r="BC50"/>
  <c r="BR49"/>
  <c r="BH49" s="1"/>
  <c r="BQ49"/>
  <c r="BP49"/>
  <c r="BO49"/>
  <c r="BM49"/>
  <c r="BL49"/>
  <c r="BK49"/>
  <c r="BJ49"/>
  <c r="BN49" s="1"/>
  <c r="BT49" s="1"/>
  <c r="BE49"/>
  <c r="BC49"/>
  <c r="BR48"/>
  <c r="BH48" s="1"/>
  <c r="BQ48"/>
  <c r="BP48"/>
  <c r="BO48"/>
  <c r="BM48"/>
  <c r="BL48"/>
  <c r="BK48"/>
  <c r="BJ48"/>
  <c r="BN48" s="1"/>
  <c r="BT48" s="1"/>
  <c r="BE48"/>
  <c r="BC48"/>
  <c r="BR47"/>
  <c r="BH47" s="1"/>
  <c r="BQ47"/>
  <c r="BP47"/>
  <c r="BO47"/>
  <c r="BM47"/>
  <c r="BL47"/>
  <c r="BK47"/>
  <c r="BJ47"/>
  <c r="BN47" s="1"/>
  <c r="BT47" s="1"/>
  <c r="BE47"/>
  <c r="BC47"/>
  <c r="BR46"/>
  <c r="BH46" s="1"/>
  <c r="BQ46"/>
  <c r="BP46"/>
  <c r="BO46"/>
  <c r="BM46"/>
  <c r="BL46"/>
  <c r="BK46"/>
  <c r="BJ46"/>
  <c r="BN46" s="1"/>
  <c r="BT46" s="1"/>
  <c r="BE46"/>
  <c r="BC46"/>
  <c r="BR45"/>
  <c r="BH45" s="1"/>
  <c r="BQ45"/>
  <c r="BP45"/>
  <c r="BO45"/>
  <c r="BM45"/>
  <c r="BL45"/>
  <c r="BK45"/>
  <c r="BJ45"/>
  <c r="BN45" s="1"/>
  <c r="BT45" s="1"/>
  <c r="BE45"/>
  <c r="BC45"/>
  <c r="BR44"/>
  <c r="BH44" s="1"/>
  <c r="BQ44"/>
  <c r="BP44"/>
  <c r="BO44"/>
  <c r="BM44"/>
  <c r="BL44"/>
  <c r="BK44"/>
  <c r="BJ44"/>
  <c r="BN44" s="1"/>
  <c r="BT44" s="1"/>
  <c r="BE44"/>
  <c r="BC44"/>
  <c r="BR43"/>
  <c r="BH43" s="1"/>
  <c r="BQ43"/>
  <c r="BP43"/>
  <c r="BO43"/>
  <c r="BM43"/>
  <c r="BL43"/>
  <c r="BK43"/>
  <c r="BJ43"/>
  <c r="BN43" s="1"/>
  <c r="BT43" s="1"/>
  <c r="BE43"/>
  <c r="BC43"/>
  <c r="BR42"/>
  <c r="BH42" s="1"/>
  <c r="BQ42"/>
  <c r="BP42"/>
  <c r="BO42"/>
  <c r="BM42"/>
  <c r="BL42"/>
  <c r="BK42"/>
  <c r="BJ42"/>
  <c r="BN42" s="1"/>
  <c r="BT42" s="1"/>
  <c r="BE42"/>
  <c r="BC42"/>
  <c r="BR41"/>
  <c r="BH41" s="1"/>
  <c r="BQ41"/>
  <c r="BP41"/>
  <c r="BO41"/>
  <c r="BM41"/>
  <c r="BL41"/>
  <c r="BK41"/>
  <c r="BJ41"/>
  <c r="BN41" s="1"/>
  <c r="BT41" s="1"/>
  <c r="BE41"/>
  <c r="BC41"/>
  <c r="BR40"/>
  <c r="BH40" s="1"/>
  <c r="BQ40"/>
  <c r="BP40"/>
  <c r="BO40"/>
  <c r="BM40"/>
  <c r="BL40"/>
  <c r="BK40"/>
  <c r="BJ40"/>
  <c r="BN40" s="1"/>
  <c r="BT40" s="1"/>
  <c r="BE40"/>
  <c r="BC40"/>
  <c r="BR39"/>
  <c r="BH39" s="1"/>
  <c r="BQ39"/>
  <c r="BP39"/>
  <c r="BO39"/>
  <c r="BM39"/>
  <c r="BL39"/>
  <c r="BK39"/>
  <c r="BJ39"/>
  <c r="BN39" s="1"/>
  <c r="BT39" s="1"/>
  <c r="BE39"/>
  <c r="BC39"/>
  <c r="BR38"/>
  <c r="BH38" s="1"/>
  <c r="BQ38"/>
  <c r="BP38"/>
  <c r="BO38"/>
  <c r="BM38"/>
  <c r="BL38"/>
  <c r="BK38"/>
  <c r="BJ38"/>
  <c r="BN38" s="1"/>
  <c r="BT38" s="1"/>
  <c r="BE38"/>
  <c r="BC38"/>
  <c r="BR37"/>
  <c r="BH37" s="1"/>
  <c r="BQ37"/>
  <c r="BP37"/>
  <c r="BO37"/>
  <c r="BM37"/>
  <c r="BL37"/>
  <c r="BK37"/>
  <c r="BJ37"/>
  <c r="BN37" s="1"/>
  <c r="BT37" s="1"/>
  <c r="BE37"/>
  <c r="BC37"/>
  <c r="BR36"/>
  <c r="BH36" s="1"/>
  <c r="BQ36"/>
  <c r="BP36"/>
  <c r="BO36"/>
  <c r="BM36"/>
  <c r="BL36"/>
  <c r="BK36"/>
  <c r="BJ36"/>
  <c r="BN36" s="1"/>
  <c r="BT36" s="1"/>
  <c r="BE36"/>
  <c r="BC36"/>
  <c r="BR35"/>
  <c r="BH35" s="1"/>
  <c r="BQ35"/>
  <c r="BP35"/>
  <c r="BO35"/>
  <c r="BM35"/>
  <c r="BL35"/>
  <c r="BK35"/>
  <c r="BJ35"/>
  <c r="BN35" s="1"/>
  <c r="BT35" s="1"/>
  <c r="BE35"/>
  <c r="BC35"/>
  <c r="BR34"/>
  <c r="BH34" s="1"/>
  <c r="BQ34"/>
  <c r="BP34"/>
  <c r="BO34"/>
  <c r="BM34"/>
  <c r="BL34"/>
  <c r="BK34"/>
  <c r="BJ34"/>
  <c r="BN34" s="1"/>
  <c r="BT34" s="1"/>
  <c r="BE34"/>
  <c r="BC34"/>
  <c r="BR33"/>
  <c r="BH33" s="1"/>
  <c r="BQ33"/>
  <c r="BP33"/>
  <c r="BO33"/>
  <c r="BM33"/>
  <c r="BL33"/>
  <c r="BK33"/>
  <c r="BJ33"/>
  <c r="BN33" s="1"/>
  <c r="BT33" s="1"/>
  <c r="BE33"/>
  <c r="BC33"/>
  <c r="BR32"/>
  <c r="BH32" s="1"/>
  <c r="BQ32"/>
  <c r="BP32"/>
  <c r="BO32"/>
  <c r="BM32"/>
  <c r="BL32"/>
  <c r="BK32"/>
  <c r="BJ32"/>
  <c r="BN32" s="1"/>
  <c r="BT32" s="1"/>
  <c r="BE32"/>
  <c r="BC32"/>
  <c r="BR31"/>
  <c r="BH31" s="1"/>
  <c r="BQ31"/>
  <c r="BP31"/>
  <c r="BO31"/>
  <c r="BM31"/>
  <c r="BL31"/>
  <c r="BK31"/>
  <c r="BJ31"/>
  <c r="BN31" s="1"/>
  <c r="BT31" s="1"/>
  <c r="BE31"/>
  <c r="BC31"/>
  <c r="BR30"/>
  <c r="BH30" s="1"/>
  <c r="BQ30"/>
  <c r="BP30"/>
  <c r="BO30"/>
  <c r="BM30"/>
  <c r="BL30"/>
  <c r="BK30"/>
  <c r="BJ30"/>
  <c r="BN30" s="1"/>
  <c r="BT30" s="1"/>
  <c r="BE30"/>
  <c r="BC30"/>
  <c r="BR29"/>
  <c r="BH29" s="1"/>
  <c r="BQ29"/>
  <c r="BP29"/>
  <c r="BO29"/>
  <c r="BM29"/>
  <c r="BL29"/>
  <c r="BK29"/>
  <c r="BJ29"/>
  <c r="BN29" s="1"/>
  <c r="BT29" s="1"/>
  <c r="BE29"/>
  <c r="BC29"/>
  <c r="BR28"/>
  <c r="BH28" s="1"/>
  <c r="BQ28"/>
  <c r="BP28"/>
  <c r="BO28"/>
  <c r="BM28"/>
  <c r="BL28"/>
  <c r="BK28"/>
  <c r="BJ28"/>
  <c r="BN28" s="1"/>
  <c r="BT28" s="1"/>
  <c r="BE28"/>
  <c r="BC28"/>
  <c r="BR27"/>
  <c r="BH27" s="1"/>
  <c r="BQ27"/>
  <c r="BP27"/>
  <c r="BO27"/>
  <c r="BM27"/>
  <c r="BL27"/>
  <c r="BK27"/>
  <c r="BJ27"/>
  <c r="BN27" s="1"/>
  <c r="BT27" s="1"/>
  <c r="BE27"/>
  <c r="BC27"/>
  <c r="BR26"/>
  <c r="BH26" s="1"/>
  <c r="BQ26"/>
  <c r="BP26"/>
  <c r="BO26"/>
  <c r="BM26"/>
  <c r="BL26"/>
  <c r="BK26"/>
  <c r="BJ26"/>
  <c r="BN26" s="1"/>
  <c r="BT26" s="1"/>
  <c r="BE26"/>
  <c r="BC26"/>
  <c r="BR25"/>
  <c r="BH25" s="1"/>
  <c r="BQ25"/>
  <c r="BP25"/>
  <c r="BO25"/>
  <c r="BM25"/>
  <c r="BL25"/>
  <c r="BK25"/>
  <c r="BJ25"/>
  <c r="BN25" s="1"/>
  <c r="BT25" s="1"/>
  <c r="BE25"/>
  <c r="BC25"/>
  <c r="BR24"/>
  <c r="BH24" s="1"/>
  <c r="BQ24"/>
  <c r="BP24"/>
  <c r="BO24"/>
  <c r="BM24"/>
  <c r="BL24"/>
  <c r="BK24"/>
  <c r="BJ24"/>
  <c r="BN24" s="1"/>
  <c r="BT24" s="1"/>
  <c r="BE24"/>
  <c r="BC24"/>
  <c r="BR23"/>
  <c r="BH23" s="1"/>
  <c r="BQ23"/>
  <c r="BP23"/>
  <c r="BO23"/>
  <c r="BM23"/>
  <c r="BL23"/>
  <c r="BK23"/>
  <c r="BJ23"/>
  <c r="BN23" s="1"/>
  <c r="BT23" s="1"/>
  <c r="BE23"/>
  <c r="BC23"/>
  <c r="BR22"/>
  <c r="BH22" s="1"/>
  <c r="BQ22"/>
  <c r="BP22"/>
  <c r="BO22"/>
  <c r="BM22"/>
  <c r="BL22"/>
  <c r="BK22"/>
  <c r="BJ22"/>
  <c r="BN22" s="1"/>
  <c r="BT22" s="1"/>
  <c r="BE22"/>
  <c r="BC22"/>
  <c r="BR21"/>
  <c r="BH21" s="1"/>
  <c r="BQ21"/>
  <c r="BP21"/>
  <c r="BO21"/>
  <c r="BM21"/>
  <c r="BL21"/>
  <c r="BK21"/>
  <c r="BJ21"/>
  <c r="BN21" s="1"/>
  <c r="BT21" s="1"/>
  <c r="BE21"/>
  <c r="BC21"/>
  <c r="BR20"/>
  <c r="BH20" s="1"/>
  <c r="BQ20"/>
  <c r="BP20"/>
  <c r="BO20"/>
  <c r="BM20"/>
  <c r="BL20"/>
  <c r="BK20"/>
  <c r="BJ20"/>
  <c r="BN20" s="1"/>
  <c r="BT20" s="1"/>
  <c r="BE20"/>
  <c r="BC20"/>
  <c r="BR19"/>
  <c r="BH19" s="1"/>
  <c r="BQ19"/>
  <c r="BP19"/>
  <c r="BO19"/>
  <c r="BM19"/>
  <c r="BL19"/>
  <c r="BK19"/>
  <c r="BJ19"/>
  <c r="BN19" s="1"/>
  <c r="BT19" s="1"/>
  <c r="BE19"/>
  <c r="BC19"/>
  <c r="BR18"/>
  <c r="BH18" s="1"/>
  <c r="BQ18"/>
  <c r="BP18"/>
  <c r="BO18"/>
  <c r="BM18"/>
  <c r="BL18"/>
  <c r="BK18"/>
  <c r="BJ18"/>
  <c r="BN18" s="1"/>
  <c r="BT18" s="1"/>
  <c r="BE18"/>
  <c r="BC18"/>
  <c r="BR17"/>
  <c r="BH17" s="1"/>
  <c r="BQ17"/>
  <c r="BP17"/>
  <c r="BO17"/>
  <c r="BM17"/>
  <c r="BL17"/>
  <c r="BK17"/>
  <c r="BJ17"/>
  <c r="BN17" s="1"/>
  <c r="BT17" s="1"/>
  <c r="BE17"/>
  <c r="BC17"/>
  <c r="BR16"/>
  <c r="BH16" s="1"/>
  <c r="BQ16"/>
  <c r="BP16"/>
  <c r="BO16"/>
  <c r="BM16"/>
  <c r="BL16"/>
  <c r="BK16"/>
  <c r="BJ16"/>
  <c r="BN16" s="1"/>
  <c r="BT16" s="1"/>
  <c r="BE16"/>
  <c r="BC16"/>
  <c r="BR15"/>
  <c r="BH15" s="1"/>
  <c r="BQ15"/>
  <c r="BP15"/>
  <c r="BO15"/>
  <c r="BM15"/>
  <c r="BL15"/>
  <c r="BK15"/>
  <c r="BJ15"/>
  <c r="BN15" s="1"/>
  <c r="BT15" s="1"/>
  <c r="BE15"/>
  <c r="BC15"/>
  <c r="BR14"/>
  <c r="BH14" s="1"/>
  <c r="BQ14"/>
  <c r="BP14"/>
  <c r="BO14"/>
  <c r="BM14"/>
  <c r="BL14"/>
  <c r="BK14"/>
  <c r="BJ14"/>
  <c r="BN14" s="1"/>
  <c r="BT14" s="1"/>
  <c r="BE14"/>
  <c r="BC14"/>
  <c r="BR13"/>
  <c r="BH13" s="1"/>
  <c r="BQ13"/>
  <c r="BP13"/>
  <c r="BO13"/>
  <c r="BM13"/>
  <c r="BL13"/>
  <c r="BK13"/>
  <c r="BJ13"/>
  <c r="BN13" s="1"/>
  <c r="BT13" s="1"/>
  <c r="BE13"/>
  <c r="BC13"/>
  <c r="BR12"/>
  <c r="BH12" s="1"/>
  <c r="BQ12"/>
  <c r="BP12"/>
  <c r="BO12"/>
  <c r="BM12"/>
  <c r="BL12"/>
  <c r="BK12"/>
  <c r="BJ12"/>
  <c r="BN12" s="1"/>
  <c r="BT12" s="1"/>
  <c r="BE12"/>
  <c r="BC12"/>
  <c r="BR11"/>
  <c r="BH11" s="1"/>
  <c r="BQ11"/>
  <c r="BP11"/>
  <c r="BO11"/>
  <c r="BM11"/>
  <c r="BL11"/>
  <c r="BK11"/>
  <c r="BJ11"/>
  <c r="BN11" s="1"/>
  <c r="BT11" s="1"/>
  <c r="BE11"/>
  <c r="BC11"/>
  <c r="BR10"/>
  <c r="BH10" s="1"/>
  <c r="BQ10"/>
  <c r="BP10"/>
  <c r="BO10"/>
  <c r="BM10"/>
  <c r="BL10"/>
  <c r="BK10"/>
  <c r="BJ10"/>
  <c r="BN10" s="1"/>
  <c r="BT10" s="1"/>
  <c r="BE10"/>
  <c r="BC10"/>
  <c r="BR9"/>
  <c r="BR105" s="1"/>
  <c r="BQ9"/>
  <c r="BQ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AE4"/>
  <c r="BG3"/>
  <c r="BF3"/>
  <c r="BE3"/>
  <c r="BD3"/>
  <c r="BD4" s="1"/>
  <c r="BG17" l="1"/>
  <c r="BG20"/>
  <c r="BG40"/>
  <c r="BG52"/>
  <c r="BG56"/>
  <c r="BG35"/>
  <c r="BG51"/>
  <c r="BG55"/>
  <c r="BN105"/>
  <c r="BT9"/>
  <c r="BT105" s="1"/>
  <c r="BG27"/>
  <c r="BC109"/>
  <c r="BG22"/>
  <c r="BG34"/>
  <c r="BG38"/>
  <c r="BG54"/>
  <c r="BG66"/>
  <c r="BG70"/>
  <c r="BC108"/>
  <c r="BG25"/>
  <c r="BG41"/>
  <c r="BG45"/>
  <c r="BG65"/>
  <c r="BD5"/>
  <c r="BH9"/>
  <c r="BH105" s="1"/>
  <c r="BH103"/>
  <c r="BH104"/>
  <c r="BG47"/>
  <c r="BG64"/>
  <c r="BG74"/>
  <c r="BG75"/>
  <c r="BG79"/>
  <c r="BG80"/>
  <c r="BG83"/>
  <c r="BG84"/>
  <c r="BG87"/>
  <c r="BG88"/>
  <c r="BG91"/>
  <c r="BG92"/>
  <c r="BG95"/>
  <c r="BG96"/>
  <c r="BG99"/>
  <c r="BG100"/>
  <c r="BG103"/>
  <c r="BG104"/>
  <c r="BJ105"/>
  <c r="BG68"/>
  <c r="BG71"/>
  <c r="BF4"/>
  <c r="BF5" s="1"/>
  <c r="BF9"/>
  <c r="BF10"/>
  <c r="BF13"/>
  <c r="BF14"/>
  <c r="BF17"/>
  <c r="BI17" s="1"/>
  <c r="BF18"/>
  <c r="BF21"/>
  <c r="BF22"/>
  <c r="BI22" s="1"/>
  <c r="BF25"/>
  <c r="BI25" s="1"/>
  <c r="BF26"/>
  <c r="BF29"/>
  <c r="BF30"/>
  <c r="BF33"/>
  <c r="BF34"/>
  <c r="BI34" s="1"/>
  <c r="BF37"/>
  <c r="BF38"/>
  <c r="BI38" s="1"/>
  <c r="BF41"/>
  <c r="BI41" s="1"/>
  <c r="BF42"/>
  <c r="BF45"/>
  <c r="BI45" s="1"/>
  <c r="BF46"/>
  <c r="BF49"/>
  <c r="BF50"/>
  <c r="BF53"/>
  <c r="BF54"/>
  <c r="BI54" s="1"/>
  <c r="BF57"/>
  <c r="BF58"/>
  <c r="BF61"/>
  <c r="BF62"/>
  <c r="BF65"/>
  <c r="BI65" s="1"/>
  <c r="BF66"/>
  <c r="BI66" s="1"/>
  <c r="BF69"/>
  <c r="BF70"/>
  <c r="BI70" s="1"/>
  <c r="BF73"/>
  <c r="BF74"/>
  <c r="BI74" s="1"/>
  <c r="BF77"/>
  <c r="BF78"/>
  <c r="BF81"/>
  <c r="BF82"/>
  <c r="BF85"/>
  <c r="BF86"/>
  <c r="BF89"/>
  <c r="BF90"/>
  <c r="BF93"/>
  <c r="BF94"/>
  <c r="BF97"/>
  <c r="BF98"/>
  <c r="BF101"/>
  <c r="BF102"/>
  <c r="BG9"/>
  <c r="BG105" s="1"/>
  <c r="BG49"/>
  <c r="BE4"/>
  <c r="BE5" s="1"/>
  <c r="BG4"/>
  <c r="BG5" s="1"/>
  <c r="BG24" l="1"/>
  <c r="BF103"/>
  <c r="BI103" s="1"/>
  <c r="BF95"/>
  <c r="BI95" s="1"/>
  <c r="BF87"/>
  <c r="BI87" s="1"/>
  <c r="BF79"/>
  <c r="BI79" s="1"/>
  <c r="BF71"/>
  <c r="BI71" s="1"/>
  <c r="BF63"/>
  <c r="BF55"/>
  <c r="BI55" s="1"/>
  <c r="BF47"/>
  <c r="BI47" s="1"/>
  <c r="BF31"/>
  <c r="BF23"/>
  <c r="BF15"/>
  <c r="BG77"/>
  <c r="BG101"/>
  <c r="BG93"/>
  <c r="BG85"/>
  <c r="BI85" s="1"/>
  <c r="BG76"/>
  <c r="BG53"/>
  <c r="BI53" s="1"/>
  <c r="BG42"/>
  <c r="BG10"/>
  <c r="BI10" s="1"/>
  <c r="BG59"/>
  <c r="BG60"/>
  <c r="BG28"/>
  <c r="BF104"/>
  <c r="BI104" s="1"/>
  <c r="BF96"/>
  <c r="BI96" s="1"/>
  <c r="BF88"/>
  <c r="BI88" s="1"/>
  <c r="BF80"/>
  <c r="BI80" s="1"/>
  <c r="BF72"/>
  <c r="BI72" s="1"/>
  <c r="BF64"/>
  <c r="BI64" s="1"/>
  <c r="BF56"/>
  <c r="BI56" s="1"/>
  <c r="BF48"/>
  <c r="BF40"/>
  <c r="BI40" s="1"/>
  <c r="BF32"/>
  <c r="BF24"/>
  <c r="BI24" s="1"/>
  <c r="BF16"/>
  <c r="BG102"/>
  <c r="BI102" s="1"/>
  <c r="BG94"/>
  <c r="BG86"/>
  <c r="BI86" s="1"/>
  <c r="BG78"/>
  <c r="BG57"/>
  <c r="BI57" s="1"/>
  <c r="BG11"/>
  <c r="BG46"/>
  <c r="BG14"/>
  <c r="BI14" s="1"/>
  <c r="BG63"/>
  <c r="BG19"/>
  <c r="BG32"/>
  <c r="BF105"/>
  <c r="BI9"/>
  <c r="BI105" s="1"/>
  <c r="BI49"/>
  <c r="BG61"/>
  <c r="BG21"/>
  <c r="BI21" s="1"/>
  <c r="BG50"/>
  <c r="BG18"/>
  <c r="BI18" s="1"/>
  <c r="BG67"/>
  <c r="BG31"/>
  <c r="BG36"/>
  <c r="BG13"/>
  <c r="BI101"/>
  <c r="BI42"/>
  <c r="BI50"/>
  <c r="BF99"/>
  <c r="BI99" s="1"/>
  <c r="BF91"/>
  <c r="BI91" s="1"/>
  <c r="BF83"/>
  <c r="BI83" s="1"/>
  <c r="BF75"/>
  <c r="BI75" s="1"/>
  <c r="BF67"/>
  <c r="BI67" s="1"/>
  <c r="BF59"/>
  <c r="BI59" s="1"/>
  <c r="BF51"/>
  <c r="BI51" s="1"/>
  <c r="BF43"/>
  <c r="BF35"/>
  <c r="BI35" s="1"/>
  <c r="BF27"/>
  <c r="BI27" s="1"/>
  <c r="BF19"/>
  <c r="BI19" s="1"/>
  <c r="BF11"/>
  <c r="BI11" s="1"/>
  <c r="BG97"/>
  <c r="BI97" s="1"/>
  <c r="BG89"/>
  <c r="BI89" s="1"/>
  <c r="BG81"/>
  <c r="BI81" s="1"/>
  <c r="BG72"/>
  <c r="BG69"/>
  <c r="BG33"/>
  <c r="BI33" s="1"/>
  <c r="BG58"/>
  <c r="BI58" s="1"/>
  <c r="BG26"/>
  <c r="BI26" s="1"/>
  <c r="BG39"/>
  <c r="BG44"/>
  <c r="BG12"/>
  <c r="BF100"/>
  <c r="BI100" s="1"/>
  <c r="BF92"/>
  <c r="BI92" s="1"/>
  <c r="BF84"/>
  <c r="BI84" s="1"/>
  <c r="BF76"/>
  <c r="BI76" s="1"/>
  <c r="BF68"/>
  <c r="BI68" s="1"/>
  <c r="BF60"/>
  <c r="BI60" s="1"/>
  <c r="BF52"/>
  <c r="BI52" s="1"/>
  <c r="BF44"/>
  <c r="BI44" s="1"/>
  <c r="BF36"/>
  <c r="BF28"/>
  <c r="BI28" s="1"/>
  <c r="BF20"/>
  <c r="BI20" s="1"/>
  <c r="BF12"/>
  <c r="BG15"/>
  <c r="BG98"/>
  <c r="BI98" s="1"/>
  <c r="BG90"/>
  <c r="BI90" s="1"/>
  <c r="BG82"/>
  <c r="BI82" s="1"/>
  <c r="BG73"/>
  <c r="BI73" s="1"/>
  <c r="BG29"/>
  <c r="BI29" s="1"/>
  <c r="BG37"/>
  <c r="BI37" s="1"/>
  <c r="BG62"/>
  <c r="BI62" s="1"/>
  <c r="BG30"/>
  <c r="BI30" s="1"/>
  <c r="BG23"/>
  <c r="BG43"/>
  <c r="BG48"/>
  <c r="BG16"/>
  <c r="BI77"/>
  <c r="BI13"/>
  <c r="BI93"/>
  <c r="BI61"/>
  <c r="BI46"/>
  <c r="BI69"/>
  <c r="BI94"/>
  <c r="BI78"/>
  <c r="BF39"/>
  <c r="BI39" s="1"/>
  <c r="BI31" l="1"/>
  <c r="BI16"/>
  <c r="BI23"/>
  <c r="BI15"/>
  <c r="BI12"/>
  <c r="BI48"/>
  <c r="BI63"/>
  <c r="BI36"/>
  <c r="BI43"/>
  <c r="BI32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<sst xmlns="http://schemas.openxmlformats.org/spreadsheetml/2006/main" count="234" uniqueCount="179">
  <si>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</si>
  <si>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</si>
  <si>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</si>
  <si>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</si>
  <si>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</si>
  <si>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</si>
  <si>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</si>
  <si>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</si>
  <si>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</si>
  <si>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</si>
  <si>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</si>
  <si>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</si>
  <si>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</si>
  <si>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</si>
  <si>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</si>
  <si>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</si>
  <si>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</si>
  <si>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</si>
  <si>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</si>
  <si>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</si>
  <si>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</si>
  <si>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</si>
  <si>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</si>
  <si>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</si>
  <si>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</si>
  <si>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</si>
  <si>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</si>
  <si>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</si>
  <si>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</si>
  <si>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</si>
  <si>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</si>
  <si>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</si>
  <si>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</si>
  <si>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</si>
  <si>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</si>
  <si>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</si>
  <si>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</si>
  <si>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</si>
  <si>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</si>
  <si>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</si>
  <si>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</si>
  <si>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</si>
  <si>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</si>
  <si>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</si>
  <si>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</si>
  <si>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</si>
  <si>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</si>
  <si>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</si>
  <si>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</si>
  <si>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</si>
  <si>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</si>
  <si>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</si>
  <si>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</si>
  <si>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</si>
  <si>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</si>
  <si>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</si>
  <si>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</si>
  <si>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</si>
  <si>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</si>
  <si>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</si>
  <si>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</si>
  <si>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</si>
  <si>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</si>
  <si>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</si>
  <si>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</si>
  <si>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</si>
  <si>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</si>
  <si>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DADRI-CRF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</si>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</sst>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5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" fillId="0" borderId="0"/>
    <xf numFmtId="0" fontId="1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17" fillId="33" borderId="10" xfId="1" applyFont="1" applyFill="1" applyBorder="1" applyAlignment="1">
      <alignment horizontal="center" vertical="center"/>
    </xf>
    <xf numFmtId="0" fontId="18" fillId="33" borderId="11" xfId="1" applyFont="1" applyFill="1" applyBorder="1" applyAlignment="1">
      <alignment horizontal="center" vertical="center" textRotation="90"/>
    </xf>
    <xf numFmtId="0" fontId="18" fillId="33" borderId="12" xfId="1" applyFont="1" applyFill="1" applyBorder="1" applyAlignment="1">
      <alignment horizontal="center" vertical="center" textRotation="90"/>
    </xf>
    <xf numFmtId="0" fontId="18" fillId="33" borderId="13" xfId="1" applyFont="1" applyFill="1" applyBorder="1" applyAlignment="1">
      <alignment horizontal="center" vertical="center" textRotation="90"/>
    </xf>
    <xf numFmtId="0" fontId="18" fillId="34" borderId="13" xfId="1" applyFont="1" applyFill="1" applyBorder="1" applyAlignment="1">
      <alignment horizontal="center" vertical="center" textRotation="90"/>
    </xf>
    <xf numFmtId="0" fontId="19" fillId="33" borderId="13" xfId="1" applyFont="1" applyFill="1" applyBorder="1" applyAlignment="1">
      <alignment horizontal="center" vertical="center" textRotation="90"/>
    </xf>
    <xf numFmtId="0" fontId="18" fillId="33" borderId="14" xfId="1" applyFont="1" applyFill="1" applyBorder="1" applyAlignment="1">
      <alignment horizontal="center" vertical="center" textRotation="90"/>
    </xf>
    <xf numFmtId="0" fontId="18" fillId="33" borderId="15" xfId="1" applyFont="1" applyFill="1" applyBorder="1" applyAlignment="1">
      <alignment horizontal="center" vertical="center" textRotation="90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/>
    </xf>
    <xf numFmtId="0" fontId="20" fillId="35" borderId="17" xfId="1" applyFont="1" applyFill="1" applyBorder="1" applyAlignment="1">
      <alignment horizontal="center" vertical="center"/>
    </xf>
    <xf numFmtId="0" fontId="21" fillId="35" borderId="0" xfId="1" applyFont="1" applyFill="1" applyBorder="1" applyAlignment="1">
      <alignment horizontal="center" vertical="center"/>
    </xf>
    <xf numFmtId="0" fontId="22" fillId="35" borderId="0" xfId="1" applyFont="1" applyFill="1" applyBorder="1" applyAlignment="1">
      <alignment horizontal="center" vertical="center" wrapText="1"/>
    </xf>
    <xf numFmtId="0" fontId="22" fillId="35" borderId="0" xfId="1" applyFont="1" applyFill="1" applyBorder="1" applyAlignment="1">
      <alignment horizontal="center" vertical="center" wrapText="1"/>
    </xf>
    <xf numFmtId="0" fontId="18" fillId="0" borderId="0" xfId="1" applyFont="1"/>
    <xf numFmtId="0" fontId="17" fillId="33" borderId="18" xfId="1" applyFont="1" applyFill="1" applyBorder="1" applyAlignment="1">
      <alignment horizontal="center" vertical="center"/>
    </xf>
    <xf numFmtId="0" fontId="23" fillId="33" borderId="19" xfId="1" applyFont="1" applyFill="1" applyBorder="1" applyAlignment="1">
      <alignment horizontal="center"/>
    </xf>
    <xf numFmtId="0" fontId="24" fillId="33" borderId="20" xfId="1" applyFont="1" applyFill="1" applyBorder="1" applyAlignment="1">
      <alignment horizontal="center"/>
    </xf>
    <xf numFmtId="0" fontId="23" fillId="33" borderId="21" xfId="1" applyFont="1" applyFill="1" applyBorder="1" applyAlignment="1">
      <alignment horizontal="center"/>
    </xf>
    <xf numFmtId="0" fontId="24" fillId="33" borderId="21" xfId="1" applyFont="1" applyFill="1" applyBorder="1" applyAlignment="1">
      <alignment horizontal="center"/>
    </xf>
    <xf numFmtId="0" fontId="23" fillId="33" borderId="22" xfId="1" applyFont="1" applyFill="1" applyBorder="1" applyAlignment="1">
      <alignment horizontal="center"/>
    </xf>
    <xf numFmtId="10" fontId="25" fillId="35" borderId="16" xfId="1" applyNumberFormat="1" applyFont="1" applyFill="1" applyBorder="1" applyAlignment="1">
      <alignment horizontal="center" vertical="center"/>
    </xf>
    <xf numFmtId="0" fontId="16" fillId="35" borderId="0" xfId="1" applyFill="1" applyBorder="1"/>
    <xf numFmtId="0" fontId="16" fillId="0" borderId="0" xfId="1"/>
    <xf numFmtId="0" fontId="26" fillId="35" borderId="0" xfId="1" applyFont="1" applyFill="1" applyBorder="1" applyAlignment="1">
      <alignment horizontal="center"/>
    </xf>
    <xf numFmtId="0" fontId="23" fillId="35" borderId="0" xfId="1" applyFont="1" applyFill="1" applyBorder="1" applyAlignment="1">
      <alignment horizontal="center"/>
    </xf>
    <xf numFmtId="0" fontId="24" fillId="35" borderId="0" xfId="1" applyFont="1" applyFill="1" applyBorder="1" applyAlignment="1">
      <alignment horizontal="center"/>
    </xf>
    <xf numFmtId="2" fontId="21" fillId="35" borderId="0" xfId="1" applyNumberFormat="1" applyFont="1" applyFill="1" applyBorder="1" applyAlignment="1">
      <alignment horizontal="center" vertical="center"/>
    </xf>
    <xf numFmtId="22" fontId="26" fillId="35" borderId="0" xfId="1" applyNumberFormat="1" applyFont="1" applyFill="1" applyBorder="1" applyAlignment="1">
      <alignment horizontal="center"/>
    </xf>
    <xf numFmtId="10" fontId="27" fillId="35" borderId="0" xfId="1" applyNumberFormat="1" applyFont="1" applyFill="1" applyBorder="1" applyAlignment="1">
      <alignment horizontal="center" vertical="center"/>
    </xf>
    <xf numFmtId="0" fontId="16" fillId="35" borderId="0" xfId="1" applyFill="1" applyAlignment="1">
      <alignment horizontal="center"/>
    </xf>
    <xf numFmtId="0" fontId="28" fillId="35" borderId="0" xfId="1" applyFont="1" applyFill="1" applyBorder="1" applyAlignment="1">
      <alignment horizontal="center"/>
    </xf>
    <xf numFmtId="14" fontId="28" fillId="35" borderId="0" xfId="1" applyNumberFormat="1" applyFont="1" applyFill="1" applyBorder="1" applyAlignment="1">
      <alignment horizontal="center"/>
    </xf>
    <xf numFmtId="0" fontId="29" fillId="35" borderId="0" xfId="1" applyFont="1" applyFill="1" applyAlignment="1">
      <alignment horizontal="center"/>
    </xf>
    <xf numFmtId="0" fontId="29" fillId="35" borderId="23" xfId="1" applyFont="1" applyFill="1" applyBorder="1" applyAlignment="1">
      <alignment horizontal="center"/>
    </xf>
    <xf numFmtId="10" fontId="30" fillId="35" borderId="0" xfId="1" applyNumberFormat="1" applyFont="1" applyFill="1" applyBorder="1" applyAlignment="1">
      <alignment horizontal="center" vertical="center"/>
    </xf>
    <xf numFmtId="10" fontId="25" fillId="35" borderId="11" xfId="1" applyNumberFormat="1" applyFont="1" applyFill="1" applyBorder="1" applyAlignment="1">
      <alignment horizontal="center" vertical="center"/>
    </xf>
    <xf numFmtId="0" fontId="21" fillId="35" borderId="0" xfId="1" applyFont="1" applyFill="1" applyBorder="1" applyAlignment="1">
      <alignment horizontal="center"/>
    </xf>
    <xf numFmtId="0" fontId="21" fillId="35" borderId="0" xfId="1" applyFont="1" applyFill="1" applyBorder="1" applyAlignment="1">
      <alignment horizontal="center" wrapText="1"/>
    </xf>
    <xf numFmtId="0" fontId="31" fillId="33" borderId="24" xfId="1" applyFont="1" applyFill="1" applyBorder="1" applyAlignment="1">
      <alignment horizontal="center" vertical="center"/>
    </xf>
    <xf numFmtId="0" fontId="31" fillId="33" borderId="25" xfId="1" applyFont="1" applyFill="1" applyBorder="1" applyAlignment="1">
      <alignment horizontal="center" vertical="center"/>
    </xf>
    <xf numFmtId="0" fontId="31" fillId="33" borderId="26" xfId="1" applyFont="1" applyFill="1" applyBorder="1" applyAlignment="1">
      <alignment horizontal="center" vertical="center"/>
    </xf>
    <xf numFmtId="0" fontId="21" fillId="33" borderId="27" xfId="1" applyFont="1" applyFill="1" applyBorder="1" applyAlignment="1">
      <alignment horizontal="center"/>
    </xf>
    <xf numFmtId="0" fontId="21" fillId="33" borderId="11" xfId="1" applyFont="1" applyFill="1" applyBorder="1" applyAlignment="1">
      <alignment horizontal="center"/>
    </xf>
    <xf numFmtId="0" fontId="21" fillId="33" borderId="28" xfId="1" applyFont="1" applyFill="1" applyBorder="1" applyAlignment="1">
      <alignment horizontal="center" wrapText="1"/>
    </xf>
    <xf numFmtId="0" fontId="21" fillId="33" borderId="16" xfId="1" applyFont="1" applyFill="1" applyBorder="1" applyAlignment="1">
      <alignment horizontal="center"/>
    </xf>
    <xf numFmtId="0" fontId="24" fillId="33" borderId="29" xfId="1" applyFont="1" applyFill="1" applyBorder="1" applyAlignment="1">
      <alignment horizontal="center"/>
    </xf>
    <xf numFmtId="0" fontId="24" fillId="33" borderId="30" xfId="1" applyFont="1" applyFill="1" applyBorder="1" applyAlignment="1">
      <alignment horizontal="center"/>
    </xf>
    <xf numFmtId="0" fontId="21" fillId="33" borderId="30" xfId="1" applyFont="1" applyFill="1" applyBorder="1" applyAlignment="1">
      <alignment horizontal="center" wrapText="1"/>
    </xf>
    <xf numFmtId="0" fontId="24" fillId="33" borderId="31" xfId="1" applyFont="1" applyFill="1" applyBorder="1" applyAlignment="1">
      <alignment horizontal="center"/>
    </xf>
    <xf numFmtId="0" fontId="32" fillId="33" borderId="10" xfId="1" applyFont="1" applyFill="1" applyBorder="1" applyAlignment="1">
      <alignment horizontal="center" vertical="center"/>
    </xf>
    <xf numFmtId="0" fontId="23" fillId="33" borderId="21" xfId="1" applyFont="1" applyFill="1" applyBorder="1" applyAlignment="1">
      <alignment horizontal="center" vertical="center"/>
    </xf>
    <xf numFmtId="0" fontId="24" fillId="33" borderId="21" xfId="1" applyFont="1" applyFill="1" applyBorder="1" applyAlignment="1">
      <alignment horizontal="center" vertical="center"/>
    </xf>
    <xf numFmtId="0" fontId="24" fillId="33" borderId="32" xfId="1" applyFont="1" applyFill="1" applyBorder="1" applyAlignment="1">
      <alignment horizontal="center" vertical="center"/>
    </xf>
    <xf numFmtId="0" fontId="21" fillId="33" borderId="33" xfId="1" applyFont="1" applyFill="1" applyBorder="1" applyAlignment="1">
      <alignment horizontal="center"/>
    </xf>
    <xf numFmtId="0" fontId="21" fillId="33" borderId="19" xfId="1" applyFont="1" applyFill="1" applyBorder="1" applyAlignment="1">
      <alignment horizontal="center"/>
    </xf>
    <xf numFmtId="0" fontId="21" fillId="33" borderId="28" xfId="1" applyFont="1" applyFill="1" applyBorder="1" applyAlignment="1">
      <alignment horizontal="center"/>
    </xf>
    <xf numFmtId="0" fontId="21" fillId="33" borderId="16" xfId="1" applyFont="1" applyFill="1" applyBorder="1" applyAlignment="1">
      <alignment horizontal="center"/>
    </xf>
    <xf numFmtId="0" fontId="22" fillId="33" borderId="34" xfId="1" applyFont="1" applyFill="1" applyBorder="1" applyAlignment="1">
      <alignment horizontal="center" vertical="center" wrapText="1"/>
    </xf>
    <xf numFmtId="0" fontId="22" fillId="33" borderId="35" xfId="1" applyFont="1" applyFill="1" applyBorder="1" applyAlignment="1">
      <alignment horizontal="center" vertical="center" wrapText="1"/>
    </xf>
    <xf numFmtId="0" fontId="22" fillId="33" borderId="33" xfId="1" applyFont="1" applyFill="1" applyBorder="1" applyAlignment="1">
      <alignment horizontal="center" vertical="center" wrapText="1"/>
    </xf>
    <xf numFmtId="0" fontId="22" fillId="33" borderId="19" xfId="1" applyFont="1" applyFill="1" applyBorder="1" applyAlignment="1">
      <alignment horizontal="center" vertical="center" wrapText="1"/>
    </xf>
    <xf numFmtId="0" fontId="22" fillId="33" borderId="34" xfId="1" applyFont="1" applyFill="1" applyBorder="1" applyAlignment="1">
      <alignment horizontal="center" vertical="center" wrapText="1"/>
    </xf>
    <xf numFmtId="0" fontId="22" fillId="33" borderId="36" xfId="1" applyFont="1" applyFill="1" applyBorder="1" applyAlignment="1">
      <alignment horizontal="center" vertical="center" wrapText="1"/>
    </xf>
    <xf numFmtId="0" fontId="32" fillId="33" borderId="18" xfId="1" applyFont="1" applyFill="1" applyBorder="1" applyAlignment="1">
      <alignment horizontal="center" vertical="center"/>
    </xf>
    <xf numFmtId="0" fontId="18" fillId="33" borderId="11" xfId="1" applyFont="1" applyFill="1" applyBorder="1" applyAlignment="1">
      <alignment horizontal="center" vertical="center" textRotation="90" wrapText="1"/>
    </xf>
    <xf numFmtId="0" fontId="18" fillId="33" borderId="13" xfId="1" applyFont="1" applyFill="1" applyBorder="1" applyAlignment="1">
      <alignment horizontal="center" vertical="center" textRotation="90" wrapText="1"/>
    </xf>
    <xf numFmtId="0" fontId="24" fillId="36" borderId="37" xfId="1" applyFont="1" applyFill="1" applyBorder="1" applyAlignment="1">
      <alignment horizontal="center" vertical="center" wrapText="1"/>
    </xf>
    <xf numFmtId="0" fontId="33" fillId="36" borderId="28" xfId="2" applyFont="1" applyFill="1" applyBorder="1" applyAlignment="1">
      <alignment horizontal="center" vertical="center" textRotation="90"/>
    </xf>
    <xf numFmtId="0" fontId="24" fillId="36" borderId="21" xfId="1" applyFont="1" applyFill="1" applyBorder="1" applyAlignment="1">
      <alignment horizontal="center" vertical="center" wrapText="1"/>
    </xf>
    <xf numFmtId="0" fontId="22" fillId="33" borderId="16" xfId="1" applyFont="1" applyFill="1" applyBorder="1" applyAlignment="1">
      <alignment horizontal="center" vertical="center" wrapText="1"/>
    </xf>
    <xf numFmtId="0" fontId="34" fillId="33" borderId="16" xfId="1" applyFont="1" applyFill="1" applyBorder="1" applyAlignment="1">
      <alignment horizontal="center" vertical="center" wrapText="1"/>
    </xf>
    <xf numFmtId="0" fontId="24" fillId="33" borderId="38" xfId="1" applyFont="1" applyFill="1" applyBorder="1" applyAlignment="1">
      <alignment horizontal="center" vertical="center"/>
    </xf>
    <xf numFmtId="0" fontId="24" fillId="33" borderId="38" xfId="1" applyFont="1" applyFill="1" applyBorder="1" applyAlignment="1">
      <alignment horizontal="center" vertical="center" wrapText="1"/>
    </xf>
    <xf numFmtId="0" fontId="35" fillId="33" borderId="38" xfId="1" applyFont="1" applyFill="1" applyBorder="1" applyAlignment="1">
      <alignment horizontal="center" vertical="center"/>
    </xf>
    <xf numFmtId="0" fontId="24" fillId="33" borderId="39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2" fillId="33" borderId="18" xfId="1" applyFont="1" applyFill="1" applyBorder="1" applyAlignment="1">
      <alignment horizontal="center" wrapText="1"/>
    </xf>
    <xf numFmtId="0" fontId="36" fillId="36" borderId="16" xfId="2" applyFont="1" applyFill="1" applyBorder="1" applyAlignment="1">
      <alignment horizontal="center" wrapText="1"/>
    </xf>
    <xf numFmtId="164" fontId="37" fillId="36" borderId="0" xfId="2" applyNumberFormat="1" applyFont="1" applyFill="1" applyBorder="1" applyAlignment="1">
      <alignment horizontal="center" wrapText="1"/>
    </xf>
    <xf numFmtId="2" fontId="16" fillId="36" borderId="0" xfId="1" applyNumberFormat="1" applyFill="1" applyBorder="1" applyAlignment="1">
      <alignment horizontal="center"/>
    </xf>
    <xf numFmtId="165" fontId="16" fillId="36" borderId="16" xfId="1" applyNumberFormat="1" applyFill="1" applyBorder="1" applyAlignment="1">
      <alignment horizontal="center"/>
    </xf>
    <xf numFmtId="165" fontId="22" fillId="33" borderId="22" xfId="1" applyNumberFormat="1" applyFont="1" applyFill="1" applyBorder="1" applyAlignment="1">
      <alignment horizontal="center" vertical="center"/>
    </xf>
    <xf numFmtId="165" fontId="22" fillId="33" borderId="19" xfId="1" applyNumberFormat="1" applyFont="1" applyFill="1" applyBorder="1" applyAlignment="1">
      <alignment horizontal="center" vertical="center"/>
    </xf>
    <xf numFmtId="2" fontId="22" fillId="33" borderId="19" xfId="1" quotePrefix="1" applyNumberFormat="1" applyFont="1" applyFill="1" applyBorder="1" applyAlignment="1">
      <alignment horizontal="center" vertical="center"/>
    </xf>
    <xf numFmtId="165" fontId="21" fillId="33" borderId="19" xfId="1" applyNumberFormat="1" applyFont="1" applyFill="1" applyBorder="1" applyAlignment="1">
      <alignment horizontal="center" vertical="center"/>
    </xf>
    <xf numFmtId="165" fontId="21" fillId="33" borderId="22" xfId="1" applyNumberFormat="1" applyFont="1" applyFill="1" applyBorder="1" applyAlignment="1">
      <alignment horizontal="center" vertical="center"/>
    </xf>
    <xf numFmtId="2" fontId="22" fillId="33" borderId="22" xfId="1" applyNumberFormat="1" applyFont="1" applyFill="1" applyBorder="1" applyAlignment="1">
      <alignment horizontal="center" vertical="center"/>
    </xf>
    <xf numFmtId="2" fontId="22" fillId="33" borderId="19" xfId="1" applyNumberFormat="1" applyFont="1" applyFill="1" applyBorder="1" applyAlignment="1">
      <alignment horizontal="center" vertical="center"/>
    </xf>
    <xf numFmtId="165" fontId="22" fillId="33" borderId="34" xfId="1" applyNumberFormat="1" applyFont="1" applyFill="1" applyBorder="1" applyAlignment="1">
      <alignment horizontal="center" vertical="center"/>
    </xf>
    <xf numFmtId="2" fontId="21" fillId="33" borderId="36" xfId="1" applyNumberFormat="1" applyFont="1" applyFill="1" applyBorder="1" applyAlignment="1">
      <alignment horizontal="center" vertical="center"/>
    </xf>
    <xf numFmtId="0" fontId="32" fillId="33" borderId="40" xfId="1" applyFont="1" applyFill="1" applyBorder="1" applyAlignment="1">
      <alignment horizontal="center" wrapText="1"/>
    </xf>
    <xf numFmtId="165" fontId="21" fillId="33" borderId="16" xfId="1" applyNumberFormat="1" applyFont="1" applyFill="1" applyBorder="1" applyAlignment="1">
      <alignment horizontal="center" vertical="center"/>
    </xf>
    <xf numFmtId="165" fontId="21" fillId="33" borderId="11" xfId="1" applyNumberFormat="1" applyFont="1" applyFill="1" applyBorder="1" applyAlignment="1">
      <alignment horizontal="center" vertical="center"/>
    </xf>
    <xf numFmtId="0" fontId="38" fillId="33" borderId="41" xfId="1" applyFont="1" applyFill="1" applyBorder="1" applyAlignment="1">
      <alignment horizontal="right"/>
    </xf>
    <xf numFmtId="2" fontId="39" fillId="36" borderId="42" xfId="1" applyNumberFormat="1" applyFont="1" applyFill="1" applyBorder="1" applyAlignment="1">
      <alignment horizontal="center"/>
    </xf>
    <xf numFmtId="2" fontId="40" fillId="36" borderId="42" xfId="1" applyNumberFormat="1" applyFont="1" applyFill="1" applyBorder="1" applyAlignment="1">
      <alignment horizontal="center" vertical="center"/>
    </xf>
    <xf numFmtId="2" fontId="22" fillId="33" borderId="42" xfId="1" applyNumberFormat="1" applyFont="1" applyFill="1" applyBorder="1" applyAlignment="1">
      <alignment horizontal="center" vertical="center"/>
    </xf>
    <xf numFmtId="2" fontId="40" fillId="33" borderId="42" xfId="1" applyNumberFormat="1" applyFont="1" applyFill="1" applyBorder="1" applyAlignment="1">
      <alignment horizontal="center" vertical="center"/>
    </xf>
    <xf numFmtId="2" fontId="40" fillId="33" borderId="4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16" fillId="0" borderId="0" xfId="1" quotePrefix="1" applyAlignment="1">
      <alignment horizontal="center"/>
    </xf>
    <xf numFmtId="0" fontId="21" fillId="0" borderId="0" xfId="1" applyFont="1" applyAlignment="1">
      <alignment horizontal="center" vertical="center"/>
    </xf>
    <xf numFmtId="2" fontId="16" fillId="0" borderId="0" xfId="1" applyNumberFormat="1" applyAlignment="1">
      <alignment horizontal="center"/>
    </xf>
    <xf numFmtId="10" fontId="16" fillId="0" borderId="0" xfId="1" applyNumberFormat="1" applyAlignment="1">
      <alignment horizontal="center"/>
    </xf>
    <xf numFmtId="0" fontId="16" fillId="0" borderId="0" xfId="1" applyAlignment="1">
      <alignment horizontal="center" wrapText="1"/>
    </xf>
    <xf numFmtId="0" fontId="21" fillId="0" borderId="0" xfId="1" quotePrefix="1" applyFont="1" applyAlignment="1">
      <alignment horizontal="center" vertical="center"/>
    </xf>
    <xf numFmtId="0" fontId="41" fillId="0" borderId="0" xfId="1" quotePrefix="1" applyFont="1" applyAlignment="1">
      <alignment horizontal="left"/>
    </xf>
    <xf numFmtId="0" fontId="42" fillId="0" borderId="0" xfId="1" applyFont="1" applyAlignment="1">
      <alignment horizontal="left" vertical="center"/>
    </xf>
    <xf numFmtId="165" fontId="16" fillId="0" borderId="0" xfId="1" applyNumberFormat="1"/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255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2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71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Q1">
            <v>44476</v>
          </cell>
        </row>
      </sheetData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218.6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zoomScaleNormal="100" workbookViewId="0">
      <pane xSplit="2" ySplit="9" topLeftCell="C100" activePane="bottomRight" state="frozen"/>
      <selection pane="topRight"/>
      <selection pane="bottomLeft"/>
      <selection pane="bottomRight" activeCell="M107" sqref="M107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44476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67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68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69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70</v>
      </c>
      <c r="BD8" s="70"/>
      <c r="BE8" s="71" t="s">
        <v>71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72</v>
      </c>
      <c r="BN8" s="75" t="s">
        <v>73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74</v>
      </c>
      <c r="B9" s="80"/>
      <c r="C9" s="80"/>
      <c r="D9" s="80"/>
      <c r="E9" s="80"/>
      <c r="F9" s="80">
        <v>0</v>
      </c>
      <c r="G9" s="80">
        <v>0</v>
      </c>
      <c r="H9" s="80"/>
      <c r="I9" s="80"/>
      <c r="J9" s="80"/>
      <c r="K9" s="80"/>
      <c r="L9" s="80"/>
      <c r="M9" s="80">
        <v>0</v>
      </c>
      <c r="N9" s="80">
        <v>0</v>
      </c>
      <c r="O9" s="80">
        <v>0</v>
      </c>
      <c r="P9" s="80"/>
      <c r="Q9" s="80">
        <v>0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>
        <v>0</v>
      </c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>
        <v>0</v>
      </c>
      <c r="AV9" s="80"/>
      <c r="AW9" s="80">
        <v>0</v>
      </c>
      <c r="AX9" s="80">
        <v>0</v>
      </c>
      <c r="AY9" s="80">
        <v>0</v>
      </c>
      <c r="AZ9" s="80">
        <v>0</v>
      </c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75</v>
      </c>
      <c r="B10" s="80"/>
      <c r="C10" s="80"/>
      <c r="D10" s="80"/>
      <c r="E10" s="80"/>
      <c r="F10" s="80">
        <v>0</v>
      </c>
      <c r="G10" s="80">
        <v>0</v>
      </c>
      <c r="H10" s="80"/>
      <c r="I10" s="80"/>
      <c r="J10" s="80"/>
      <c r="K10" s="80"/>
      <c r="L10" s="80"/>
      <c r="M10" s="80">
        <v>0</v>
      </c>
      <c r="N10" s="80">
        <v>0</v>
      </c>
      <c r="O10" s="80">
        <v>0</v>
      </c>
      <c r="P10" s="80"/>
      <c r="Q10" s="80">
        <v>0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>
        <v>0</v>
      </c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0</v>
      </c>
      <c r="AV10" s="80"/>
      <c r="AW10" s="80">
        <v>0</v>
      </c>
      <c r="AX10" s="80">
        <v>0</v>
      </c>
      <c r="AY10" s="80">
        <v>0</v>
      </c>
      <c r="AZ10" s="80">
        <v>0</v>
      </c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76</v>
      </c>
      <c r="B11" s="80"/>
      <c r="C11" s="80"/>
      <c r="D11" s="80"/>
      <c r="E11" s="80"/>
      <c r="F11" s="80">
        <v>0</v>
      </c>
      <c r="G11" s="80">
        <v>0</v>
      </c>
      <c r="H11" s="80"/>
      <c r="I11" s="80"/>
      <c r="J11" s="80"/>
      <c r="K11" s="80"/>
      <c r="L11" s="80"/>
      <c r="M11" s="80">
        <v>0</v>
      </c>
      <c r="N11" s="80">
        <v>0</v>
      </c>
      <c r="O11" s="80">
        <v>0</v>
      </c>
      <c r="P11" s="80"/>
      <c r="Q11" s="80">
        <v>0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>
        <v>0</v>
      </c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0</v>
      </c>
      <c r="AV11" s="80"/>
      <c r="AW11" s="80">
        <v>0</v>
      </c>
      <c r="AX11" s="80">
        <v>0</v>
      </c>
      <c r="AY11" s="80">
        <v>0</v>
      </c>
      <c r="AZ11" s="80">
        <v>0</v>
      </c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77</v>
      </c>
      <c r="B12" s="80"/>
      <c r="C12" s="80"/>
      <c r="D12" s="80"/>
      <c r="E12" s="80"/>
      <c r="F12" s="80">
        <v>0</v>
      </c>
      <c r="G12" s="80">
        <v>0</v>
      </c>
      <c r="H12" s="80"/>
      <c r="I12" s="80"/>
      <c r="J12" s="80"/>
      <c r="K12" s="80"/>
      <c r="L12" s="80"/>
      <c r="M12" s="80">
        <v>0</v>
      </c>
      <c r="N12" s="80">
        <v>0</v>
      </c>
      <c r="O12" s="80">
        <v>0</v>
      </c>
      <c r="P12" s="80"/>
      <c r="Q12" s="80">
        <v>0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>
        <v>0</v>
      </c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0</v>
      </c>
      <c r="AV12" s="80"/>
      <c r="AW12" s="80">
        <v>0</v>
      </c>
      <c r="AX12" s="80">
        <v>0</v>
      </c>
      <c r="AY12" s="80">
        <v>0</v>
      </c>
      <c r="AZ12" s="80">
        <v>0</v>
      </c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78</v>
      </c>
      <c r="B13" s="80"/>
      <c r="C13" s="80"/>
      <c r="D13" s="80"/>
      <c r="E13" s="80"/>
      <c r="F13" s="80">
        <v>0</v>
      </c>
      <c r="G13" s="80">
        <v>0</v>
      </c>
      <c r="H13" s="80"/>
      <c r="I13" s="80"/>
      <c r="J13" s="80"/>
      <c r="K13" s="80"/>
      <c r="L13" s="80"/>
      <c r="M13" s="80">
        <v>0</v>
      </c>
      <c r="N13" s="80">
        <v>0</v>
      </c>
      <c r="O13" s="80">
        <v>0</v>
      </c>
      <c r="P13" s="80"/>
      <c r="Q13" s="80">
        <v>0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>
        <v>0</v>
      </c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0</v>
      </c>
      <c r="AV13" s="80"/>
      <c r="AW13" s="80">
        <v>0</v>
      </c>
      <c r="AX13" s="80">
        <v>0</v>
      </c>
      <c r="AY13" s="80">
        <v>0</v>
      </c>
      <c r="AZ13" s="80">
        <v>0</v>
      </c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79</v>
      </c>
      <c r="B14" s="80"/>
      <c r="C14" s="80"/>
      <c r="D14" s="80"/>
      <c r="E14" s="80"/>
      <c r="F14" s="80">
        <v>0</v>
      </c>
      <c r="G14" s="80">
        <v>0</v>
      </c>
      <c r="H14" s="80"/>
      <c r="I14" s="80"/>
      <c r="J14" s="80"/>
      <c r="K14" s="80"/>
      <c r="L14" s="80"/>
      <c r="M14" s="80">
        <v>0</v>
      </c>
      <c r="N14" s="80">
        <v>0</v>
      </c>
      <c r="O14" s="80">
        <v>0</v>
      </c>
      <c r="P14" s="80"/>
      <c r="Q14" s="80">
        <v>0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>
        <v>0</v>
      </c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0</v>
      </c>
      <c r="AV14" s="80"/>
      <c r="AW14" s="80">
        <v>0</v>
      </c>
      <c r="AX14" s="80">
        <v>0</v>
      </c>
      <c r="AY14" s="80">
        <v>0</v>
      </c>
      <c r="AZ14" s="80">
        <v>0</v>
      </c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80</v>
      </c>
      <c r="B15" s="80"/>
      <c r="C15" s="80"/>
      <c r="D15" s="80"/>
      <c r="E15" s="80"/>
      <c r="F15" s="80">
        <v>0</v>
      </c>
      <c r="G15" s="80">
        <v>0</v>
      </c>
      <c r="H15" s="80"/>
      <c r="I15" s="80"/>
      <c r="J15" s="80"/>
      <c r="K15" s="80"/>
      <c r="L15" s="80"/>
      <c r="M15" s="80">
        <v>0</v>
      </c>
      <c r="N15" s="80">
        <v>0</v>
      </c>
      <c r="O15" s="80">
        <v>0</v>
      </c>
      <c r="P15" s="80"/>
      <c r="Q15" s="80">
        <v>0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>
        <v>0</v>
      </c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0</v>
      </c>
      <c r="AV15" s="80"/>
      <c r="AW15" s="80">
        <v>0</v>
      </c>
      <c r="AX15" s="80">
        <v>0</v>
      </c>
      <c r="AY15" s="80">
        <v>0</v>
      </c>
      <c r="AZ15" s="80">
        <v>0</v>
      </c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81</v>
      </c>
      <c r="B16" s="80"/>
      <c r="C16" s="80"/>
      <c r="D16" s="80"/>
      <c r="E16" s="80"/>
      <c r="F16" s="80">
        <v>0</v>
      </c>
      <c r="G16" s="80">
        <v>0</v>
      </c>
      <c r="H16" s="80"/>
      <c r="I16" s="80"/>
      <c r="J16" s="80"/>
      <c r="K16" s="80"/>
      <c r="L16" s="80"/>
      <c r="M16" s="80">
        <v>0</v>
      </c>
      <c r="N16" s="80">
        <v>0</v>
      </c>
      <c r="O16" s="80">
        <v>0</v>
      </c>
      <c r="P16" s="80"/>
      <c r="Q16" s="80">
        <v>0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>
        <v>0</v>
      </c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</v>
      </c>
      <c r="AV16" s="80"/>
      <c r="AW16" s="80">
        <v>0</v>
      </c>
      <c r="AX16" s="80">
        <v>0</v>
      </c>
      <c r="AY16" s="80">
        <v>0</v>
      </c>
      <c r="AZ16" s="80">
        <v>0</v>
      </c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82</v>
      </c>
      <c r="B17" s="80"/>
      <c r="C17" s="80"/>
      <c r="D17" s="80"/>
      <c r="E17" s="80"/>
      <c r="F17" s="80">
        <v>0</v>
      </c>
      <c r="G17" s="80">
        <v>0</v>
      </c>
      <c r="H17" s="80"/>
      <c r="I17" s="80"/>
      <c r="J17" s="80"/>
      <c r="K17" s="80"/>
      <c r="L17" s="80"/>
      <c r="M17" s="80">
        <v>0</v>
      </c>
      <c r="N17" s="80">
        <v>0</v>
      </c>
      <c r="O17" s="80">
        <v>0</v>
      </c>
      <c r="P17" s="80"/>
      <c r="Q17" s="80">
        <v>0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>
        <v>0</v>
      </c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0</v>
      </c>
      <c r="AV17" s="80"/>
      <c r="AW17" s="80">
        <v>0</v>
      </c>
      <c r="AX17" s="80">
        <v>0</v>
      </c>
      <c r="AY17" s="80">
        <v>0</v>
      </c>
      <c r="AZ17" s="80">
        <v>0</v>
      </c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83</v>
      </c>
      <c r="B18" s="80"/>
      <c r="C18" s="80"/>
      <c r="D18" s="80"/>
      <c r="E18" s="80"/>
      <c r="F18" s="80">
        <v>0</v>
      </c>
      <c r="G18" s="80">
        <v>0</v>
      </c>
      <c r="H18" s="80"/>
      <c r="I18" s="80"/>
      <c r="J18" s="80"/>
      <c r="K18" s="80"/>
      <c r="L18" s="80"/>
      <c r="M18" s="80">
        <v>0</v>
      </c>
      <c r="N18" s="80">
        <v>0</v>
      </c>
      <c r="O18" s="80">
        <v>0</v>
      </c>
      <c r="P18" s="80"/>
      <c r="Q18" s="80">
        <v>0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>
        <v>0</v>
      </c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0</v>
      </c>
      <c r="AV18" s="80"/>
      <c r="AW18" s="80">
        <v>0</v>
      </c>
      <c r="AX18" s="80">
        <v>0</v>
      </c>
      <c r="AY18" s="80">
        <v>0</v>
      </c>
      <c r="AZ18" s="80">
        <v>0</v>
      </c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84</v>
      </c>
      <c r="B19" s="80"/>
      <c r="C19" s="80"/>
      <c r="D19" s="80"/>
      <c r="E19" s="80"/>
      <c r="F19" s="80">
        <v>0</v>
      </c>
      <c r="G19" s="80">
        <v>0</v>
      </c>
      <c r="H19" s="80"/>
      <c r="I19" s="80"/>
      <c r="J19" s="80"/>
      <c r="K19" s="80"/>
      <c r="L19" s="80"/>
      <c r="M19" s="80">
        <v>0</v>
      </c>
      <c r="N19" s="80">
        <v>0</v>
      </c>
      <c r="O19" s="80">
        <v>0</v>
      </c>
      <c r="P19" s="80"/>
      <c r="Q19" s="80">
        <v>0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>
        <v>0</v>
      </c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0</v>
      </c>
      <c r="AV19" s="80"/>
      <c r="AW19" s="80">
        <v>0</v>
      </c>
      <c r="AX19" s="80">
        <v>0</v>
      </c>
      <c r="AY19" s="80">
        <v>0</v>
      </c>
      <c r="AZ19" s="80">
        <v>0</v>
      </c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85</v>
      </c>
      <c r="B20" s="80"/>
      <c r="C20" s="80"/>
      <c r="D20" s="80"/>
      <c r="E20" s="80"/>
      <c r="F20" s="80">
        <v>0</v>
      </c>
      <c r="G20" s="80">
        <v>0</v>
      </c>
      <c r="H20" s="80"/>
      <c r="I20" s="80"/>
      <c r="J20" s="80"/>
      <c r="K20" s="80"/>
      <c r="L20" s="80"/>
      <c r="M20" s="80">
        <v>0</v>
      </c>
      <c r="N20" s="80">
        <v>0</v>
      </c>
      <c r="O20" s="80">
        <v>0</v>
      </c>
      <c r="P20" s="80"/>
      <c r="Q20" s="80">
        <v>0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>
        <v>0</v>
      </c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>
        <v>0</v>
      </c>
      <c r="AX20" s="80">
        <v>0</v>
      </c>
      <c r="AY20" s="80">
        <v>0</v>
      </c>
      <c r="AZ20" s="80">
        <v>0</v>
      </c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86</v>
      </c>
      <c r="B21" s="80"/>
      <c r="C21" s="80"/>
      <c r="D21" s="80"/>
      <c r="E21" s="80"/>
      <c r="F21" s="80">
        <v>0</v>
      </c>
      <c r="G21" s="80">
        <v>0</v>
      </c>
      <c r="H21" s="80"/>
      <c r="I21" s="80"/>
      <c r="J21" s="80"/>
      <c r="K21" s="80"/>
      <c r="L21" s="80"/>
      <c r="M21" s="80">
        <v>0</v>
      </c>
      <c r="N21" s="80">
        <v>0</v>
      </c>
      <c r="O21" s="80">
        <v>0</v>
      </c>
      <c r="P21" s="80"/>
      <c r="Q21" s="80">
        <v>0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>
        <v>0</v>
      </c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</v>
      </c>
      <c r="AV21" s="80"/>
      <c r="AW21" s="80">
        <v>0</v>
      </c>
      <c r="AX21" s="80">
        <v>0</v>
      </c>
      <c r="AY21" s="80">
        <v>0</v>
      </c>
      <c r="AZ21" s="80">
        <v>0</v>
      </c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87</v>
      </c>
      <c r="B22" s="80"/>
      <c r="C22" s="80"/>
      <c r="D22" s="80"/>
      <c r="E22" s="80"/>
      <c r="F22" s="80">
        <v>0</v>
      </c>
      <c r="G22" s="80">
        <v>0</v>
      </c>
      <c r="H22" s="80"/>
      <c r="I22" s="80"/>
      <c r="J22" s="80"/>
      <c r="K22" s="80"/>
      <c r="L22" s="80"/>
      <c r="M22" s="80">
        <v>0</v>
      </c>
      <c r="N22" s="80">
        <v>0</v>
      </c>
      <c r="O22" s="80">
        <v>0</v>
      </c>
      <c r="P22" s="80"/>
      <c r="Q22" s="80">
        <v>0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>
        <v>0</v>
      </c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</v>
      </c>
      <c r="AV22" s="80"/>
      <c r="AW22" s="80">
        <v>0</v>
      </c>
      <c r="AX22" s="80">
        <v>0</v>
      </c>
      <c r="AY22" s="80">
        <v>0</v>
      </c>
      <c r="AZ22" s="80">
        <v>0</v>
      </c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88</v>
      </c>
      <c r="B23" s="80"/>
      <c r="C23" s="80"/>
      <c r="D23" s="80"/>
      <c r="E23" s="80"/>
      <c r="F23" s="80">
        <v>0</v>
      </c>
      <c r="G23" s="80">
        <v>0</v>
      </c>
      <c r="H23" s="80"/>
      <c r="I23" s="80"/>
      <c r="J23" s="80"/>
      <c r="K23" s="80"/>
      <c r="L23" s="80"/>
      <c r="M23" s="80">
        <v>0</v>
      </c>
      <c r="N23" s="80">
        <v>0</v>
      </c>
      <c r="O23" s="80">
        <v>0</v>
      </c>
      <c r="P23" s="80"/>
      <c r="Q23" s="80">
        <v>0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>
        <v>0</v>
      </c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0</v>
      </c>
      <c r="AV23" s="80"/>
      <c r="AW23" s="80">
        <v>0</v>
      </c>
      <c r="AX23" s="80">
        <v>0</v>
      </c>
      <c r="AY23" s="80">
        <v>0</v>
      </c>
      <c r="AZ23" s="80">
        <v>0</v>
      </c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89</v>
      </c>
      <c r="B24" s="80"/>
      <c r="C24" s="80"/>
      <c r="D24" s="80"/>
      <c r="E24" s="80"/>
      <c r="F24" s="80">
        <v>0</v>
      </c>
      <c r="G24" s="80">
        <v>0</v>
      </c>
      <c r="H24" s="80"/>
      <c r="I24" s="80"/>
      <c r="J24" s="80"/>
      <c r="K24" s="80"/>
      <c r="L24" s="80"/>
      <c r="M24" s="80">
        <v>0</v>
      </c>
      <c r="N24" s="80">
        <v>0</v>
      </c>
      <c r="O24" s="80">
        <v>0</v>
      </c>
      <c r="P24" s="80"/>
      <c r="Q24" s="80">
        <v>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>
        <v>0</v>
      </c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0</v>
      </c>
      <c r="AV24" s="80"/>
      <c r="AW24" s="80">
        <v>0</v>
      </c>
      <c r="AX24" s="80">
        <v>0</v>
      </c>
      <c r="AY24" s="80">
        <v>0</v>
      </c>
      <c r="AZ24" s="80">
        <v>0</v>
      </c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90</v>
      </c>
      <c r="B25" s="80"/>
      <c r="C25" s="80"/>
      <c r="D25" s="80"/>
      <c r="E25" s="80"/>
      <c r="F25" s="80">
        <v>0</v>
      </c>
      <c r="G25" s="80">
        <v>0</v>
      </c>
      <c r="H25" s="80"/>
      <c r="I25" s="80"/>
      <c r="J25" s="80"/>
      <c r="K25" s="80"/>
      <c r="L25" s="80"/>
      <c r="M25" s="80">
        <v>0</v>
      </c>
      <c r="N25" s="80">
        <v>0</v>
      </c>
      <c r="O25" s="80">
        <v>0</v>
      </c>
      <c r="P25" s="80"/>
      <c r="Q25" s="80">
        <v>0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>
        <v>0</v>
      </c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>
        <v>0</v>
      </c>
      <c r="AX25" s="80">
        <v>0</v>
      </c>
      <c r="AY25" s="80">
        <v>0</v>
      </c>
      <c r="AZ25" s="80">
        <v>0</v>
      </c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91</v>
      </c>
      <c r="B26" s="80"/>
      <c r="C26" s="80"/>
      <c r="D26" s="80"/>
      <c r="E26" s="80"/>
      <c r="F26" s="80">
        <v>0</v>
      </c>
      <c r="G26" s="80">
        <v>0</v>
      </c>
      <c r="H26" s="80"/>
      <c r="I26" s="80"/>
      <c r="J26" s="80"/>
      <c r="K26" s="80"/>
      <c r="L26" s="80"/>
      <c r="M26" s="80">
        <v>0</v>
      </c>
      <c r="N26" s="80">
        <v>0</v>
      </c>
      <c r="O26" s="80">
        <v>0</v>
      </c>
      <c r="P26" s="80"/>
      <c r="Q26" s="80">
        <v>0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>
        <v>0</v>
      </c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>
        <v>0</v>
      </c>
      <c r="AX26" s="80">
        <v>0</v>
      </c>
      <c r="AY26" s="80">
        <v>0</v>
      </c>
      <c r="AZ26" s="80">
        <v>0</v>
      </c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92</v>
      </c>
      <c r="B27" s="80"/>
      <c r="C27" s="80"/>
      <c r="D27" s="80"/>
      <c r="E27" s="80"/>
      <c r="F27" s="80">
        <v>0</v>
      </c>
      <c r="G27" s="80">
        <v>0</v>
      </c>
      <c r="H27" s="80"/>
      <c r="I27" s="80"/>
      <c r="J27" s="80"/>
      <c r="K27" s="80"/>
      <c r="L27" s="80"/>
      <c r="M27" s="80">
        <v>0</v>
      </c>
      <c r="N27" s="80">
        <v>0</v>
      </c>
      <c r="O27" s="80">
        <v>0</v>
      </c>
      <c r="P27" s="80"/>
      <c r="Q27" s="80">
        <v>0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>
        <v>2.4239999999999999E-3</v>
      </c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0</v>
      </c>
      <c r="AV27" s="80"/>
      <c r="AW27" s="80">
        <v>0</v>
      </c>
      <c r="AX27" s="80">
        <v>0</v>
      </c>
      <c r="AY27" s="80">
        <v>0</v>
      </c>
      <c r="AZ27" s="80">
        <v>0</v>
      </c>
      <c r="BA27" s="80"/>
      <c r="BB27" s="80"/>
      <c r="BC27" s="81">
        <f t="shared" si="4"/>
        <v>2.4239999999999999E-3</v>
      </c>
      <c r="BD27" s="82"/>
      <c r="BE27" s="83">
        <f t="shared" si="5"/>
        <v>2.4239999999999999E-3</v>
      </c>
      <c r="BF27" s="84">
        <f t="shared" si="6"/>
        <v>2.2905109259999997E-3</v>
      </c>
      <c r="BG27" s="85">
        <f t="shared" si="7"/>
        <v>0</v>
      </c>
      <c r="BH27" s="86">
        <f t="shared" si="8"/>
        <v>0</v>
      </c>
      <c r="BI27" s="94">
        <f t="shared" si="9"/>
        <v>2.2905109259999997E-3</v>
      </c>
      <c r="BJ27" s="88">
        <f t="shared" si="10"/>
        <v>0</v>
      </c>
      <c r="BK27" s="88">
        <f t="shared" si="0"/>
        <v>0</v>
      </c>
      <c r="BL27" s="88">
        <f t="shared" si="11"/>
        <v>2.4239999999999999E-3</v>
      </c>
      <c r="BM27" s="88">
        <f t="shared" si="1"/>
        <v>0</v>
      </c>
      <c r="BN27" s="89">
        <f t="shared" si="12"/>
        <v>2.4239999999999999E-3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2.4239999999999999E-3</v>
      </c>
      <c r="BU27" s="25">
        <v>170.27953299999999</v>
      </c>
    </row>
    <row r="28" spans="1:73" ht="15.6">
      <c r="A28" s="93" t="s">
        <v>93</v>
      </c>
      <c r="B28" s="80"/>
      <c r="C28" s="80"/>
      <c r="D28" s="80"/>
      <c r="E28" s="80"/>
      <c r="F28" s="80">
        <v>0</v>
      </c>
      <c r="G28" s="80">
        <v>0</v>
      </c>
      <c r="H28" s="80"/>
      <c r="I28" s="80"/>
      <c r="J28" s="80"/>
      <c r="K28" s="80"/>
      <c r="L28" s="80"/>
      <c r="M28" s="80">
        <v>0</v>
      </c>
      <c r="N28" s="80">
        <v>0</v>
      </c>
      <c r="O28" s="80">
        <v>0</v>
      </c>
      <c r="P28" s="80"/>
      <c r="Q28" s="80">
        <v>0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>
        <v>2.4239999999999999E-3</v>
      </c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0</v>
      </c>
      <c r="AV28" s="80"/>
      <c r="AW28" s="80">
        <v>0</v>
      </c>
      <c r="AX28" s="80">
        <v>0</v>
      </c>
      <c r="AY28" s="80">
        <v>0</v>
      </c>
      <c r="AZ28" s="80">
        <v>0</v>
      </c>
      <c r="BA28" s="80"/>
      <c r="BB28" s="80"/>
      <c r="BC28" s="81">
        <f t="shared" si="4"/>
        <v>2.4239999999999999E-3</v>
      </c>
      <c r="BD28" s="82"/>
      <c r="BE28" s="83">
        <f t="shared" si="5"/>
        <v>2.4239999999999999E-3</v>
      </c>
      <c r="BF28" s="84">
        <f t="shared" si="6"/>
        <v>2.2905109259999997E-3</v>
      </c>
      <c r="BG28" s="85">
        <f t="shared" si="7"/>
        <v>0</v>
      </c>
      <c r="BH28" s="86">
        <f t="shared" si="8"/>
        <v>0</v>
      </c>
      <c r="BI28" s="94">
        <f t="shared" si="9"/>
        <v>2.2905109259999997E-3</v>
      </c>
      <c r="BJ28" s="88">
        <f t="shared" si="10"/>
        <v>0</v>
      </c>
      <c r="BK28" s="88">
        <f t="shared" si="0"/>
        <v>0</v>
      </c>
      <c r="BL28" s="88">
        <f t="shared" si="11"/>
        <v>2.4239999999999999E-3</v>
      </c>
      <c r="BM28" s="88">
        <f t="shared" si="1"/>
        <v>0</v>
      </c>
      <c r="BN28" s="89">
        <f t="shared" si="12"/>
        <v>2.4239999999999999E-3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2.4239999999999999E-3</v>
      </c>
      <c r="BU28" s="25">
        <v>171.515522</v>
      </c>
    </row>
    <row r="29" spans="1:73" ht="15.6">
      <c r="A29" s="93" t="s">
        <v>94</v>
      </c>
      <c r="B29" s="80"/>
      <c r="C29" s="80"/>
      <c r="D29" s="80"/>
      <c r="E29" s="80"/>
      <c r="F29" s="80">
        <v>0</v>
      </c>
      <c r="G29" s="80">
        <v>0</v>
      </c>
      <c r="H29" s="80"/>
      <c r="I29" s="80"/>
      <c r="J29" s="80"/>
      <c r="K29" s="80"/>
      <c r="L29" s="80"/>
      <c r="M29" s="80">
        <v>0</v>
      </c>
      <c r="N29" s="80">
        <v>0</v>
      </c>
      <c r="O29" s="80">
        <v>0</v>
      </c>
      <c r="P29" s="80"/>
      <c r="Q29" s="80">
        <v>5.0178760000000002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>
        <v>2.4239999999999999E-3</v>
      </c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0</v>
      </c>
      <c r="AV29" s="80"/>
      <c r="AW29" s="80">
        <v>0</v>
      </c>
      <c r="AX29" s="80">
        <v>0</v>
      </c>
      <c r="AY29" s="80">
        <v>0</v>
      </c>
      <c r="AZ29" s="80">
        <v>0</v>
      </c>
      <c r="BA29" s="80"/>
      <c r="BB29" s="80"/>
      <c r="BC29" s="81">
        <f t="shared" si="4"/>
        <v>5.0203000000000007</v>
      </c>
      <c r="BD29" s="82"/>
      <c r="BE29" s="83">
        <f t="shared" si="5"/>
        <v>5.0203000000000007</v>
      </c>
      <c r="BF29" s="84">
        <f t="shared" si="6"/>
        <v>4.7187439540749994</v>
      </c>
      <c r="BG29" s="85">
        <f t="shared" si="7"/>
        <v>0</v>
      </c>
      <c r="BH29" s="86">
        <f t="shared" si="8"/>
        <v>0</v>
      </c>
      <c r="BI29" s="94">
        <f t="shared" si="9"/>
        <v>4.7187439540749994</v>
      </c>
      <c r="BJ29" s="88">
        <f t="shared" si="10"/>
        <v>5.0178760000000002</v>
      </c>
      <c r="BK29" s="88">
        <f t="shared" si="0"/>
        <v>0</v>
      </c>
      <c r="BL29" s="88">
        <f t="shared" si="11"/>
        <v>2.4239999999999999E-3</v>
      </c>
      <c r="BM29" s="88">
        <f t="shared" si="1"/>
        <v>0</v>
      </c>
      <c r="BN29" s="89">
        <f t="shared" si="12"/>
        <v>5.0203000000000007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5.0203000000000007</v>
      </c>
      <c r="BU29" s="25">
        <v>100.55562999999999</v>
      </c>
    </row>
    <row r="30" spans="1:73" ht="15.6">
      <c r="A30" s="93" t="s">
        <v>95</v>
      </c>
      <c r="B30" s="80"/>
      <c r="C30" s="80"/>
      <c r="D30" s="80"/>
      <c r="E30" s="80"/>
      <c r="F30" s="80">
        <v>0</v>
      </c>
      <c r="G30" s="80">
        <v>0</v>
      </c>
      <c r="H30" s="80"/>
      <c r="I30" s="80"/>
      <c r="J30" s="80"/>
      <c r="K30" s="80"/>
      <c r="L30" s="80"/>
      <c r="M30" s="80">
        <v>0</v>
      </c>
      <c r="N30" s="80">
        <v>0</v>
      </c>
      <c r="O30" s="80">
        <v>0</v>
      </c>
      <c r="P30" s="80"/>
      <c r="Q30" s="80">
        <v>5.0178760000000002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>
        <v>2.4239999999999999E-3</v>
      </c>
      <c r="AL30" s="80"/>
      <c r="AM30" s="80"/>
      <c r="AN30" s="80"/>
      <c r="AO30" s="80">
        <v>6.7860000000000004E-3</v>
      </c>
      <c r="AP30" s="80"/>
      <c r="AQ30" s="80"/>
      <c r="AR30" s="80"/>
      <c r="AS30" s="80"/>
      <c r="AT30" s="80"/>
      <c r="AU30" s="80">
        <v>2.9419919999999999</v>
      </c>
      <c r="AV30" s="80"/>
      <c r="AW30" s="80">
        <v>1.1818200000000001</v>
      </c>
      <c r="AX30" s="80">
        <v>0</v>
      </c>
      <c r="AY30" s="80">
        <v>0.75621000000000005</v>
      </c>
      <c r="AZ30" s="80">
        <v>0</v>
      </c>
      <c r="BA30" s="80"/>
      <c r="BB30" s="80"/>
      <c r="BC30" s="81">
        <f t="shared" si="4"/>
        <v>9.9071080000000009</v>
      </c>
      <c r="BD30" s="82"/>
      <c r="BE30" s="83">
        <f t="shared" si="5"/>
        <v>9.9071080000000009</v>
      </c>
      <c r="BF30" s="84">
        <f t="shared" si="6"/>
        <v>6.5516143481590001</v>
      </c>
      <c r="BG30" s="85">
        <f t="shared" si="7"/>
        <v>0</v>
      </c>
      <c r="BH30" s="86">
        <f t="shared" si="8"/>
        <v>0</v>
      </c>
      <c r="BI30" s="94">
        <f t="shared" si="9"/>
        <v>6.5516143481590001</v>
      </c>
      <c r="BJ30" s="88">
        <f t="shared" si="10"/>
        <v>5.0178760000000002</v>
      </c>
      <c r="BK30" s="88">
        <f t="shared" si="0"/>
        <v>1.9380300000000001</v>
      </c>
      <c r="BL30" s="88">
        <f t="shared" si="11"/>
        <v>9.2099999999999994E-3</v>
      </c>
      <c r="BM30" s="88">
        <f t="shared" si="1"/>
        <v>0</v>
      </c>
      <c r="BN30" s="89">
        <f t="shared" si="12"/>
        <v>6.965116000000001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6.965116000000001</v>
      </c>
      <c r="BU30" s="25">
        <v>62.700578999999998</v>
      </c>
    </row>
    <row r="31" spans="1:73" ht="15.6">
      <c r="A31" s="93" t="s">
        <v>96</v>
      </c>
      <c r="B31" s="80"/>
      <c r="C31" s="80"/>
      <c r="D31" s="80"/>
      <c r="E31" s="80"/>
      <c r="F31" s="80">
        <v>0</v>
      </c>
      <c r="G31" s="80">
        <v>0</v>
      </c>
      <c r="H31" s="80"/>
      <c r="I31" s="80"/>
      <c r="J31" s="80"/>
      <c r="K31" s="80"/>
      <c r="L31" s="80"/>
      <c r="M31" s="80">
        <v>0</v>
      </c>
      <c r="N31" s="80">
        <v>0</v>
      </c>
      <c r="O31" s="80">
        <v>0</v>
      </c>
      <c r="P31" s="80"/>
      <c r="Q31" s="80">
        <v>5.0178760000000002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>
        <v>2.4239999999999999E-3</v>
      </c>
      <c r="AL31" s="80"/>
      <c r="AM31" s="80"/>
      <c r="AN31" s="80"/>
      <c r="AO31" s="80">
        <v>6.7860000000000004E-3</v>
      </c>
      <c r="AP31" s="80"/>
      <c r="AQ31" s="80"/>
      <c r="AR31" s="80"/>
      <c r="AS31" s="80"/>
      <c r="AT31" s="80"/>
      <c r="AU31" s="80">
        <v>2.9419919999999999</v>
      </c>
      <c r="AV31" s="80"/>
      <c r="AW31" s="80">
        <v>1.1818200000000001</v>
      </c>
      <c r="AX31" s="80">
        <v>0</v>
      </c>
      <c r="AY31" s="80">
        <v>0.75621000000000005</v>
      </c>
      <c r="AZ31" s="80">
        <v>0</v>
      </c>
      <c r="BA31" s="80"/>
      <c r="BB31" s="80"/>
      <c r="BC31" s="81">
        <f t="shared" si="4"/>
        <v>9.9071080000000009</v>
      </c>
      <c r="BD31" s="82"/>
      <c r="BE31" s="83">
        <f t="shared" si="5"/>
        <v>9.9071080000000009</v>
      </c>
      <c r="BF31" s="84">
        <f t="shared" si="6"/>
        <v>6.5516143481590001</v>
      </c>
      <c r="BG31" s="85">
        <f t="shared" si="7"/>
        <v>0</v>
      </c>
      <c r="BH31" s="86">
        <f t="shared" si="8"/>
        <v>0</v>
      </c>
      <c r="BI31" s="94">
        <f t="shared" si="9"/>
        <v>6.5516143481590001</v>
      </c>
      <c r="BJ31" s="88">
        <f t="shared" si="10"/>
        <v>5.0178760000000002</v>
      </c>
      <c r="BK31" s="88">
        <f t="shared" si="0"/>
        <v>1.9380300000000001</v>
      </c>
      <c r="BL31" s="88">
        <f t="shared" si="11"/>
        <v>9.2099999999999994E-3</v>
      </c>
      <c r="BM31" s="88">
        <f t="shared" si="1"/>
        <v>0</v>
      </c>
      <c r="BN31" s="89">
        <f t="shared" si="12"/>
        <v>6.965116000000001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6.965116000000001</v>
      </c>
      <c r="BU31" s="25">
        <v>167.65326099999999</v>
      </c>
    </row>
    <row r="32" spans="1:73" ht="15.6">
      <c r="A32" s="93" t="s">
        <v>97</v>
      </c>
      <c r="B32" s="80"/>
      <c r="C32" s="80"/>
      <c r="D32" s="80"/>
      <c r="E32" s="80"/>
      <c r="F32" s="80">
        <v>0</v>
      </c>
      <c r="G32" s="80">
        <v>0</v>
      </c>
      <c r="H32" s="80"/>
      <c r="I32" s="80"/>
      <c r="J32" s="80"/>
      <c r="K32" s="80"/>
      <c r="L32" s="80"/>
      <c r="M32" s="80">
        <v>0</v>
      </c>
      <c r="N32" s="80">
        <v>0</v>
      </c>
      <c r="O32" s="80">
        <v>0</v>
      </c>
      <c r="P32" s="80"/>
      <c r="Q32" s="80">
        <v>5.0178760000000002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>
        <v>2.4239999999999999E-3</v>
      </c>
      <c r="AL32" s="80"/>
      <c r="AM32" s="80"/>
      <c r="AN32" s="80"/>
      <c r="AO32" s="80">
        <v>6.7860000000000004E-3</v>
      </c>
      <c r="AP32" s="80"/>
      <c r="AQ32" s="80"/>
      <c r="AR32" s="80"/>
      <c r="AS32" s="80"/>
      <c r="AT32" s="80"/>
      <c r="AU32" s="80">
        <v>2.9419919999999999</v>
      </c>
      <c r="AV32" s="80"/>
      <c r="AW32" s="80">
        <v>1.1818200000000001</v>
      </c>
      <c r="AX32" s="80">
        <v>0</v>
      </c>
      <c r="AY32" s="80">
        <v>0.75621000000000005</v>
      </c>
      <c r="AZ32" s="80">
        <v>0</v>
      </c>
      <c r="BA32" s="80"/>
      <c r="BB32" s="80"/>
      <c r="BC32" s="81">
        <f t="shared" si="4"/>
        <v>9.9071080000000009</v>
      </c>
      <c r="BD32" s="82"/>
      <c r="BE32" s="83">
        <f t="shared" si="5"/>
        <v>9.9071080000000009</v>
      </c>
      <c r="BF32" s="84">
        <f t="shared" si="6"/>
        <v>6.5516143481590001</v>
      </c>
      <c r="BG32" s="85">
        <f t="shared" si="7"/>
        <v>0</v>
      </c>
      <c r="BH32" s="86">
        <f t="shared" si="8"/>
        <v>0</v>
      </c>
      <c r="BI32" s="94">
        <f t="shared" si="9"/>
        <v>6.5516143481590001</v>
      </c>
      <c r="BJ32" s="88">
        <f t="shared" si="10"/>
        <v>5.0178760000000002</v>
      </c>
      <c r="BK32" s="88">
        <f t="shared" si="0"/>
        <v>1.9380300000000001</v>
      </c>
      <c r="BL32" s="88">
        <f t="shared" si="11"/>
        <v>9.2099999999999994E-3</v>
      </c>
      <c r="BM32" s="88">
        <f t="shared" si="1"/>
        <v>0</v>
      </c>
      <c r="BN32" s="89">
        <f t="shared" si="12"/>
        <v>6.965116000000001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6.965116000000001</v>
      </c>
      <c r="BU32" s="25">
        <v>278.56419399999999</v>
      </c>
    </row>
    <row r="33" spans="1:73" ht="15.6">
      <c r="A33" s="93" t="s">
        <v>98</v>
      </c>
      <c r="B33" s="80"/>
      <c r="C33" s="80"/>
      <c r="D33" s="80"/>
      <c r="E33" s="80"/>
      <c r="F33" s="80">
        <v>0</v>
      </c>
      <c r="G33" s="80">
        <v>0</v>
      </c>
      <c r="H33" s="80"/>
      <c r="I33" s="80"/>
      <c r="J33" s="80"/>
      <c r="K33" s="80"/>
      <c r="L33" s="80"/>
      <c r="M33" s="80">
        <v>0</v>
      </c>
      <c r="N33" s="80">
        <v>0</v>
      </c>
      <c r="O33" s="80">
        <v>0</v>
      </c>
      <c r="P33" s="80"/>
      <c r="Q33" s="80">
        <v>5.0178760000000002</v>
      </c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>
        <v>2.4239999999999999E-3</v>
      </c>
      <c r="AL33" s="80"/>
      <c r="AM33" s="80"/>
      <c r="AN33" s="80"/>
      <c r="AO33" s="80">
        <v>6.7860000000000004E-3</v>
      </c>
      <c r="AP33" s="80"/>
      <c r="AQ33" s="80"/>
      <c r="AR33" s="80"/>
      <c r="AS33" s="80"/>
      <c r="AT33" s="80"/>
      <c r="AU33" s="80">
        <v>2.6485270000000001</v>
      </c>
      <c r="AV33" s="80"/>
      <c r="AW33" s="80">
        <v>1.1818200000000001</v>
      </c>
      <c r="AX33" s="80">
        <v>0</v>
      </c>
      <c r="AY33" s="80">
        <v>0.75621000000000005</v>
      </c>
      <c r="AZ33" s="80">
        <v>0</v>
      </c>
      <c r="BA33" s="80"/>
      <c r="BB33" s="80"/>
      <c r="BC33" s="81">
        <f t="shared" si="4"/>
        <v>9.6136429999999997</v>
      </c>
      <c r="BD33" s="82"/>
      <c r="BE33" s="83">
        <f t="shared" si="5"/>
        <v>9.6136429999999997</v>
      </c>
      <c r="BF33" s="84">
        <f t="shared" si="6"/>
        <v>6.5516143481590001</v>
      </c>
      <c r="BG33" s="85">
        <f t="shared" si="7"/>
        <v>0</v>
      </c>
      <c r="BH33" s="86">
        <f t="shared" si="8"/>
        <v>0</v>
      </c>
      <c r="BI33" s="94">
        <f t="shared" si="9"/>
        <v>6.5516143481590001</v>
      </c>
      <c r="BJ33" s="88">
        <f t="shared" si="10"/>
        <v>5.0178760000000002</v>
      </c>
      <c r="BK33" s="88">
        <f t="shared" si="0"/>
        <v>1.9380300000000001</v>
      </c>
      <c r="BL33" s="88">
        <f t="shared" si="11"/>
        <v>9.2099999999999994E-3</v>
      </c>
      <c r="BM33" s="88">
        <f t="shared" si="1"/>
        <v>0</v>
      </c>
      <c r="BN33" s="89">
        <f t="shared" si="12"/>
        <v>6.965116000000001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6.965116000000001</v>
      </c>
      <c r="BU33" s="25">
        <v>402.81689399999999</v>
      </c>
    </row>
    <row r="34" spans="1:73" ht="15.6">
      <c r="A34" s="93" t="s">
        <v>99</v>
      </c>
      <c r="B34" s="80"/>
      <c r="C34" s="80"/>
      <c r="D34" s="80"/>
      <c r="E34" s="80"/>
      <c r="F34" s="80">
        <v>0</v>
      </c>
      <c r="G34" s="80">
        <v>0</v>
      </c>
      <c r="H34" s="80"/>
      <c r="I34" s="80"/>
      <c r="J34" s="80"/>
      <c r="K34" s="80"/>
      <c r="L34" s="80"/>
      <c r="M34" s="80">
        <v>0</v>
      </c>
      <c r="N34" s="80">
        <v>0</v>
      </c>
      <c r="O34" s="80">
        <v>0</v>
      </c>
      <c r="P34" s="80"/>
      <c r="Q34" s="80">
        <v>5.0178760000000002</v>
      </c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v>2.4239999999999999E-3</v>
      </c>
      <c r="AL34" s="80"/>
      <c r="AM34" s="80"/>
      <c r="AN34" s="80"/>
      <c r="AO34" s="80">
        <v>6.7860000000000004E-3</v>
      </c>
      <c r="AP34" s="80"/>
      <c r="AQ34" s="80"/>
      <c r="AR34" s="80"/>
      <c r="AS34" s="80"/>
      <c r="AT34" s="80"/>
      <c r="AU34" s="80">
        <v>2.6485270000000001</v>
      </c>
      <c r="AV34" s="80"/>
      <c r="AW34" s="80">
        <v>1.1818200000000001</v>
      </c>
      <c r="AX34" s="80">
        <v>0</v>
      </c>
      <c r="AY34" s="80">
        <v>0.75621000000000005</v>
      </c>
      <c r="AZ34" s="80">
        <v>0</v>
      </c>
      <c r="BA34" s="80"/>
      <c r="BB34" s="80"/>
      <c r="BC34" s="81">
        <f t="shared" si="4"/>
        <v>9.6136429999999997</v>
      </c>
      <c r="BD34" s="82"/>
      <c r="BE34" s="83">
        <f t="shared" si="5"/>
        <v>9.6136429999999997</v>
      </c>
      <c r="BF34" s="84">
        <f t="shared" si="6"/>
        <v>6.5516143481590001</v>
      </c>
      <c r="BG34" s="85">
        <f t="shared" si="7"/>
        <v>0</v>
      </c>
      <c r="BH34" s="86">
        <f t="shared" si="8"/>
        <v>0</v>
      </c>
      <c r="BI34" s="94">
        <f t="shared" si="9"/>
        <v>6.5516143481590001</v>
      </c>
      <c r="BJ34" s="88">
        <f t="shared" si="10"/>
        <v>5.0178760000000002</v>
      </c>
      <c r="BK34" s="88">
        <f t="shared" si="0"/>
        <v>1.9380300000000001</v>
      </c>
      <c r="BL34" s="88">
        <f t="shared" si="11"/>
        <v>9.2099999999999994E-3</v>
      </c>
      <c r="BM34" s="88">
        <f t="shared" si="1"/>
        <v>0</v>
      </c>
      <c r="BN34" s="89">
        <f t="shared" si="12"/>
        <v>6.965116000000001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6.965116000000001</v>
      </c>
      <c r="BU34" s="25">
        <v>340.26264800000001</v>
      </c>
    </row>
    <row r="35" spans="1:73" ht="15.6">
      <c r="A35" s="93" t="s">
        <v>100</v>
      </c>
      <c r="B35" s="80"/>
      <c r="C35" s="80"/>
      <c r="D35" s="80"/>
      <c r="E35" s="80"/>
      <c r="F35" s="80">
        <v>0</v>
      </c>
      <c r="G35" s="80">
        <v>0</v>
      </c>
      <c r="H35" s="80"/>
      <c r="I35" s="80"/>
      <c r="J35" s="80"/>
      <c r="K35" s="80"/>
      <c r="L35" s="80"/>
      <c r="M35" s="80">
        <v>0</v>
      </c>
      <c r="N35" s="80">
        <v>0</v>
      </c>
      <c r="O35" s="80">
        <v>0</v>
      </c>
      <c r="P35" s="80"/>
      <c r="Q35" s="80">
        <v>5.0178760000000002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>
        <v>2.4239999999999999E-3</v>
      </c>
      <c r="AL35" s="80"/>
      <c r="AM35" s="80"/>
      <c r="AN35" s="80"/>
      <c r="AO35" s="80">
        <v>6.7860000000000004E-3</v>
      </c>
      <c r="AP35" s="80"/>
      <c r="AQ35" s="80"/>
      <c r="AR35" s="80"/>
      <c r="AS35" s="80"/>
      <c r="AT35" s="80"/>
      <c r="AU35" s="80">
        <v>2.6485270000000001</v>
      </c>
      <c r="AV35" s="80"/>
      <c r="AW35" s="80">
        <v>1.1818200000000001</v>
      </c>
      <c r="AX35" s="80">
        <v>0</v>
      </c>
      <c r="AY35" s="80">
        <v>0.75621000000000005</v>
      </c>
      <c r="AZ35" s="80">
        <v>0</v>
      </c>
      <c r="BA35" s="80"/>
      <c r="BB35" s="80"/>
      <c r="BC35" s="81">
        <f t="shared" si="4"/>
        <v>9.6136429999999997</v>
      </c>
      <c r="BD35" s="82"/>
      <c r="BE35" s="83">
        <f t="shared" si="5"/>
        <v>9.6136429999999997</v>
      </c>
      <c r="BF35" s="84">
        <f t="shared" si="6"/>
        <v>6.5516143481590001</v>
      </c>
      <c r="BG35" s="85">
        <f t="shared" si="7"/>
        <v>0</v>
      </c>
      <c r="BH35" s="86">
        <f t="shared" si="8"/>
        <v>0</v>
      </c>
      <c r="BI35" s="94">
        <f t="shared" si="9"/>
        <v>6.5516143481590001</v>
      </c>
      <c r="BJ35" s="88">
        <f t="shared" si="10"/>
        <v>5.0178760000000002</v>
      </c>
      <c r="BK35" s="88">
        <f t="shared" si="0"/>
        <v>1.9380300000000001</v>
      </c>
      <c r="BL35" s="88">
        <f t="shared" si="11"/>
        <v>9.2099999999999994E-3</v>
      </c>
      <c r="BM35" s="88">
        <f t="shared" si="1"/>
        <v>0</v>
      </c>
      <c r="BN35" s="89">
        <f t="shared" si="12"/>
        <v>6.965116000000001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6.965116000000001</v>
      </c>
      <c r="BU35" s="25">
        <v>123.801739</v>
      </c>
    </row>
    <row r="36" spans="1:73" ht="21.75" customHeight="1">
      <c r="A36" s="93" t="s">
        <v>101</v>
      </c>
      <c r="B36" s="80"/>
      <c r="C36" s="80"/>
      <c r="D36" s="80"/>
      <c r="E36" s="80"/>
      <c r="F36" s="80">
        <v>0</v>
      </c>
      <c r="G36" s="80">
        <v>0</v>
      </c>
      <c r="H36" s="80"/>
      <c r="I36" s="80"/>
      <c r="J36" s="80"/>
      <c r="K36" s="80"/>
      <c r="L36" s="80"/>
      <c r="M36" s="80">
        <v>0</v>
      </c>
      <c r="N36" s="80">
        <v>0</v>
      </c>
      <c r="O36" s="80">
        <v>0</v>
      </c>
      <c r="P36" s="80"/>
      <c r="Q36" s="80">
        <v>0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>
        <v>2.4239999999999999E-3</v>
      </c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0</v>
      </c>
      <c r="AV36" s="80"/>
      <c r="AW36" s="80">
        <v>0</v>
      </c>
      <c r="AX36" s="80">
        <v>0</v>
      </c>
      <c r="AY36" s="80">
        <v>0</v>
      </c>
      <c r="AZ36" s="80">
        <v>0</v>
      </c>
      <c r="BA36" s="80"/>
      <c r="BB36" s="80"/>
      <c r="BC36" s="81">
        <f t="shared" si="4"/>
        <v>2.4239999999999999E-3</v>
      </c>
      <c r="BD36" s="82"/>
      <c r="BE36" s="83">
        <f t="shared" si="5"/>
        <v>2.4239999999999999E-3</v>
      </c>
      <c r="BF36" s="84">
        <f t="shared" si="6"/>
        <v>2.2905109259999997E-3</v>
      </c>
      <c r="BG36" s="85">
        <f t="shared" si="7"/>
        <v>0</v>
      </c>
      <c r="BH36" s="86">
        <f t="shared" si="8"/>
        <v>0</v>
      </c>
      <c r="BI36" s="94">
        <f t="shared" si="9"/>
        <v>2.2905109259999997E-3</v>
      </c>
      <c r="BJ36" s="88">
        <f t="shared" si="10"/>
        <v>0</v>
      </c>
      <c r="BK36" s="88">
        <f t="shared" si="0"/>
        <v>0</v>
      </c>
      <c r="BL36" s="88">
        <f t="shared" si="11"/>
        <v>2.4239999999999999E-3</v>
      </c>
      <c r="BM36" s="88">
        <f t="shared" si="1"/>
        <v>0</v>
      </c>
      <c r="BN36" s="89">
        <f t="shared" si="12"/>
        <v>2.4239999999999999E-3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2.4239999999999999E-3</v>
      </c>
      <c r="BU36" s="25">
        <v>0</v>
      </c>
    </row>
    <row r="37" spans="1:73" ht="15.6">
      <c r="A37" s="93" t="s">
        <v>102</v>
      </c>
      <c r="B37" s="80"/>
      <c r="C37" s="80"/>
      <c r="D37" s="80"/>
      <c r="E37" s="80"/>
      <c r="F37" s="80">
        <v>0</v>
      </c>
      <c r="G37" s="80">
        <v>0</v>
      </c>
      <c r="H37" s="80"/>
      <c r="I37" s="80"/>
      <c r="J37" s="80"/>
      <c r="K37" s="80"/>
      <c r="L37" s="80"/>
      <c r="M37" s="80">
        <v>0</v>
      </c>
      <c r="N37" s="80">
        <v>0</v>
      </c>
      <c r="O37" s="80">
        <v>0</v>
      </c>
      <c r="P37" s="80"/>
      <c r="Q37" s="80">
        <v>0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>
        <v>2.4239999999999999E-3</v>
      </c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0</v>
      </c>
      <c r="AV37" s="80"/>
      <c r="AW37" s="80">
        <v>0</v>
      </c>
      <c r="AX37" s="80">
        <v>48.475000000000001</v>
      </c>
      <c r="AY37" s="80">
        <v>0</v>
      </c>
      <c r="AZ37" s="80">
        <v>0</v>
      </c>
      <c r="BA37" s="80"/>
      <c r="BB37" s="80"/>
      <c r="BC37" s="81">
        <f t="shared" si="4"/>
        <v>48.477423999999999</v>
      </c>
      <c r="BD37" s="82"/>
      <c r="BE37" s="83">
        <f t="shared" si="5"/>
        <v>48.477423999999999</v>
      </c>
      <c r="BF37" s="84">
        <f t="shared" si="6"/>
        <v>45.686596879676003</v>
      </c>
      <c r="BG37" s="85">
        <f t="shared" si="7"/>
        <v>0</v>
      </c>
      <c r="BH37" s="86">
        <f t="shared" si="8"/>
        <v>0</v>
      </c>
      <c r="BI37" s="94">
        <f t="shared" si="9"/>
        <v>45.686596879676003</v>
      </c>
      <c r="BJ37" s="88">
        <f t="shared" si="10"/>
        <v>0</v>
      </c>
      <c r="BK37" s="88">
        <f t="shared" si="0"/>
        <v>48.475000000000001</v>
      </c>
      <c r="BL37" s="88">
        <f t="shared" si="11"/>
        <v>2.4239999999999999E-3</v>
      </c>
      <c r="BM37" s="88">
        <f t="shared" si="1"/>
        <v>0</v>
      </c>
      <c r="BN37" s="89">
        <f t="shared" si="12"/>
        <v>48.477423999999999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48.477423999999999</v>
      </c>
      <c r="BU37" s="25">
        <v>109.590703</v>
      </c>
    </row>
    <row r="38" spans="1:73" ht="15.6">
      <c r="A38" s="93" t="s">
        <v>103</v>
      </c>
      <c r="B38" s="80"/>
      <c r="C38" s="80"/>
      <c r="D38" s="80"/>
      <c r="E38" s="80"/>
      <c r="F38" s="80">
        <v>0</v>
      </c>
      <c r="G38" s="80">
        <v>0</v>
      </c>
      <c r="H38" s="80"/>
      <c r="I38" s="80"/>
      <c r="J38" s="80"/>
      <c r="K38" s="80"/>
      <c r="L38" s="80"/>
      <c r="M38" s="80">
        <v>0</v>
      </c>
      <c r="N38" s="80">
        <v>0</v>
      </c>
      <c r="O38" s="80">
        <v>0</v>
      </c>
      <c r="P38" s="80"/>
      <c r="Q38" s="80">
        <v>0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>
        <v>2.4239999999999999E-3</v>
      </c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0</v>
      </c>
      <c r="AV38" s="80"/>
      <c r="AW38" s="80">
        <v>0</v>
      </c>
      <c r="AX38" s="80">
        <v>48.475000000000001</v>
      </c>
      <c r="AY38" s="80">
        <v>0</v>
      </c>
      <c r="AZ38" s="80">
        <v>0</v>
      </c>
      <c r="BA38" s="80"/>
      <c r="BB38" s="80"/>
      <c r="BC38" s="81">
        <f t="shared" si="4"/>
        <v>48.477423999999999</v>
      </c>
      <c r="BD38" s="82"/>
      <c r="BE38" s="83">
        <f t="shared" si="5"/>
        <v>48.477423999999999</v>
      </c>
      <c r="BF38" s="84">
        <f t="shared" si="6"/>
        <v>45.686596879676003</v>
      </c>
      <c r="BG38" s="85">
        <f t="shared" si="7"/>
        <v>0</v>
      </c>
      <c r="BH38" s="86">
        <f t="shared" si="8"/>
        <v>0</v>
      </c>
      <c r="BI38" s="94">
        <f t="shared" si="9"/>
        <v>45.686596879676003</v>
      </c>
      <c r="BJ38" s="88">
        <f t="shared" si="10"/>
        <v>0</v>
      </c>
      <c r="BK38" s="88">
        <f t="shared" si="0"/>
        <v>48.475000000000001</v>
      </c>
      <c r="BL38" s="88">
        <f t="shared" si="11"/>
        <v>2.4239999999999999E-3</v>
      </c>
      <c r="BM38" s="88">
        <f t="shared" si="1"/>
        <v>0</v>
      </c>
      <c r="BN38" s="89">
        <f t="shared" si="12"/>
        <v>48.477423999999999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48.477423999999999</v>
      </c>
      <c r="BU38" s="25">
        <v>162.58685199999999</v>
      </c>
    </row>
    <row r="39" spans="1:73" ht="15.6">
      <c r="A39" s="93" t="s">
        <v>104</v>
      </c>
      <c r="B39" s="80"/>
      <c r="C39" s="80"/>
      <c r="D39" s="80"/>
      <c r="E39" s="80"/>
      <c r="F39" s="80">
        <v>0</v>
      </c>
      <c r="G39" s="80">
        <v>0</v>
      </c>
      <c r="H39" s="80"/>
      <c r="I39" s="80"/>
      <c r="J39" s="80"/>
      <c r="K39" s="80"/>
      <c r="L39" s="80"/>
      <c r="M39" s="80">
        <v>0</v>
      </c>
      <c r="N39" s="80">
        <v>0</v>
      </c>
      <c r="O39" s="80">
        <v>0</v>
      </c>
      <c r="P39" s="80"/>
      <c r="Q39" s="80">
        <v>0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>
        <v>2.4239999999999999E-3</v>
      </c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>
        <v>0</v>
      </c>
      <c r="AV39" s="80"/>
      <c r="AW39" s="80">
        <v>0</v>
      </c>
      <c r="AX39" s="80">
        <v>79.902311999999995</v>
      </c>
      <c r="AY39" s="80">
        <v>0</v>
      </c>
      <c r="AZ39" s="80">
        <v>0</v>
      </c>
      <c r="BA39" s="80"/>
      <c r="BB39" s="80"/>
      <c r="BC39" s="81">
        <f t="shared" si="4"/>
        <v>79.904736</v>
      </c>
      <c r="BD39" s="82"/>
      <c r="BE39" s="83">
        <f t="shared" si="5"/>
        <v>79.904736</v>
      </c>
      <c r="BF39" s="84">
        <f t="shared" si="6"/>
        <v>75.304646384663997</v>
      </c>
      <c r="BG39" s="85">
        <f t="shared" si="7"/>
        <v>0</v>
      </c>
      <c r="BH39" s="86">
        <f t="shared" si="8"/>
        <v>0</v>
      </c>
      <c r="BI39" s="94">
        <f t="shared" si="9"/>
        <v>75.304646384663997</v>
      </c>
      <c r="BJ39" s="88">
        <f t="shared" si="10"/>
        <v>0</v>
      </c>
      <c r="BK39" s="88">
        <f t="shared" si="0"/>
        <v>79.902311999999995</v>
      </c>
      <c r="BL39" s="88">
        <f t="shared" si="11"/>
        <v>2.4239999999999999E-3</v>
      </c>
      <c r="BM39" s="88">
        <f t="shared" si="1"/>
        <v>0</v>
      </c>
      <c r="BN39" s="89">
        <f t="shared" si="12"/>
        <v>79.904736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79.904736</v>
      </c>
      <c r="BU39" s="25">
        <v>77.644699000000003</v>
      </c>
    </row>
    <row r="40" spans="1:73" ht="15.6">
      <c r="A40" s="93" t="s">
        <v>105</v>
      </c>
      <c r="B40" s="80"/>
      <c r="C40" s="80"/>
      <c r="D40" s="80"/>
      <c r="E40" s="80"/>
      <c r="F40" s="80">
        <v>0</v>
      </c>
      <c r="G40" s="80">
        <v>0</v>
      </c>
      <c r="H40" s="80"/>
      <c r="I40" s="80"/>
      <c r="J40" s="80"/>
      <c r="K40" s="80"/>
      <c r="L40" s="80"/>
      <c r="M40" s="80">
        <v>0</v>
      </c>
      <c r="N40" s="80">
        <v>0</v>
      </c>
      <c r="O40" s="80">
        <v>0</v>
      </c>
      <c r="P40" s="80"/>
      <c r="Q40" s="80">
        <v>0</v>
      </c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>
        <v>2.4239999999999999E-3</v>
      </c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>
        <v>0</v>
      </c>
      <c r="AV40" s="80"/>
      <c r="AW40" s="80">
        <v>0</v>
      </c>
      <c r="AX40" s="80">
        <v>79.902311999999995</v>
      </c>
      <c r="AY40" s="80">
        <v>0</v>
      </c>
      <c r="AZ40" s="80">
        <v>0</v>
      </c>
      <c r="BA40" s="80"/>
      <c r="BB40" s="80"/>
      <c r="BC40" s="81">
        <f t="shared" si="4"/>
        <v>79.904736</v>
      </c>
      <c r="BD40" s="82"/>
      <c r="BE40" s="83">
        <f t="shared" si="5"/>
        <v>79.904736</v>
      </c>
      <c r="BF40" s="84">
        <f t="shared" si="6"/>
        <v>75.304646384663997</v>
      </c>
      <c r="BG40" s="85">
        <f t="shared" si="7"/>
        <v>0</v>
      </c>
      <c r="BH40" s="86">
        <f t="shared" si="8"/>
        <v>0</v>
      </c>
      <c r="BI40" s="94">
        <f t="shared" si="9"/>
        <v>75.304646384663997</v>
      </c>
      <c r="BJ40" s="88">
        <f t="shared" si="10"/>
        <v>0</v>
      </c>
      <c r="BK40" s="88">
        <f t="shared" si="0"/>
        <v>79.902311999999995</v>
      </c>
      <c r="BL40" s="88">
        <f t="shared" si="11"/>
        <v>2.4239999999999999E-3</v>
      </c>
      <c r="BM40" s="88">
        <f t="shared" si="1"/>
        <v>0</v>
      </c>
      <c r="BN40" s="89">
        <f t="shared" si="12"/>
        <v>79.904736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79.904736</v>
      </c>
      <c r="BU40" s="25">
        <v>85.983763999999994</v>
      </c>
    </row>
    <row r="41" spans="1:73" ht="15.6">
      <c r="A41" s="93" t="s">
        <v>106</v>
      </c>
      <c r="B41" s="80"/>
      <c r="C41" s="80"/>
      <c r="D41" s="80"/>
      <c r="E41" s="80"/>
      <c r="F41" s="80">
        <v>0</v>
      </c>
      <c r="G41" s="80">
        <v>0</v>
      </c>
      <c r="H41" s="80"/>
      <c r="I41" s="80"/>
      <c r="J41" s="80"/>
      <c r="K41" s="80"/>
      <c r="L41" s="80"/>
      <c r="M41" s="80">
        <v>0</v>
      </c>
      <c r="N41" s="80">
        <v>0</v>
      </c>
      <c r="O41" s="80">
        <v>0</v>
      </c>
      <c r="P41" s="80"/>
      <c r="Q41" s="80">
        <v>5.0178760000000002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>
        <v>2.4239999999999999E-3</v>
      </c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>
        <v>0</v>
      </c>
      <c r="AV41" s="80"/>
      <c r="AW41" s="80">
        <v>0</v>
      </c>
      <c r="AX41" s="80">
        <v>7.2599200000000002</v>
      </c>
      <c r="AY41" s="80">
        <v>0</v>
      </c>
      <c r="AZ41" s="80">
        <v>0</v>
      </c>
      <c r="BA41" s="80"/>
      <c r="BB41" s="80"/>
      <c r="BC41" s="81">
        <f t="shared" si="4"/>
        <v>12.28022</v>
      </c>
      <c r="BD41" s="82"/>
      <c r="BE41" s="83">
        <f t="shared" si="5"/>
        <v>12.28022</v>
      </c>
      <c r="BF41" s="84">
        <f t="shared" si="6"/>
        <v>11.560712174655</v>
      </c>
      <c r="BG41" s="85">
        <f t="shared" si="7"/>
        <v>0</v>
      </c>
      <c r="BH41" s="86">
        <f t="shared" si="8"/>
        <v>0</v>
      </c>
      <c r="BI41" s="94">
        <f t="shared" si="9"/>
        <v>11.560712174655</v>
      </c>
      <c r="BJ41" s="88">
        <f t="shared" si="10"/>
        <v>5.0178760000000002</v>
      </c>
      <c r="BK41" s="88">
        <f t="shared" si="0"/>
        <v>7.2599200000000002</v>
      </c>
      <c r="BL41" s="88">
        <f t="shared" si="11"/>
        <v>2.4239999999999999E-3</v>
      </c>
      <c r="BM41" s="88">
        <f t="shared" si="1"/>
        <v>0</v>
      </c>
      <c r="BN41" s="89">
        <f t="shared" si="12"/>
        <v>12.28022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12.28022</v>
      </c>
      <c r="BU41" s="25">
        <v>76.359761000000006</v>
      </c>
    </row>
    <row r="42" spans="1:73" ht="15.6">
      <c r="A42" s="93" t="s">
        <v>107</v>
      </c>
      <c r="B42" s="80"/>
      <c r="C42" s="80"/>
      <c r="D42" s="80"/>
      <c r="E42" s="80"/>
      <c r="F42" s="80">
        <v>0</v>
      </c>
      <c r="G42" s="80">
        <v>0</v>
      </c>
      <c r="H42" s="80"/>
      <c r="I42" s="80"/>
      <c r="J42" s="80"/>
      <c r="K42" s="80"/>
      <c r="L42" s="80"/>
      <c r="M42" s="80">
        <v>0</v>
      </c>
      <c r="N42" s="80">
        <v>0</v>
      </c>
      <c r="O42" s="80">
        <v>0</v>
      </c>
      <c r="P42" s="80"/>
      <c r="Q42" s="80">
        <v>5.0178760000000002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>
        <v>2.4239999999999999E-3</v>
      </c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>
        <v>0</v>
      </c>
      <c r="AV42" s="80"/>
      <c r="AW42" s="80">
        <v>0</v>
      </c>
      <c r="AX42" s="80">
        <v>7.2599200000000002</v>
      </c>
      <c r="AY42" s="80">
        <v>0</v>
      </c>
      <c r="AZ42" s="80">
        <v>0</v>
      </c>
      <c r="BA42" s="80"/>
      <c r="BB42" s="80"/>
      <c r="BC42" s="81">
        <f t="shared" si="4"/>
        <v>12.28022</v>
      </c>
      <c r="BD42" s="82"/>
      <c r="BE42" s="83">
        <f t="shared" si="5"/>
        <v>12.28022</v>
      </c>
      <c r="BF42" s="84">
        <f t="shared" si="6"/>
        <v>11.560712174655</v>
      </c>
      <c r="BG42" s="85">
        <f t="shared" si="7"/>
        <v>0</v>
      </c>
      <c r="BH42" s="86">
        <f t="shared" si="8"/>
        <v>0</v>
      </c>
      <c r="BI42" s="94">
        <f t="shared" si="9"/>
        <v>11.560712174655</v>
      </c>
      <c r="BJ42" s="88">
        <f t="shared" si="10"/>
        <v>5.0178760000000002</v>
      </c>
      <c r="BK42" s="88">
        <f t="shared" si="0"/>
        <v>7.2599200000000002</v>
      </c>
      <c r="BL42" s="88">
        <f t="shared" si="11"/>
        <v>2.4239999999999999E-3</v>
      </c>
      <c r="BM42" s="88">
        <f t="shared" si="1"/>
        <v>0</v>
      </c>
      <c r="BN42" s="89">
        <f t="shared" si="12"/>
        <v>12.28022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12.28022</v>
      </c>
      <c r="BU42" s="25">
        <v>21.357330999999999</v>
      </c>
    </row>
    <row r="43" spans="1:73" ht="15.6">
      <c r="A43" s="93" t="s">
        <v>108</v>
      </c>
      <c r="B43" s="80"/>
      <c r="C43" s="80"/>
      <c r="D43" s="80"/>
      <c r="E43" s="80"/>
      <c r="F43" s="80">
        <v>0</v>
      </c>
      <c r="G43" s="80">
        <v>0</v>
      </c>
      <c r="H43" s="80"/>
      <c r="I43" s="80"/>
      <c r="J43" s="80"/>
      <c r="K43" s="80"/>
      <c r="L43" s="80"/>
      <c r="M43" s="80">
        <v>0</v>
      </c>
      <c r="N43" s="80">
        <v>0</v>
      </c>
      <c r="O43" s="80">
        <v>0</v>
      </c>
      <c r="P43" s="80"/>
      <c r="Q43" s="80">
        <v>5.0178760000000002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>
        <v>2.4239999999999999E-3</v>
      </c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>
        <v>0</v>
      </c>
      <c r="AV43" s="80"/>
      <c r="AW43" s="80">
        <v>0</v>
      </c>
      <c r="AX43" s="80">
        <v>7.2599200000000002</v>
      </c>
      <c r="AY43" s="80">
        <v>0</v>
      </c>
      <c r="AZ43" s="80">
        <v>0</v>
      </c>
      <c r="BA43" s="80"/>
      <c r="BB43" s="80"/>
      <c r="BC43" s="81">
        <f t="shared" si="4"/>
        <v>12.28022</v>
      </c>
      <c r="BD43" s="82"/>
      <c r="BE43" s="83">
        <f t="shared" si="5"/>
        <v>12.28022</v>
      </c>
      <c r="BF43" s="84">
        <f t="shared" si="6"/>
        <v>11.560712174655</v>
      </c>
      <c r="BG43" s="85">
        <f t="shared" si="7"/>
        <v>0</v>
      </c>
      <c r="BH43" s="86">
        <f t="shared" si="8"/>
        <v>0</v>
      </c>
      <c r="BI43" s="94">
        <f t="shared" si="9"/>
        <v>11.560712174655</v>
      </c>
      <c r="BJ43" s="88">
        <f t="shared" si="10"/>
        <v>5.0178760000000002</v>
      </c>
      <c r="BK43" s="88">
        <f t="shared" si="0"/>
        <v>7.2599200000000002</v>
      </c>
      <c r="BL43" s="88">
        <f t="shared" si="11"/>
        <v>2.4239999999999999E-3</v>
      </c>
      <c r="BM43" s="88">
        <f t="shared" si="1"/>
        <v>0</v>
      </c>
      <c r="BN43" s="89">
        <f t="shared" si="12"/>
        <v>12.28022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12.28022</v>
      </c>
      <c r="BU43" s="25">
        <v>2.4338660000000001</v>
      </c>
    </row>
    <row r="44" spans="1:73" ht="15.6">
      <c r="A44" s="93" t="s">
        <v>109</v>
      </c>
      <c r="B44" s="80"/>
      <c r="C44" s="80"/>
      <c r="D44" s="80"/>
      <c r="E44" s="80"/>
      <c r="F44" s="80">
        <v>0</v>
      </c>
      <c r="G44" s="80">
        <v>0</v>
      </c>
      <c r="H44" s="80"/>
      <c r="I44" s="80"/>
      <c r="J44" s="80"/>
      <c r="K44" s="80"/>
      <c r="L44" s="80"/>
      <c r="M44" s="80">
        <v>0</v>
      </c>
      <c r="N44" s="80">
        <v>0</v>
      </c>
      <c r="O44" s="80">
        <v>0</v>
      </c>
      <c r="P44" s="80"/>
      <c r="Q44" s="80">
        <v>5.0178760000000002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>
        <v>2.4239999999999999E-3</v>
      </c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>
        <v>0</v>
      </c>
      <c r="AV44" s="80"/>
      <c r="AW44" s="80">
        <v>0</v>
      </c>
      <c r="AX44" s="80">
        <v>7.2599200000000002</v>
      </c>
      <c r="AY44" s="80">
        <v>0</v>
      </c>
      <c r="AZ44" s="80">
        <v>0</v>
      </c>
      <c r="BA44" s="80"/>
      <c r="BB44" s="80"/>
      <c r="BC44" s="81">
        <f t="shared" si="4"/>
        <v>12.28022</v>
      </c>
      <c r="BD44" s="82"/>
      <c r="BE44" s="83">
        <f t="shared" si="5"/>
        <v>12.28022</v>
      </c>
      <c r="BF44" s="84">
        <f t="shared" si="6"/>
        <v>11.560712174655</v>
      </c>
      <c r="BG44" s="85">
        <f t="shared" si="7"/>
        <v>0</v>
      </c>
      <c r="BH44" s="86">
        <f t="shared" si="8"/>
        <v>0</v>
      </c>
      <c r="BI44" s="94">
        <f t="shared" si="9"/>
        <v>11.560712174655</v>
      </c>
      <c r="BJ44" s="88">
        <f t="shared" si="10"/>
        <v>5.0178760000000002</v>
      </c>
      <c r="BK44" s="88">
        <f t="shared" si="0"/>
        <v>7.2599200000000002</v>
      </c>
      <c r="BL44" s="88">
        <f t="shared" si="11"/>
        <v>2.4239999999999999E-3</v>
      </c>
      <c r="BM44" s="88">
        <f t="shared" si="1"/>
        <v>0</v>
      </c>
      <c r="BN44" s="89">
        <f t="shared" si="12"/>
        <v>12.28022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12.28022</v>
      </c>
      <c r="BU44" s="25">
        <v>0.86208099999999999</v>
      </c>
    </row>
    <row r="45" spans="1:73" ht="15.6">
      <c r="A45" s="93" t="s">
        <v>110</v>
      </c>
      <c r="B45" s="80"/>
      <c r="C45" s="80"/>
      <c r="D45" s="80"/>
      <c r="E45" s="80"/>
      <c r="F45" s="80">
        <v>0</v>
      </c>
      <c r="G45" s="80">
        <v>0</v>
      </c>
      <c r="H45" s="80"/>
      <c r="I45" s="80"/>
      <c r="J45" s="80"/>
      <c r="K45" s="80"/>
      <c r="L45" s="80"/>
      <c r="M45" s="80">
        <v>0</v>
      </c>
      <c r="N45" s="80">
        <v>0</v>
      </c>
      <c r="O45" s="80">
        <v>0</v>
      </c>
      <c r="P45" s="80"/>
      <c r="Q45" s="80">
        <v>5.0178760000000002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>
        <v>2.4239999999999999E-3</v>
      </c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>
        <v>0</v>
      </c>
      <c r="AV45" s="80"/>
      <c r="AW45" s="80">
        <v>0</v>
      </c>
      <c r="AX45" s="80">
        <v>7.2599200000000002</v>
      </c>
      <c r="AY45" s="80">
        <v>0</v>
      </c>
      <c r="AZ45" s="80">
        <v>0</v>
      </c>
      <c r="BA45" s="80"/>
      <c r="BB45" s="80"/>
      <c r="BC45" s="81">
        <f t="shared" si="4"/>
        <v>12.28022</v>
      </c>
      <c r="BD45" s="82"/>
      <c r="BE45" s="83">
        <f t="shared" si="5"/>
        <v>12.28022</v>
      </c>
      <c r="BF45" s="84">
        <f t="shared" si="6"/>
        <v>11.560712174655</v>
      </c>
      <c r="BG45" s="85">
        <f t="shared" si="7"/>
        <v>0</v>
      </c>
      <c r="BH45" s="86">
        <f t="shared" si="8"/>
        <v>0</v>
      </c>
      <c r="BI45" s="94">
        <f t="shared" si="9"/>
        <v>11.560712174655</v>
      </c>
      <c r="BJ45" s="88">
        <f t="shared" si="10"/>
        <v>5.0178760000000002</v>
      </c>
      <c r="BK45" s="88">
        <f t="shared" si="0"/>
        <v>7.2599200000000002</v>
      </c>
      <c r="BL45" s="88">
        <f t="shared" si="11"/>
        <v>2.4239999999999999E-3</v>
      </c>
      <c r="BM45" s="88">
        <f t="shared" si="1"/>
        <v>0</v>
      </c>
      <c r="BN45" s="89">
        <f t="shared" si="12"/>
        <v>12.28022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12.28022</v>
      </c>
      <c r="BU45" s="25">
        <v>18.605518</v>
      </c>
    </row>
    <row r="46" spans="1:73" ht="15.6">
      <c r="A46" s="93" t="s">
        <v>111</v>
      </c>
      <c r="B46" s="80"/>
      <c r="C46" s="80"/>
      <c r="D46" s="80"/>
      <c r="E46" s="80"/>
      <c r="F46" s="80">
        <v>0</v>
      </c>
      <c r="G46" s="80">
        <v>0</v>
      </c>
      <c r="H46" s="80"/>
      <c r="I46" s="80"/>
      <c r="J46" s="80"/>
      <c r="K46" s="80"/>
      <c r="L46" s="80"/>
      <c r="M46" s="80">
        <v>0</v>
      </c>
      <c r="N46" s="80">
        <v>0</v>
      </c>
      <c r="O46" s="80">
        <v>0</v>
      </c>
      <c r="P46" s="80"/>
      <c r="Q46" s="80">
        <v>5.0178760000000002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>
        <v>2.4239999999999999E-3</v>
      </c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>
        <v>0</v>
      </c>
      <c r="AV46" s="80"/>
      <c r="AW46" s="80">
        <v>0</v>
      </c>
      <c r="AX46" s="80">
        <v>7.2599200000000002</v>
      </c>
      <c r="AY46" s="80">
        <v>0</v>
      </c>
      <c r="AZ46" s="80">
        <v>0</v>
      </c>
      <c r="BA46" s="80"/>
      <c r="BB46" s="80"/>
      <c r="BC46" s="81">
        <f t="shared" si="4"/>
        <v>12.28022</v>
      </c>
      <c r="BD46" s="82"/>
      <c r="BE46" s="83">
        <f t="shared" si="5"/>
        <v>12.28022</v>
      </c>
      <c r="BF46" s="84">
        <f t="shared" si="6"/>
        <v>11.560712174655</v>
      </c>
      <c r="BG46" s="85">
        <f t="shared" si="7"/>
        <v>0</v>
      </c>
      <c r="BH46" s="86">
        <f t="shared" si="8"/>
        <v>0</v>
      </c>
      <c r="BI46" s="94">
        <f t="shared" si="9"/>
        <v>11.560712174655</v>
      </c>
      <c r="BJ46" s="88">
        <f t="shared" si="10"/>
        <v>5.0178760000000002</v>
      </c>
      <c r="BK46" s="88">
        <f t="shared" si="0"/>
        <v>7.2599200000000002</v>
      </c>
      <c r="BL46" s="88">
        <f t="shared" si="11"/>
        <v>2.4239999999999999E-3</v>
      </c>
      <c r="BM46" s="88">
        <f t="shared" si="1"/>
        <v>0</v>
      </c>
      <c r="BN46" s="89">
        <f t="shared" si="12"/>
        <v>12.28022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12.28022</v>
      </c>
      <c r="BU46" s="25">
        <v>24.028458000000001</v>
      </c>
    </row>
    <row r="47" spans="1:73" ht="15.6">
      <c r="A47" s="93" t="s">
        <v>112</v>
      </c>
      <c r="B47" s="80"/>
      <c r="C47" s="80"/>
      <c r="D47" s="80"/>
      <c r="E47" s="80"/>
      <c r="F47" s="80">
        <v>0</v>
      </c>
      <c r="G47" s="80">
        <v>0</v>
      </c>
      <c r="H47" s="80"/>
      <c r="I47" s="80"/>
      <c r="J47" s="80"/>
      <c r="K47" s="80"/>
      <c r="L47" s="80"/>
      <c r="M47" s="80">
        <v>0</v>
      </c>
      <c r="N47" s="80">
        <v>32.548054</v>
      </c>
      <c r="O47" s="80">
        <v>0</v>
      </c>
      <c r="P47" s="80"/>
      <c r="Q47" s="80">
        <v>5.0178760000000002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>
        <v>2.4239999999999999E-3</v>
      </c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>
        <v>0</v>
      </c>
      <c r="AV47" s="80"/>
      <c r="AW47" s="80">
        <v>0</v>
      </c>
      <c r="AX47" s="80">
        <v>7.2599200000000002</v>
      </c>
      <c r="AY47" s="80">
        <v>0</v>
      </c>
      <c r="AZ47" s="80">
        <v>0</v>
      </c>
      <c r="BA47" s="80"/>
      <c r="BB47" s="80"/>
      <c r="BC47" s="81">
        <f t="shared" si="4"/>
        <v>44.828274</v>
      </c>
      <c r="BD47" s="82"/>
      <c r="BE47" s="83">
        <f t="shared" si="5"/>
        <v>44.828274</v>
      </c>
      <c r="BF47" s="84">
        <f t="shared" si="6"/>
        <v>42.153612707888506</v>
      </c>
      <c r="BG47" s="85">
        <f t="shared" si="7"/>
        <v>0</v>
      </c>
      <c r="BH47" s="86">
        <f t="shared" si="8"/>
        <v>0</v>
      </c>
      <c r="BI47" s="94">
        <f t="shared" si="9"/>
        <v>42.153612707888506</v>
      </c>
      <c r="BJ47" s="88">
        <f t="shared" si="10"/>
        <v>37.565930000000002</v>
      </c>
      <c r="BK47" s="88">
        <f t="shared" si="0"/>
        <v>7.2599200000000002</v>
      </c>
      <c r="BL47" s="88">
        <f t="shared" si="11"/>
        <v>2.4239999999999999E-3</v>
      </c>
      <c r="BM47" s="88">
        <f t="shared" si="1"/>
        <v>0</v>
      </c>
      <c r="BN47" s="89">
        <f t="shared" si="12"/>
        <v>44.828274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44.828274</v>
      </c>
      <c r="BU47" s="25">
        <v>23.642787999999999</v>
      </c>
    </row>
    <row r="48" spans="1:73" ht="15.6">
      <c r="A48" s="93" t="s">
        <v>113</v>
      </c>
      <c r="B48" s="80"/>
      <c r="C48" s="80"/>
      <c r="D48" s="80"/>
      <c r="E48" s="80"/>
      <c r="F48" s="80">
        <v>0</v>
      </c>
      <c r="G48" s="80">
        <v>0</v>
      </c>
      <c r="H48" s="80"/>
      <c r="I48" s="80"/>
      <c r="J48" s="80"/>
      <c r="K48" s="80"/>
      <c r="L48" s="80"/>
      <c r="M48" s="80">
        <v>0</v>
      </c>
      <c r="N48" s="80">
        <v>73.267054000000002</v>
      </c>
      <c r="O48" s="80">
        <v>0</v>
      </c>
      <c r="P48" s="80"/>
      <c r="Q48" s="80">
        <v>5.0178760000000002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>
        <v>2.4239999999999999E-3</v>
      </c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>
        <v>0</v>
      </c>
      <c r="AV48" s="80"/>
      <c r="AW48" s="80">
        <v>0</v>
      </c>
      <c r="AX48" s="80">
        <v>7.2599200000000002</v>
      </c>
      <c r="AY48" s="80">
        <v>0</v>
      </c>
      <c r="AZ48" s="80">
        <v>0</v>
      </c>
      <c r="BA48" s="80"/>
      <c r="BB48" s="80"/>
      <c r="BC48" s="81">
        <f t="shared" si="4"/>
        <v>85.547274000000002</v>
      </c>
      <c r="BD48" s="82"/>
      <c r="BE48" s="83">
        <f t="shared" si="5"/>
        <v>85.547274000000002</v>
      </c>
      <c r="BF48" s="84">
        <f t="shared" si="6"/>
        <v>80.426632557638499</v>
      </c>
      <c r="BG48" s="85">
        <f t="shared" si="7"/>
        <v>0</v>
      </c>
      <c r="BH48" s="86">
        <f t="shared" si="8"/>
        <v>0</v>
      </c>
      <c r="BI48" s="94">
        <f t="shared" si="9"/>
        <v>80.426632557638499</v>
      </c>
      <c r="BJ48" s="88">
        <f t="shared" si="10"/>
        <v>78.284930000000003</v>
      </c>
      <c r="BK48" s="88">
        <f t="shared" si="0"/>
        <v>7.2599200000000002</v>
      </c>
      <c r="BL48" s="88">
        <f t="shared" si="11"/>
        <v>2.4239999999999999E-3</v>
      </c>
      <c r="BM48" s="88">
        <f t="shared" si="1"/>
        <v>0</v>
      </c>
      <c r="BN48" s="89">
        <f t="shared" si="12"/>
        <v>85.547274000000002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85.547274000000002</v>
      </c>
      <c r="BU48" s="25">
        <v>9.3989550000000008</v>
      </c>
    </row>
    <row r="49" spans="1:73" ht="15.6">
      <c r="A49" s="93" t="s">
        <v>114</v>
      </c>
      <c r="B49" s="80"/>
      <c r="C49" s="80"/>
      <c r="D49" s="80"/>
      <c r="E49" s="80"/>
      <c r="F49" s="80">
        <v>0</v>
      </c>
      <c r="G49" s="80">
        <v>0</v>
      </c>
      <c r="H49" s="80"/>
      <c r="I49" s="80"/>
      <c r="J49" s="80"/>
      <c r="K49" s="80"/>
      <c r="L49" s="80"/>
      <c r="M49" s="80">
        <v>0</v>
      </c>
      <c r="N49" s="80">
        <v>113.986054</v>
      </c>
      <c r="O49" s="80">
        <v>0</v>
      </c>
      <c r="P49" s="80"/>
      <c r="Q49" s="80">
        <v>0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>
        <v>0</v>
      </c>
      <c r="AV49" s="80"/>
      <c r="AW49" s="80">
        <v>0</v>
      </c>
      <c r="AX49" s="80">
        <v>7.2599200000000002</v>
      </c>
      <c r="AY49" s="80">
        <v>0</v>
      </c>
      <c r="AZ49" s="80">
        <v>0</v>
      </c>
      <c r="BA49" s="80"/>
      <c r="BB49" s="80"/>
      <c r="BC49" s="81">
        <f t="shared" si="4"/>
        <v>121.24597399999999</v>
      </c>
      <c r="BD49" s="82"/>
      <c r="BE49" s="83">
        <f t="shared" si="5"/>
        <v>121.24597399999999</v>
      </c>
      <c r="BF49" s="84">
        <f t="shared" si="6"/>
        <v>113.98090845331349</v>
      </c>
      <c r="BG49" s="85">
        <f t="shared" si="7"/>
        <v>0</v>
      </c>
      <c r="BH49" s="86">
        <f t="shared" si="8"/>
        <v>0</v>
      </c>
      <c r="BI49" s="94">
        <f t="shared" si="9"/>
        <v>113.98090845331349</v>
      </c>
      <c r="BJ49" s="88">
        <f t="shared" si="10"/>
        <v>113.986054</v>
      </c>
      <c r="BK49" s="88">
        <f t="shared" si="0"/>
        <v>7.2599200000000002</v>
      </c>
      <c r="BL49" s="88">
        <f t="shared" si="11"/>
        <v>0</v>
      </c>
      <c r="BM49" s="88">
        <f t="shared" si="1"/>
        <v>0</v>
      </c>
      <c r="BN49" s="89">
        <f t="shared" si="12"/>
        <v>121.24597399999999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121.24597399999999</v>
      </c>
      <c r="BU49" s="25">
        <v>40.867356999999998</v>
      </c>
    </row>
    <row r="50" spans="1:73" ht="15.6">
      <c r="A50" s="93" t="s">
        <v>115</v>
      </c>
      <c r="B50" s="80"/>
      <c r="C50" s="80"/>
      <c r="D50" s="80"/>
      <c r="E50" s="80"/>
      <c r="F50" s="80">
        <v>0</v>
      </c>
      <c r="G50" s="80">
        <v>0</v>
      </c>
      <c r="H50" s="80"/>
      <c r="I50" s="80"/>
      <c r="J50" s="80"/>
      <c r="K50" s="80"/>
      <c r="L50" s="80"/>
      <c r="M50" s="80">
        <v>0</v>
      </c>
      <c r="N50" s="80">
        <v>154.70505399999999</v>
      </c>
      <c r="O50" s="80">
        <v>0</v>
      </c>
      <c r="P50" s="80"/>
      <c r="Q50" s="80">
        <v>0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>
        <v>0</v>
      </c>
      <c r="AV50" s="80"/>
      <c r="AW50" s="80">
        <v>0</v>
      </c>
      <c r="AX50" s="80">
        <v>0</v>
      </c>
      <c r="AY50" s="80">
        <v>0</v>
      </c>
      <c r="AZ50" s="80">
        <v>0</v>
      </c>
      <c r="BA50" s="80"/>
      <c r="BB50" s="80"/>
      <c r="BC50" s="81">
        <f t="shared" si="4"/>
        <v>154.70505399999999</v>
      </c>
      <c r="BD50" s="82"/>
      <c r="BE50" s="83">
        <f t="shared" si="5"/>
        <v>154.70505399999999</v>
      </c>
      <c r="BF50" s="84">
        <f t="shared" si="6"/>
        <v>145.41196008248349</v>
      </c>
      <c r="BG50" s="85">
        <f t="shared" si="7"/>
        <v>0</v>
      </c>
      <c r="BH50" s="86">
        <f t="shared" si="8"/>
        <v>0</v>
      </c>
      <c r="BI50" s="94">
        <f t="shared" si="9"/>
        <v>145.41196008248349</v>
      </c>
      <c r="BJ50" s="88">
        <f t="shared" si="10"/>
        <v>154.70505399999999</v>
      </c>
      <c r="BK50" s="88">
        <f t="shared" si="0"/>
        <v>0</v>
      </c>
      <c r="BL50" s="88">
        <f t="shared" si="11"/>
        <v>0</v>
      </c>
      <c r="BM50" s="88">
        <f t="shared" si="1"/>
        <v>0</v>
      </c>
      <c r="BN50" s="89">
        <f t="shared" si="12"/>
        <v>154.70505399999999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154.70505399999999</v>
      </c>
      <c r="BU50" s="25">
        <v>0</v>
      </c>
    </row>
    <row r="51" spans="1:73" ht="15.6">
      <c r="A51" s="93" t="s">
        <v>116</v>
      </c>
      <c r="B51" s="80"/>
      <c r="C51" s="80"/>
      <c r="D51" s="80"/>
      <c r="E51" s="80"/>
      <c r="F51" s="80">
        <v>0</v>
      </c>
      <c r="G51" s="80">
        <v>0</v>
      </c>
      <c r="H51" s="80"/>
      <c r="I51" s="80"/>
      <c r="J51" s="80"/>
      <c r="K51" s="80"/>
      <c r="L51" s="80"/>
      <c r="M51" s="80">
        <v>0</v>
      </c>
      <c r="N51" s="80">
        <v>195.42405400000001</v>
      </c>
      <c r="O51" s="80">
        <v>0</v>
      </c>
      <c r="P51" s="80"/>
      <c r="Q51" s="80">
        <v>0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>
        <v>0</v>
      </c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>
        <v>0</v>
      </c>
      <c r="AV51" s="80"/>
      <c r="AW51" s="80">
        <v>0</v>
      </c>
      <c r="AX51" s="80">
        <v>0</v>
      </c>
      <c r="AY51" s="80">
        <v>0</v>
      </c>
      <c r="AZ51" s="80">
        <v>0</v>
      </c>
      <c r="BA51" s="80"/>
      <c r="BB51" s="80"/>
      <c r="BC51" s="81">
        <f t="shared" si="4"/>
        <v>195.42405400000001</v>
      </c>
      <c r="BD51" s="82"/>
      <c r="BE51" s="83">
        <f t="shared" si="5"/>
        <v>195.42405400000001</v>
      </c>
      <c r="BF51" s="84">
        <f t="shared" si="6"/>
        <v>183.68497993223352</v>
      </c>
      <c r="BG51" s="85">
        <f t="shared" si="7"/>
        <v>0</v>
      </c>
      <c r="BH51" s="86">
        <f t="shared" si="8"/>
        <v>0</v>
      </c>
      <c r="BI51" s="94">
        <f t="shared" si="9"/>
        <v>183.68497993223352</v>
      </c>
      <c r="BJ51" s="88">
        <f t="shared" si="10"/>
        <v>195.42405400000001</v>
      </c>
      <c r="BK51" s="88">
        <f t="shared" si="0"/>
        <v>0</v>
      </c>
      <c r="BL51" s="88">
        <f t="shared" si="11"/>
        <v>0</v>
      </c>
      <c r="BM51" s="88">
        <f t="shared" si="1"/>
        <v>0</v>
      </c>
      <c r="BN51" s="89">
        <f t="shared" si="12"/>
        <v>195.42405400000001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195.42405400000001</v>
      </c>
      <c r="BU51" s="25">
        <v>49.6434</v>
      </c>
    </row>
    <row r="52" spans="1:73" ht="15.6">
      <c r="A52" s="93" t="s">
        <v>117</v>
      </c>
      <c r="B52" s="80"/>
      <c r="C52" s="80"/>
      <c r="D52" s="80"/>
      <c r="E52" s="80"/>
      <c r="F52" s="80">
        <v>0</v>
      </c>
      <c r="G52" s="80">
        <v>0</v>
      </c>
      <c r="H52" s="80"/>
      <c r="I52" s="80"/>
      <c r="J52" s="80"/>
      <c r="K52" s="80"/>
      <c r="L52" s="80"/>
      <c r="M52" s="80">
        <v>0</v>
      </c>
      <c r="N52" s="80">
        <v>217.16800000000001</v>
      </c>
      <c r="O52" s="80">
        <v>0</v>
      </c>
      <c r="P52" s="80"/>
      <c r="Q52" s="80">
        <v>0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>
        <v>0</v>
      </c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>
        <v>0</v>
      </c>
      <c r="AY52" s="80">
        <v>0</v>
      </c>
      <c r="AZ52" s="80">
        <v>0</v>
      </c>
      <c r="BA52" s="80"/>
      <c r="BB52" s="80"/>
      <c r="BC52" s="81">
        <f t="shared" si="4"/>
        <v>217.16800000000001</v>
      </c>
      <c r="BD52" s="82"/>
      <c r="BE52" s="83">
        <f t="shared" si="5"/>
        <v>217.16800000000001</v>
      </c>
      <c r="BF52" s="84">
        <f t="shared" si="6"/>
        <v>204.122772532</v>
      </c>
      <c r="BG52" s="85">
        <f t="shared" si="7"/>
        <v>0</v>
      </c>
      <c r="BH52" s="86">
        <f t="shared" si="8"/>
        <v>0</v>
      </c>
      <c r="BI52" s="94">
        <f t="shared" si="9"/>
        <v>204.122772532</v>
      </c>
      <c r="BJ52" s="88">
        <f t="shared" si="10"/>
        <v>217.16800000000001</v>
      </c>
      <c r="BK52" s="88">
        <f t="shared" si="0"/>
        <v>0</v>
      </c>
      <c r="BL52" s="88">
        <f t="shared" si="11"/>
        <v>0</v>
      </c>
      <c r="BM52" s="88">
        <f t="shared" si="1"/>
        <v>0</v>
      </c>
      <c r="BN52" s="89">
        <f t="shared" si="12"/>
        <v>217.16800000000001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217.16800000000001</v>
      </c>
      <c r="BU52" s="25">
        <v>40.045001999999997</v>
      </c>
    </row>
    <row r="53" spans="1:73" ht="15.6">
      <c r="A53" s="93" t="s">
        <v>118</v>
      </c>
      <c r="B53" s="80"/>
      <c r="C53" s="80"/>
      <c r="D53" s="80"/>
      <c r="E53" s="80"/>
      <c r="F53" s="80">
        <v>0</v>
      </c>
      <c r="G53" s="80">
        <v>0</v>
      </c>
      <c r="H53" s="80"/>
      <c r="I53" s="80"/>
      <c r="J53" s="80"/>
      <c r="K53" s="80"/>
      <c r="L53" s="80"/>
      <c r="M53" s="80">
        <v>0</v>
      </c>
      <c r="N53" s="80">
        <v>217.16800000000001</v>
      </c>
      <c r="O53" s="80">
        <v>0</v>
      </c>
      <c r="P53" s="80"/>
      <c r="Q53" s="80">
        <v>0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>
        <v>0</v>
      </c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>
        <v>0</v>
      </c>
      <c r="AV53" s="80"/>
      <c r="AW53" s="80">
        <v>0</v>
      </c>
      <c r="AX53" s="80">
        <v>0</v>
      </c>
      <c r="AY53" s="80">
        <v>0</v>
      </c>
      <c r="AZ53" s="80">
        <v>0</v>
      </c>
      <c r="BA53" s="80"/>
      <c r="BB53" s="80"/>
      <c r="BC53" s="81">
        <f t="shared" si="4"/>
        <v>217.16800000000001</v>
      </c>
      <c r="BD53" s="82"/>
      <c r="BE53" s="83">
        <f t="shared" si="5"/>
        <v>217.16800000000001</v>
      </c>
      <c r="BF53" s="84">
        <f t="shared" si="6"/>
        <v>204.122772532</v>
      </c>
      <c r="BG53" s="85">
        <f t="shared" si="7"/>
        <v>0</v>
      </c>
      <c r="BH53" s="86">
        <f t="shared" si="8"/>
        <v>0</v>
      </c>
      <c r="BI53" s="94">
        <f t="shared" si="9"/>
        <v>204.122772532</v>
      </c>
      <c r="BJ53" s="88">
        <f t="shared" si="10"/>
        <v>217.16800000000001</v>
      </c>
      <c r="BK53" s="88">
        <f t="shared" si="0"/>
        <v>0</v>
      </c>
      <c r="BL53" s="88">
        <f t="shared" si="11"/>
        <v>0</v>
      </c>
      <c r="BM53" s="88">
        <f t="shared" si="1"/>
        <v>0</v>
      </c>
      <c r="BN53" s="89">
        <f t="shared" si="12"/>
        <v>217.16800000000001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217.16800000000001</v>
      </c>
      <c r="BU53" s="25">
        <v>14.472797</v>
      </c>
    </row>
    <row r="54" spans="1:73" ht="15.6">
      <c r="A54" s="93" t="s">
        <v>119</v>
      </c>
      <c r="B54" s="80"/>
      <c r="C54" s="80"/>
      <c r="D54" s="80"/>
      <c r="E54" s="80"/>
      <c r="F54" s="80">
        <v>0</v>
      </c>
      <c r="G54" s="80">
        <v>0</v>
      </c>
      <c r="H54" s="80"/>
      <c r="I54" s="80"/>
      <c r="J54" s="80"/>
      <c r="K54" s="80"/>
      <c r="L54" s="80"/>
      <c r="M54" s="80">
        <v>0</v>
      </c>
      <c r="N54" s="80">
        <v>217.16800000000001</v>
      </c>
      <c r="O54" s="80">
        <v>0</v>
      </c>
      <c r="P54" s="80"/>
      <c r="Q54" s="80">
        <v>0</v>
      </c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>
        <v>0</v>
      </c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>
        <v>0</v>
      </c>
      <c r="AY54" s="80">
        <v>0</v>
      </c>
      <c r="AZ54" s="80">
        <v>0</v>
      </c>
      <c r="BA54" s="80"/>
      <c r="BB54" s="80"/>
      <c r="BC54" s="81">
        <f t="shared" si="4"/>
        <v>217.16800000000001</v>
      </c>
      <c r="BD54" s="82"/>
      <c r="BE54" s="83">
        <f t="shared" si="5"/>
        <v>217.16800000000001</v>
      </c>
      <c r="BF54" s="84">
        <f t="shared" si="6"/>
        <v>204.122772532</v>
      </c>
      <c r="BG54" s="85">
        <f t="shared" si="7"/>
        <v>0</v>
      </c>
      <c r="BH54" s="86">
        <f t="shared" si="8"/>
        <v>0</v>
      </c>
      <c r="BI54" s="94">
        <f t="shared" si="9"/>
        <v>204.122772532</v>
      </c>
      <c r="BJ54" s="88">
        <f t="shared" si="10"/>
        <v>217.16800000000001</v>
      </c>
      <c r="BK54" s="88">
        <f t="shared" si="0"/>
        <v>0</v>
      </c>
      <c r="BL54" s="88">
        <f t="shared" si="11"/>
        <v>0</v>
      </c>
      <c r="BM54" s="88">
        <f t="shared" si="1"/>
        <v>0</v>
      </c>
      <c r="BN54" s="89">
        <f t="shared" si="12"/>
        <v>217.16800000000001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217.16800000000001</v>
      </c>
      <c r="BU54" s="25">
        <v>9.1050520000000006</v>
      </c>
    </row>
    <row r="55" spans="1:73" ht="15.6">
      <c r="A55" s="93" t="s">
        <v>120</v>
      </c>
      <c r="B55" s="80"/>
      <c r="C55" s="80"/>
      <c r="D55" s="80"/>
      <c r="E55" s="80"/>
      <c r="F55" s="80">
        <v>0</v>
      </c>
      <c r="G55" s="80">
        <v>0</v>
      </c>
      <c r="H55" s="80"/>
      <c r="I55" s="80"/>
      <c r="J55" s="80"/>
      <c r="K55" s="80"/>
      <c r="L55" s="80"/>
      <c r="M55" s="80">
        <v>0</v>
      </c>
      <c r="N55" s="80">
        <v>217.16800000000001</v>
      </c>
      <c r="O55" s="80">
        <v>0</v>
      </c>
      <c r="P55" s="80"/>
      <c r="Q55" s="80">
        <v>0</v>
      </c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>
        <v>0</v>
      </c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>
        <v>0</v>
      </c>
      <c r="AY55" s="80">
        <v>0</v>
      </c>
      <c r="AZ55" s="80">
        <v>0</v>
      </c>
      <c r="BA55" s="80"/>
      <c r="BB55" s="80"/>
      <c r="BC55" s="81">
        <f t="shared" si="4"/>
        <v>217.16800000000001</v>
      </c>
      <c r="BD55" s="82"/>
      <c r="BE55" s="83">
        <f t="shared" si="5"/>
        <v>217.16800000000001</v>
      </c>
      <c r="BF55" s="84">
        <f t="shared" si="6"/>
        <v>204.122772532</v>
      </c>
      <c r="BG55" s="85">
        <f t="shared" si="7"/>
        <v>0</v>
      </c>
      <c r="BH55" s="86">
        <f t="shared" si="8"/>
        <v>0</v>
      </c>
      <c r="BI55" s="94">
        <f t="shared" si="9"/>
        <v>204.122772532</v>
      </c>
      <c r="BJ55" s="88">
        <f t="shared" si="10"/>
        <v>217.16800000000001</v>
      </c>
      <c r="BK55" s="88">
        <f t="shared" si="0"/>
        <v>0</v>
      </c>
      <c r="BL55" s="88">
        <f t="shared" si="11"/>
        <v>0</v>
      </c>
      <c r="BM55" s="88">
        <f t="shared" si="1"/>
        <v>0</v>
      </c>
      <c r="BN55" s="89">
        <f t="shared" si="12"/>
        <v>217.16800000000001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217.16800000000001</v>
      </c>
      <c r="BU55" s="25">
        <v>9.1017609999999998</v>
      </c>
    </row>
    <row r="56" spans="1:73" ht="15.6">
      <c r="A56" s="93" t="s">
        <v>121</v>
      </c>
      <c r="B56" s="80"/>
      <c r="C56" s="80"/>
      <c r="D56" s="80"/>
      <c r="E56" s="80"/>
      <c r="F56" s="80">
        <v>0</v>
      </c>
      <c r="G56" s="80">
        <v>0</v>
      </c>
      <c r="H56" s="80"/>
      <c r="I56" s="80"/>
      <c r="J56" s="80"/>
      <c r="K56" s="80"/>
      <c r="L56" s="80"/>
      <c r="M56" s="80">
        <v>0</v>
      </c>
      <c r="N56" s="80">
        <v>217.16800000000001</v>
      </c>
      <c r="O56" s="80">
        <v>0</v>
      </c>
      <c r="P56" s="80"/>
      <c r="Q56" s="80">
        <v>0</v>
      </c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>
        <v>0</v>
      </c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>
        <v>0</v>
      </c>
      <c r="AY56" s="80">
        <v>0</v>
      </c>
      <c r="AZ56" s="80">
        <v>0</v>
      </c>
      <c r="BA56" s="80"/>
      <c r="BB56" s="80"/>
      <c r="BC56" s="81">
        <f t="shared" si="4"/>
        <v>217.16800000000001</v>
      </c>
      <c r="BD56" s="82"/>
      <c r="BE56" s="83">
        <f t="shared" si="5"/>
        <v>217.16800000000001</v>
      </c>
      <c r="BF56" s="84">
        <f t="shared" si="6"/>
        <v>204.122772532</v>
      </c>
      <c r="BG56" s="85">
        <f t="shared" si="7"/>
        <v>0</v>
      </c>
      <c r="BH56" s="86">
        <f t="shared" si="8"/>
        <v>0</v>
      </c>
      <c r="BI56" s="94">
        <f t="shared" si="9"/>
        <v>204.122772532</v>
      </c>
      <c r="BJ56" s="88">
        <f t="shared" si="10"/>
        <v>217.16800000000001</v>
      </c>
      <c r="BK56" s="88">
        <f t="shared" si="0"/>
        <v>0</v>
      </c>
      <c r="BL56" s="88">
        <f t="shared" si="11"/>
        <v>0</v>
      </c>
      <c r="BM56" s="88">
        <f t="shared" si="1"/>
        <v>0</v>
      </c>
      <c r="BN56" s="89">
        <f t="shared" si="12"/>
        <v>217.16800000000001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217.16800000000001</v>
      </c>
      <c r="BU56" s="25">
        <v>9.1167770000000008</v>
      </c>
    </row>
    <row r="57" spans="1:73" ht="15.6">
      <c r="A57" s="93" t="s">
        <v>122</v>
      </c>
      <c r="B57" s="80"/>
      <c r="C57" s="80"/>
      <c r="D57" s="80"/>
      <c r="E57" s="80"/>
      <c r="F57" s="80">
        <v>0</v>
      </c>
      <c r="G57" s="80">
        <v>0</v>
      </c>
      <c r="H57" s="80"/>
      <c r="I57" s="80"/>
      <c r="J57" s="80"/>
      <c r="K57" s="80"/>
      <c r="L57" s="80"/>
      <c r="M57" s="80">
        <v>0</v>
      </c>
      <c r="N57" s="80">
        <v>217.16800000000001</v>
      </c>
      <c r="O57" s="80">
        <v>0</v>
      </c>
      <c r="P57" s="80"/>
      <c r="Q57" s="80">
        <v>0</v>
      </c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>
        <v>0</v>
      </c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>
        <v>0</v>
      </c>
      <c r="AV57" s="80"/>
      <c r="AW57" s="80">
        <v>0</v>
      </c>
      <c r="AX57" s="80">
        <v>0</v>
      </c>
      <c r="AY57" s="80">
        <v>0</v>
      </c>
      <c r="AZ57" s="80">
        <v>0</v>
      </c>
      <c r="BA57" s="80"/>
      <c r="BB57" s="80"/>
      <c r="BC57" s="81">
        <f t="shared" si="4"/>
        <v>217.16800000000001</v>
      </c>
      <c r="BD57" s="82"/>
      <c r="BE57" s="83">
        <f t="shared" si="5"/>
        <v>217.16800000000001</v>
      </c>
      <c r="BF57" s="84">
        <f t="shared" si="6"/>
        <v>204.122772532</v>
      </c>
      <c r="BG57" s="85">
        <f t="shared" si="7"/>
        <v>0</v>
      </c>
      <c r="BH57" s="86">
        <f t="shared" si="8"/>
        <v>0</v>
      </c>
      <c r="BI57" s="94">
        <f t="shared" si="9"/>
        <v>204.122772532</v>
      </c>
      <c r="BJ57" s="88">
        <f t="shared" si="10"/>
        <v>217.16800000000001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217.16800000000001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217.16800000000001</v>
      </c>
      <c r="BU57" s="25">
        <v>18.000225</v>
      </c>
    </row>
    <row r="58" spans="1:73" ht="15.6">
      <c r="A58" s="93" t="s">
        <v>123</v>
      </c>
      <c r="B58" s="80"/>
      <c r="C58" s="80"/>
      <c r="D58" s="80"/>
      <c r="E58" s="80"/>
      <c r="F58" s="80">
        <v>0</v>
      </c>
      <c r="G58" s="80">
        <v>0</v>
      </c>
      <c r="H58" s="80"/>
      <c r="I58" s="80"/>
      <c r="J58" s="80"/>
      <c r="K58" s="80"/>
      <c r="L58" s="80"/>
      <c r="M58" s="80">
        <v>0</v>
      </c>
      <c r="N58" s="80">
        <v>217.16800000000001</v>
      </c>
      <c r="O58" s="80">
        <v>0</v>
      </c>
      <c r="P58" s="80"/>
      <c r="Q58" s="80">
        <v>0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>
        <v>0</v>
      </c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>
        <v>0</v>
      </c>
      <c r="AV58" s="80"/>
      <c r="AW58" s="80">
        <v>0</v>
      </c>
      <c r="AX58" s="80">
        <v>0</v>
      </c>
      <c r="AY58" s="80">
        <v>0</v>
      </c>
      <c r="AZ58" s="80">
        <v>0</v>
      </c>
      <c r="BA58" s="80"/>
      <c r="BB58" s="80"/>
      <c r="BC58" s="81">
        <f t="shared" si="4"/>
        <v>217.16800000000001</v>
      </c>
      <c r="BD58" s="82"/>
      <c r="BE58" s="83">
        <f t="shared" si="5"/>
        <v>217.16800000000001</v>
      </c>
      <c r="BF58" s="84">
        <f t="shared" si="6"/>
        <v>204.122772532</v>
      </c>
      <c r="BG58" s="85">
        <f t="shared" si="7"/>
        <v>0</v>
      </c>
      <c r="BH58" s="86">
        <f t="shared" si="8"/>
        <v>0</v>
      </c>
      <c r="BI58" s="94">
        <f t="shared" si="9"/>
        <v>204.122772532</v>
      </c>
      <c r="BJ58" s="88">
        <f t="shared" si="10"/>
        <v>217.16800000000001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217.16800000000001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217.16800000000001</v>
      </c>
      <c r="BU58" s="25">
        <v>18.000225</v>
      </c>
    </row>
    <row r="59" spans="1:73" ht="15.6">
      <c r="A59" s="93" t="s">
        <v>124</v>
      </c>
      <c r="B59" s="80"/>
      <c r="C59" s="80"/>
      <c r="D59" s="80"/>
      <c r="E59" s="80"/>
      <c r="F59" s="80">
        <v>0</v>
      </c>
      <c r="G59" s="80">
        <v>0</v>
      </c>
      <c r="H59" s="80"/>
      <c r="I59" s="80"/>
      <c r="J59" s="80"/>
      <c r="K59" s="80"/>
      <c r="L59" s="80"/>
      <c r="M59" s="80">
        <v>0</v>
      </c>
      <c r="N59" s="80">
        <v>217.16800000000001</v>
      </c>
      <c r="O59" s="80">
        <v>0</v>
      </c>
      <c r="P59" s="80"/>
      <c r="Q59" s="80">
        <v>0</v>
      </c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>
        <v>0</v>
      </c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>
        <v>0</v>
      </c>
      <c r="AV59" s="80"/>
      <c r="AW59" s="80">
        <v>0</v>
      </c>
      <c r="AX59" s="80">
        <v>0</v>
      </c>
      <c r="AY59" s="80">
        <v>0</v>
      </c>
      <c r="AZ59" s="80">
        <v>0</v>
      </c>
      <c r="BA59" s="80"/>
      <c r="BB59" s="80"/>
      <c r="BC59" s="81">
        <f t="shared" si="4"/>
        <v>217.16800000000001</v>
      </c>
      <c r="BD59" s="82"/>
      <c r="BE59" s="83">
        <f t="shared" si="5"/>
        <v>217.16800000000001</v>
      </c>
      <c r="BF59" s="84">
        <f t="shared" si="6"/>
        <v>204.122772532</v>
      </c>
      <c r="BG59" s="85">
        <f t="shared" si="7"/>
        <v>0</v>
      </c>
      <c r="BH59" s="86">
        <f t="shared" si="8"/>
        <v>0</v>
      </c>
      <c r="BI59" s="94">
        <f t="shared" si="9"/>
        <v>204.122772532</v>
      </c>
      <c r="BJ59" s="88">
        <f t="shared" si="10"/>
        <v>217.16800000000001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217.16800000000001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217.16800000000001</v>
      </c>
      <c r="BU59" s="25">
        <v>18.000225</v>
      </c>
    </row>
    <row r="60" spans="1:73" ht="15.6">
      <c r="A60" s="93" t="s">
        <v>125</v>
      </c>
      <c r="B60" s="80"/>
      <c r="C60" s="80"/>
      <c r="D60" s="80"/>
      <c r="E60" s="80"/>
      <c r="F60" s="80">
        <v>0</v>
      </c>
      <c r="G60" s="80">
        <v>0</v>
      </c>
      <c r="H60" s="80"/>
      <c r="I60" s="80"/>
      <c r="J60" s="80"/>
      <c r="K60" s="80"/>
      <c r="L60" s="80"/>
      <c r="M60" s="80">
        <v>0</v>
      </c>
      <c r="N60" s="80">
        <v>217.16800000000001</v>
      </c>
      <c r="O60" s="80">
        <v>0</v>
      </c>
      <c r="P60" s="80"/>
      <c r="Q60" s="80">
        <v>0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>
        <v>0</v>
      </c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>
        <v>0</v>
      </c>
      <c r="AV60" s="80"/>
      <c r="AW60" s="80">
        <v>0</v>
      </c>
      <c r="AX60" s="80">
        <v>0</v>
      </c>
      <c r="AY60" s="80">
        <v>0</v>
      </c>
      <c r="AZ60" s="80">
        <v>0</v>
      </c>
      <c r="BA60" s="80"/>
      <c r="BB60" s="80"/>
      <c r="BC60" s="81">
        <f t="shared" si="4"/>
        <v>217.16800000000001</v>
      </c>
      <c r="BD60" s="82"/>
      <c r="BE60" s="83">
        <f t="shared" si="5"/>
        <v>217.16800000000001</v>
      </c>
      <c r="BF60" s="84">
        <f t="shared" si="6"/>
        <v>204.122772532</v>
      </c>
      <c r="BG60" s="85">
        <f t="shared" si="7"/>
        <v>0</v>
      </c>
      <c r="BH60" s="86">
        <f t="shared" si="8"/>
        <v>0</v>
      </c>
      <c r="BI60" s="94">
        <f t="shared" si="9"/>
        <v>204.122772532</v>
      </c>
      <c r="BJ60" s="88">
        <f t="shared" si="10"/>
        <v>217.16800000000001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217.16800000000001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217.16800000000001</v>
      </c>
      <c r="BU60" s="25">
        <v>18.000225</v>
      </c>
    </row>
    <row r="61" spans="1:73" ht="15.6">
      <c r="A61" s="93" t="s">
        <v>126</v>
      </c>
      <c r="B61" s="80"/>
      <c r="C61" s="80"/>
      <c r="D61" s="80"/>
      <c r="E61" s="80"/>
      <c r="F61" s="80">
        <v>0</v>
      </c>
      <c r="G61" s="80">
        <v>0</v>
      </c>
      <c r="H61" s="80"/>
      <c r="I61" s="80"/>
      <c r="J61" s="80"/>
      <c r="K61" s="80"/>
      <c r="L61" s="80"/>
      <c r="M61" s="80">
        <v>0</v>
      </c>
      <c r="N61" s="80">
        <v>217.16800000000001</v>
      </c>
      <c r="O61" s="80">
        <v>0</v>
      </c>
      <c r="P61" s="80"/>
      <c r="Q61" s="80">
        <v>0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>
        <v>0</v>
      </c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>
        <v>0</v>
      </c>
      <c r="AV61" s="80"/>
      <c r="AW61" s="80">
        <v>0</v>
      </c>
      <c r="AX61" s="80">
        <v>0</v>
      </c>
      <c r="AY61" s="80">
        <v>0</v>
      </c>
      <c r="AZ61" s="80">
        <v>0</v>
      </c>
      <c r="BA61" s="80"/>
      <c r="BB61" s="80"/>
      <c r="BC61" s="81">
        <f t="shared" si="4"/>
        <v>217.16800000000001</v>
      </c>
      <c r="BD61" s="82"/>
      <c r="BE61" s="83">
        <f t="shared" si="5"/>
        <v>217.16800000000001</v>
      </c>
      <c r="BF61" s="84">
        <f t="shared" si="6"/>
        <v>204.122772532</v>
      </c>
      <c r="BG61" s="85">
        <f t="shared" si="7"/>
        <v>0</v>
      </c>
      <c r="BH61" s="86">
        <f t="shared" si="8"/>
        <v>0</v>
      </c>
      <c r="BI61" s="94">
        <f t="shared" si="9"/>
        <v>204.122772532</v>
      </c>
      <c r="BJ61" s="88">
        <f t="shared" si="10"/>
        <v>217.16800000000001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217.16800000000001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217.16800000000001</v>
      </c>
      <c r="BU61" s="25">
        <v>142.06619000000001</v>
      </c>
    </row>
    <row r="62" spans="1:73" ht="15.6">
      <c r="A62" s="93" t="s">
        <v>127</v>
      </c>
      <c r="B62" s="80"/>
      <c r="C62" s="80"/>
      <c r="D62" s="80"/>
      <c r="E62" s="80"/>
      <c r="F62" s="80">
        <v>0</v>
      </c>
      <c r="G62" s="80">
        <v>0</v>
      </c>
      <c r="H62" s="80"/>
      <c r="I62" s="80"/>
      <c r="J62" s="80"/>
      <c r="K62" s="80"/>
      <c r="L62" s="80"/>
      <c r="M62" s="80">
        <v>0</v>
      </c>
      <c r="N62" s="80">
        <v>217.16800000000001</v>
      </c>
      <c r="O62" s="80">
        <v>0</v>
      </c>
      <c r="P62" s="80"/>
      <c r="Q62" s="80">
        <v>0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>
        <v>0</v>
      </c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>
        <v>0</v>
      </c>
      <c r="AV62" s="80"/>
      <c r="AW62" s="80">
        <v>0</v>
      </c>
      <c r="AX62" s="80">
        <v>0</v>
      </c>
      <c r="AY62" s="80">
        <v>0</v>
      </c>
      <c r="AZ62" s="80">
        <v>0</v>
      </c>
      <c r="BA62" s="80"/>
      <c r="BB62" s="80"/>
      <c r="BC62" s="81">
        <f t="shared" si="4"/>
        <v>217.16800000000001</v>
      </c>
      <c r="BD62" s="82"/>
      <c r="BE62" s="83">
        <f t="shared" si="5"/>
        <v>217.16800000000001</v>
      </c>
      <c r="BF62" s="84">
        <f t="shared" si="6"/>
        <v>204.122772532</v>
      </c>
      <c r="BG62" s="85">
        <f t="shared" si="7"/>
        <v>0</v>
      </c>
      <c r="BH62" s="86">
        <f t="shared" si="8"/>
        <v>0</v>
      </c>
      <c r="BI62" s="94">
        <f t="shared" si="9"/>
        <v>204.122772532</v>
      </c>
      <c r="BJ62" s="88">
        <f t="shared" si="10"/>
        <v>217.16800000000001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217.16800000000001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217.16800000000001</v>
      </c>
      <c r="BU62" s="25">
        <v>142.06619000000001</v>
      </c>
    </row>
    <row r="63" spans="1:73" ht="15.6">
      <c r="A63" s="93" t="s">
        <v>128</v>
      </c>
      <c r="B63" s="80"/>
      <c r="C63" s="80"/>
      <c r="D63" s="80"/>
      <c r="E63" s="80"/>
      <c r="F63" s="80">
        <v>0</v>
      </c>
      <c r="G63" s="80">
        <v>0</v>
      </c>
      <c r="H63" s="80"/>
      <c r="I63" s="80"/>
      <c r="J63" s="80"/>
      <c r="K63" s="80"/>
      <c r="L63" s="80"/>
      <c r="M63" s="80">
        <v>0</v>
      </c>
      <c r="N63" s="80">
        <v>139.695255</v>
      </c>
      <c r="O63" s="80">
        <v>0</v>
      </c>
      <c r="P63" s="80"/>
      <c r="Q63" s="80">
        <v>0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>
        <v>0</v>
      </c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>
        <v>0</v>
      </c>
      <c r="AV63" s="80"/>
      <c r="AW63" s="80">
        <v>0</v>
      </c>
      <c r="AX63" s="80">
        <v>0</v>
      </c>
      <c r="AY63" s="80">
        <v>0</v>
      </c>
      <c r="AZ63" s="80">
        <v>0</v>
      </c>
      <c r="BA63" s="80"/>
      <c r="BB63" s="80"/>
      <c r="BC63" s="81">
        <f t="shared" si="4"/>
        <v>139.695255</v>
      </c>
      <c r="BD63" s="82"/>
      <c r="BE63" s="83">
        <f t="shared" si="5"/>
        <v>139.695255</v>
      </c>
      <c r="BF63" s="84">
        <f t="shared" si="6"/>
        <v>131.30379595596375</v>
      </c>
      <c r="BG63" s="85">
        <f t="shared" si="7"/>
        <v>0</v>
      </c>
      <c r="BH63" s="86">
        <f t="shared" si="8"/>
        <v>0</v>
      </c>
      <c r="BI63" s="94">
        <f t="shared" si="9"/>
        <v>131.30379595596375</v>
      </c>
      <c r="BJ63" s="88">
        <f t="shared" si="10"/>
        <v>139.695255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139.695255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139.695255</v>
      </c>
      <c r="BU63" s="25">
        <v>145.26534100000001</v>
      </c>
    </row>
    <row r="64" spans="1:73" ht="15.6">
      <c r="A64" s="93" t="s">
        <v>129</v>
      </c>
      <c r="B64" s="80"/>
      <c r="C64" s="80"/>
      <c r="D64" s="80"/>
      <c r="E64" s="80"/>
      <c r="F64" s="80">
        <v>0</v>
      </c>
      <c r="G64" s="80">
        <v>0</v>
      </c>
      <c r="H64" s="80"/>
      <c r="I64" s="80"/>
      <c r="J64" s="80"/>
      <c r="K64" s="80"/>
      <c r="L64" s="80"/>
      <c r="M64" s="80">
        <v>0</v>
      </c>
      <c r="N64" s="80">
        <v>139.695255</v>
      </c>
      <c r="O64" s="80">
        <v>0</v>
      </c>
      <c r="P64" s="80"/>
      <c r="Q64" s="80">
        <v>0</v>
      </c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>
        <v>0</v>
      </c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>
        <v>0</v>
      </c>
      <c r="AV64" s="80"/>
      <c r="AW64" s="80">
        <v>0</v>
      </c>
      <c r="AX64" s="80">
        <v>0</v>
      </c>
      <c r="AY64" s="80">
        <v>0</v>
      </c>
      <c r="AZ64" s="80">
        <v>0</v>
      </c>
      <c r="BA64" s="80"/>
      <c r="BB64" s="80"/>
      <c r="BC64" s="81">
        <f t="shared" si="4"/>
        <v>139.695255</v>
      </c>
      <c r="BD64" s="82"/>
      <c r="BE64" s="83">
        <f t="shared" si="5"/>
        <v>139.695255</v>
      </c>
      <c r="BF64" s="84">
        <f t="shared" si="6"/>
        <v>131.30379595596375</v>
      </c>
      <c r="BG64" s="85">
        <f t="shared" si="7"/>
        <v>0</v>
      </c>
      <c r="BH64" s="86">
        <f t="shared" si="8"/>
        <v>0</v>
      </c>
      <c r="BI64" s="94">
        <f t="shared" si="9"/>
        <v>131.30379595596375</v>
      </c>
      <c r="BJ64" s="88">
        <f t="shared" si="10"/>
        <v>139.695255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139.695255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139.695255</v>
      </c>
      <c r="BU64" s="25">
        <v>106.95353799999999</v>
      </c>
    </row>
    <row r="65" spans="1:73" ht="15.6">
      <c r="A65" s="93" t="s">
        <v>130</v>
      </c>
      <c r="B65" s="80"/>
      <c r="C65" s="80"/>
      <c r="D65" s="80"/>
      <c r="E65" s="80"/>
      <c r="F65" s="80">
        <v>0</v>
      </c>
      <c r="G65" s="80">
        <v>0</v>
      </c>
      <c r="H65" s="80"/>
      <c r="I65" s="80"/>
      <c r="J65" s="80"/>
      <c r="K65" s="80"/>
      <c r="L65" s="80"/>
      <c r="M65" s="80">
        <v>0</v>
      </c>
      <c r="N65" s="80">
        <v>139.695255</v>
      </c>
      <c r="O65" s="80">
        <v>0</v>
      </c>
      <c r="P65" s="80"/>
      <c r="Q65" s="80">
        <v>0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>
        <v>0</v>
      </c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>
        <v>0</v>
      </c>
      <c r="AX65" s="80">
        <v>0</v>
      </c>
      <c r="AY65" s="80">
        <v>0</v>
      </c>
      <c r="AZ65" s="80">
        <v>0</v>
      </c>
      <c r="BA65" s="80"/>
      <c r="BB65" s="80"/>
      <c r="BC65" s="81">
        <f t="shared" si="4"/>
        <v>139.695255</v>
      </c>
      <c r="BD65" s="82"/>
      <c r="BE65" s="83">
        <f t="shared" si="5"/>
        <v>139.695255</v>
      </c>
      <c r="BF65" s="84">
        <f t="shared" si="6"/>
        <v>131.30379595596375</v>
      </c>
      <c r="BG65" s="85">
        <f t="shared" si="7"/>
        <v>0</v>
      </c>
      <c r="BH65" s="86">
        <f t="shared" si="8"/>
        <v>0</v>
      </c>
      <c r="BI65" s="94">
        <f t="shared" si="9"/>
        <v>131.30379595596375</v>
      </c>
      <c r="BJ65" s="88">
        <f t="shared" si="10"/>
        <v>139.695255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139.695255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139.695255</v>
      </c>
      <c r="BU65" s="25">
        <v>7.9140740000000003</v>
      </c>
    </row>
    <row r="66" spans="1:73" ht="15.6">
      <c r="A66" s="93" t="s">
        <v>131</v>
      </c>
      <c r="B66" s="80"/>
      <c r="C66" s="80"/>
      <c r="D66" s="80"/>
      <c r="E66" s="80"/>
      <c r="F66" s="80">
        <v>0</v>
      </c>
      <c r="G66" s="80">
        <v>0</v>
      </c>
      <c r="H66" s="80"/>
      <c r="I66" s="80"/>
      <c r="J66" s="80"/>
      <c r="K66" s="80"/>
      <c r="L66" s="80"/>
      <c r="M66" s="80">
        <v>0</v>
      </c>
      <c r="N66" s="80">
        <v>139.695255</v>
      </c>
      <c r="O66" s="80">
        <v>0</v>
      </c>
      <c r="P66" s="80"/>
      <c r="Q66" s="80">
        <v>0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>
        <v>0</v>
      </c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>
        <v>0</v>
      </c>
      <c r="AV66" s="80"/>
      <c r="AW66" s="80">
        <v>0</v>
      </c>
      <c r="AX66" s="80">
        <v>0</v>
      </c>
      <c r="AY66" s="80">
        <v>0</v>
      </c>
      <c r="AZ66" s="80">
        <v>0</v>
      </c>
      <c r="BA66" s="80"/>
      <c r="BB66" s="80"/>
      <c r="BC66" s="81">
        <f t="shared" si="4"/>
        <v>139.695255</v>
      </c>
      <c r="BD66" s="82"/>
      <c r="BE66" s="83">
        <f t="shared" si="5"/>
        <v>139.695255</v>
      </c>
      <c r="BF66" s="84">
        <f t="shared" si="6"/>
        <v>131.30379595596375</v>
      </c>
      <c r="BG66" s="85">
        <f t="shared" si="7"/>
        <v>0</v>
      </c>
      <c r="BH66" s="86">
        <f t="shared" si="8"/>
        <v>0</v>
      </c>
      <c r="BI66" s="94">
        <f t="shared" si="9"/>
        <v>131.30379595596375</v>
      </c>
      <c r="BJ66" s="88">
        <f t="shared" si="10"/>
        <v>139.695255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139.695255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139.695255</v>
      </c>
      <c r="BU66" s="25">
        <v>7.9140740000000003</v>
      </c>
    </row>
    <row r="67" spans="1:73" ht="15.6">
      <c r="A67" s="93" t="s">
        <v>132</v>
      </c>
      <c r="B67" s="80"/>
      <c r="C67" s="80"/>
      <c r="D67" s="80"/>
      <c r="E67" s="80"/>
      <c r="F67" s="80">
        <v>0</v>
      </c>
      <c r="G67" s="80">
        <v>0</v>
      </c>
      <c r="H67" s="80"/>
      <c r="I67" s="80"/>
      <c r="J67" s="80"/>
      <c r="K67" s="80"/>
      <c r="L67" s="80"/>
      <c r="M67" s="80">
        <v>39.738739000000002</v>
      </c>
      <c r="N67" s="80">
        <v>139.695255</v>
      </c>
      <c r="O67" s="80">
        <v>2.627707</v>
      </c>
      <c r="P67" s="80"/>
      <c r="Q67" s="80">
        <v>0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>
        <v>0</v>
      </c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>
        <v>0</v>
      </c>
      <c r="AV67" s="80"/>
      <c r="AW67" s="80">
        <v>0</v>
      </c>
      <c r="AX67" s="80">
        <v>0</v>
      </c>
      <c r="AY67" s="80">
        <v>0</v>
      </c>
      <c r="AZ67" s="80">
        <v>0</v>
      </c>
      <c r="BA67" s="80"/>
      <c r="BB67" s="80"/>
      <c r="BC67" s="81">
        <f t="shared" si="4"/>
        <v>182.061701</v>
      </c>
      <c r="BD67" s="82"/>
      <c r="BE67" s="83">
        <f t="shared" si="5"/>
        <v>182.061701</v>
      </c>
      <c r="BF67" s="84">
        <f t="shared" si="6"/>
        <v>171.12530013635524</v>
      </c>
      <c r="BG67" s="85">
        <f t="shared" si="7"/>
        <v>0</v>
      </c>
      <c r="BH67" s="86">
        <f t="shared" si="8"/>
        <v>0</v>
      </c>
      <c r="BI67" s="94">
        <f t="shared" si="9"/>
        <v>171.12530013635524</v>
      </c>
      <c r="BJ67" s="88">
        <f t="shared" si="10"/>
        <v>182.061701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182.061701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182.061701</v>
      </c>
      <c r="BU67" s="25">
        <v>7.9070960000000001</v>
      </c>
    </row>
    <row r="68" spans="1:73" ht="15.6">
      <c r="A68" s="93" t="s">
        <v>133</v>
      </c>
      <c r="B68" s="80"/>
      <c r="C68" s="80"/>
      <c r="D68" s="80"/>
      <c r="E68" s="80"/>
      <c r="F68" s="80">
        <v>0</v>
      </c>
      <c r="G68" s="80">
        <v>0</v>
      </c>
      <c r="H68" s="80"/>
      <c r="I68" s="80"/>
      <c r="J68" s="80"/>
      <c r="K68" s="80"/>
      <c r="L68" s="80"/>
      <c r="M68" s="80">
        <v>48.475000000000001</v>
      </c>
      <c r="N68" s="80">
        <v>139.695255</v>
      </c>
      <c r="O68" s="80">
        <v>2.627707</v>
      </c>
      <c r="P68" s="80"/>
      <c r="Q68" s="80">
        <v>0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>
        <v>0</v>
      </c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>
        <v>0</v>
      </c>
      <c r="AV68" s="80"/>
      <c r="AW68" s="80">
        <v>0</v>
      </c>
      <c r="AX68" s="80">
        <v>0</v>
      </c>
      <c r="AY68" s="80">
        <v>0</v>
      </c>
      <c r="AZ68" s="80">
        <v>0</v>
      </c>
      <c r="BA68" s="80"/>
      <c r="BB68" s="80"/>
      <c r="BC68" s="81">
        <f t="shared" si="4"/>
        <v>190.79796199999998</v>
      </c>
      <c r="BD68" s="82"/>
      <c r="BE68" s="83">
        <f t="shared" si="5"/>
        <v>190.79796199999998</v>
      </c>
      <c r="BF68" s="84">
        <f t="shared" si="6"/>
        <v>179.3367761221505</v>
      </c>
      <c r="BG68" s="85">
        <f t="shared" si="7"/>
        <v>0</v>
      </c>
      <c r="BH68" s="86">
        <f t="shared" si="8"/>
        <v>0</v>
      </c>
      <c r="BI68" s="94">
        <f t="shared" si="9"/>
        <v>179.3367761221505</v>
      </c>
      <c r="BJ68" s="88">
        <f t="shared" si="10"/>
        <v>190.79796199999998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190.79796199999998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190.79796199999998</v>
      </c>
      <c r="BU68" s="25">
        <v>7.9263529999999998</v>
      </c>
    </row>
    <row r="69" spans="1:73" ht="15.6">
      <c r="A69" s="93" t="s">
        <v>134</v>
      </c>
      <c r="B69" s="80"/>
      <c r="C69" s="80"/>
      <c r="D69" s="80"/>
      <c r="E69" s="80"/>
      <c r="F69" s="80">
        <v>0</v>
      </c>
      <c r="G69" s="80">
        <v>0</v>
      </c>
      <c r="H69" s="80"/>
      <c r="I69" s="80"/>
      <c r="J69" s="80"/>
      <c r="K69" s="80"/>
      <c r="L69" s="80"/>
      <c r="M69" s="80">
        <v>0</v>
      </c>
      <c r="N69" s="80">
        <v>132.13771199999999</v>
      </c>
      <c r="O69" s="80">
        <v>2.627707</v>
      </c>
      <c r="P69" s="80"/>
      <c r="Q69" s="80">
        <v>0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>
        <v>0</v>
      </c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>
        <v>0</v>
      </c>
      <c r="AX69" s="80">
        <v>0</v>
      </c>
      <c r="AY69" s="80">
        <v>0</v>
      </c>
      <c r="AZ69" s="80">
        <v>0</v>
      </c>
      <c r="BA69" s="80"/>
      <c r="BB69" s="80"/>
      <c r="BC69" s="81">
        <f t="shared" si="4"/>
        <v>134.76541899999998</v>
      </c>
      <c r="BD69" s="82"/>
      <c r="BE69" s="83">
        <f t="shared" si="5"/>
        <v>134.76541899999998</v>
      </c>
      <c r="BF69" s="84">
        <f t="shared" si="6"/>
        <v>126.67009397202473</v>
      </c>
      <c r="BG69" s="85">
        <f t="shared" si="7"/>
        <v>0</v>
      </c>
      <c r="BH69" s="86">
        <f t="shared" si="8"/>
        <v>0</v>
      </c>
      <c r="BI69" s="94">
        <f t="shared" si="9"/>
        <v>126.67009397202473</v>
      </c>
      <c r="BJ69" s="88">
        <f t="shared" si="10"/>
        <v>134.76541899999998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134.76541899999998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134.76541899999998</v>
      </c>
      <c r="BU69" s="25">
        <v>7.9070960000000001</v>
      </c>
    </row>
    <row r="70" spans="1:73" ht="15.6">
      <c r="A70" s="93" t="s">
        <v>135</v>
      </c>
      <c r="B70" s="80"/>
      <c r="C70" s="80"/>
      <c r="D70" s="80"/>
      <c r="E70" s="80"/>
      <c r="F70" s="80">
        <v>0</v>
      </c>
      <c r="G70" s="80">
        <v>0</v>
      </c>
      <c r="H70" s="80"/>
      <c r="I70" s="80"/>
      <c r="J70" s="80"/>
      <c r="K70" s="80"/>
      <c r="L70" s="80"/>
      <c r="M70" s="80">
        <v>0</v>
      </c>
      <c r="N70" s="80">
        <v>132.13771199999999</v>
      </c>
      <c r="O70" s="80">
        <v>2.627707</v>
      </c>
      <c r="P70" s="80"/>
      <c r="Q70" s="80">
        <v>0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>
        <v>0</v>
      </c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>
        <v>0</v>
      </c>
      <c r="AX70" s="80">
        <v>0</v>
      </c>
      <c r="AY70" s="80">
        <v>0</v>
      </c>
      <c r="AZ70" s="80">
        <v>0</v>
      </c>
      <c r="BA70" s="80"/>
      <c r="BB70" s="80"/>
      <c r="BC70" s="81">
        <f t="shared" si="4"/>
        <v>134.76541899999998</v>
      </c>
      <c r="BD70" s="82"/>
      <c r="BE70" s="83">
        <f t="shared" si="5"/>
        <v>134.76541899999998</v>
      </c>
      <c r="BF70" s="84">
        <f t="shared" si="6"/>
        <v>126.67009397202473</v>
      </c>
      <c r="BG70" s="85">
        <f t="shared" si="7"/>
        <v>0</v>
      </c>
      <c r="BH70" s="86">
        <f t="shared" si="8"/>
        <v>0</v>
      </c>
      <c r="BI70" s="94">
        <f t="shared" si="9"/>
        <v>126.67009397202473</v>
      </c>
      <c r="BJ70" s="88">
        <f t="shared" si="10"/>
        <v>134.76541899999998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134.76541899999998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134.76541899999998</v>
      </c>
      <c r="BU70" s="25">
        <v>7.9070960000000001</v>
      </c>
    </row>
    <row r="71" spans="1:73" ht="15.6">
      <c r="A71" s="93" t="s">
        <v>136</v>
      </c>
      <c r="B71" s="80"/>
      <c r="C71" s="80"/>
      <c r="D71" s="80"/>
      <c r="E71" s="80"/>
      <c r="F71" s="80">
        <v>0</v>
      </c>
      <c r="G71" s="80">
        <v>0</v>
      </c>
      <c r="H71" s="80"/>
      <c r="I71" s="80"/>
      <c r="J71" s="80"/>
      <c r="K71" s="80"/>
      <c r="L71" s="80"/>
      <c r="M71" s="80">
        <v>0</v>
      </c>
      <c r="N71" s="80">
        <v>132.13771199999999</v>
      </c>
      <c r="O71" s="80">
        <v>2.627707</v>
      </c>
      <c r="P71" s="80"/>
      <c r="Q71" s="80">
        <v>0</v>
      </c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>
        <v>0</v>
      </c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0</v>
      </c>
      <c r="AV71" s="80"/>
      <c r="AW71" s="80">
        <v>0</v>
      </c>
      <c r="AX71" s="80">
        <v>0</v>
      </c>
      <c r="AY71" s="80">
        <v>0</v>
      </c>
      <c r="AZ71" s="80">
        <v>0</v>
      </c>
      <c r="BA71" s="80"/>
      <c r="BB71" s="80"/>
      <c r="BC71" s="81">
        <f t="shared" si="4"/>
        <v>134.76541899999998</v>
      </c>
      <c r="BD71" s="82"/>
      <c r="BE71" s="83">
        <f t="shared" si="5"/>
        <v>134.76541899999998</v>
      </c>
      <c r="BF71" s="84">
        <f t="shared" si="6"/>
        <v>126.67009397202473</v>
      </c>
      <c r="BG71" s="85">
        <f t="shared" si="7"/>
        <v>0</v>
      </c>
      <c r="BH71" s="86">
        <f t="shared" si="8"/>
        <v>0</v>
      </c>
      <c r="BI71" s="94">
        <f t="shared" si="9"/>
        <v>126.67009397202473</v>
      </c>
      <c r="BJ71" s="88">
        <f t="shared" si="10"/>
        <v>134.76541899999998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134.76541899999998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134.76541899999998</v>
      </c>
      <c r="BU71" s="25">
        <v>8.1615169999999999</v>
      </c>
    </row>
    <row r="72" spans="1:73" ht="15.6">
      <c r="A72" s="93" t="s">
        <v>137</v>
      </c>
      <c r="B72" s="80"/>
      <c r="C72" s="80"/>
      <c r="D72" s="80"/>
      <c r="E72" s="80"/>
      <c r="F72" s="80">
        <v>0</v>
      </c>
      <c r="G72" s="80">
        <v>0</v>
      </c>
      <c r="H72" s="80"/>
      <c r="I72" s="80"/>
      <c r="J72" s="80"/>
      <c r="K72" s="80"/>
      <c r="L72" s="80"/>
      <c r="M72" s="80">
        <v>0</v>
      </c>
      <c r="N72" s="80">
        <v>132.13771199999999</v>
      </c>
      <c r="O72" s="80">
        <v>2.627707</v>
      </c>
      <c r="P72" s="80"/>
      <c r="Q72" s="80">
        <v>0</v>
      </c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>
        <v>0</v>
      </c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>
        <v>0</v>
      </c>
      <c r="AX72" s="80">
        <v>0</v>
      </c>
      <c r="AY72" s="80">
        <v>0</v>
      </c>
      <c r="AZ72" s="80">
        <v>0</v>
      </c>
      <c r="BA72" s="80"/>
      <c r="BB72" s="80"/>
      <c r="BC72" s="81">
        <f t="shared" si="4"/>
        <v>134.76541899999998</v>
      </c>
      <c r="BD72" s="82"/>
      <c r="BE72" s="83">
        <f t="shared" si="5"/>
        <v>134.76541899999998</v>
      </c>
      <c r="BF72" s="84">
        <f t="shared" si="6"/>
        <v>126.67009397202473</v>
      </c>
      <c r="BG72" s="85">
        <f t="shared" si="7"/>
        <v>0</v>
      </c>
      <c r="BH72" s="86">
        <f t="shared" si="8"/>
        <v>0</v>
      </c>
      <c r="BI72" s="94">
        <f t="shared" si="9"/>
        <v>126.67009397202473</v>
      </c>
      <c r="BJ72" s="88">
        <f t="shared" si="10"/>
        <v>134.76541899999998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134.76541899999998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134.76541899999998</v>
      </c>
      <c r="BU72" s="25">
        <v>8.1615169999999999</v>
      </c>
    </row>
    <row r="73" spans="1:73" ht="15.6">
      <c r="A73" s="93" t="s">
        <v>138</v>
      </c>
      <c r="B73" s="80"/>
      <c r="C73" s="80"/>
      <c r="D73" s="80"/>
      <c r="E73" s="80"/>
      <c r="F73" s="80">
        <v>0</v>
      </c>
      <c r="G73" s="80">
        <v>0</v>
      </c>
      <c r="H73" s="80"/>
      <c r="I73" s="80"/>
      <c r="J73" s="80"/>
      <c r="K73" s="80"/>
      <c r="L73" s="80"/>
      <c r="M73" s="80">
        <v>112.462</v>
      </c>
      <c r="N73" s="80">
        <v>134.76050000000001</v>
      </c>
      <c r="O73" s="80">
        <v>0</v>
      </c>
      <c r="P73" s="80"/>
      <c r="Q73" s="80">
        <v>0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>
        <v>0</v>
      </c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>
        <v>0</v>
      </c>
      <c r="AX73" s="80">
        <v>0</v>
      </c>
      <c r="AY73" s="80">
        <v>0</v>
      </c>
      <c r="AZ73" s="80">
        <v>0</v>
      </c>
      <c r="BA73" s="80"/>
      <c r="BB73" s="80"/>
      <c r="BC73" s="81">
        <f t="shared" si="4"/>
        <v>247.22250000000003</v>
      </c>
      <c r="BD73" s="82"/>
      <c r="BE73" s="83">
        <f t="shared" si="5"/>
        <v>247.22250000000003</v>
      </c>
      <c r="BF73" s="84">
        <f t="shared" si="6"/>
        <v>232.37190623062503</v>
      </c>
      <c r="BG73" s="85">
        <f t="shared" si="7"/>
        <v>0</v>
      </c>
      <c r="BH73" s="86">
        <f t="shared" si="8"/>
        <v>0</v>
      </c>
      <c r="BI73" s="94">
        <f t="shared" si="9"/>
        <v>232.37190623062503</v>
      </c>
      <c r="BJ73" s="88">
        <f t="shared" si="10"/>
        <v>247.22250000000003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247.22250000000003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247.22250000000003</v>
      </c>
      <c r="BU73" s="25">
        <v>0</v>
      </c>
    </row>
    <row r="74" spans="1:73" ht="15.6">
      <c r="A74" s="93" t="s">
        <v>139</v>
      </c>
      <c r="B74" s="80"/>
      <c r="C74" s="80"/>
      <c r="D74" s="80"/>
      <c r="E74" s="80"/>
      <c r="F74" s="80">
        <v>0</v>
      </c>
      <c r="G74" s="80">
        <v>0</v>
      </c>
      <c r="H74" s="80"/>
      <c r="I74" s="80"/>
      <c r="J74" s="80"/>
      <c r="K74" s="80"/>
      <c r="L74" s="80"/>
      <c r="M74" s="80">
        <v>112.462</v>
      </c>
      <c r="N74" s="80">
        <v>134.76050000000001</v>
      </c>
      <c r="O74" s="80">
        <v>0</v>
      </c>
      <c r="P74" s="80"/>
      <c r="Q74" s="80">
        <v>0</v>
      </c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>
        <v>0</v>
      </c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>
        <v>3.8780000000000001</v>
      </c>
      <c r="AX74" s="80">
        <v>7.7560000000000002</v>
      </c>
      <c r="AY74" s="80">
        <v>0</v>
      </c>
      <c r="AZ74" s="80">
        <v>0</v>
      </c>
      <c r="BA74" s="80"/>
      <c r="BB74" s="80"/>
      <c r="BC74" s="81">
        <f t="shared" ref="BC74:BC104" si="20">SUM(B74:BB74)</f>
        <v>258.85649999999998</v>
      </c>
      <c r="BD74" s="82"/>
      <c r="BE74" s="83">
        <f t="shared" ref="BE74:BE104" si="21">SUM(B74:BB74)</f>
        <v>258.85649999999998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243.33613975912502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243.33613975912502</v>
      </c>
      <c r="BJ74" s="88">
        <f t="shared" ref="BJ74:BJ104" si="26">M74+N74+O74+P74+Q74+B74+C74+D74+AH74+AI74</f>
        <v>247.22250000000003</v>
      </c>
      <c r="BK74" s="88">
        <f t="shared" si="16"/>
        <v>11.634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258.85650000000004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258.85650000000004</v>
      </c>
      <c r="BU74" s="25">
        <v>0</v>
      </c>
    </row>
    <row r="75" spans="1:73" ht="15.6">
      <c r="A75" s="93" t="s">
        <v>140</v>
      </c>
      <c r="B75" s="80"/>
      <c r="C75" s="80"/>
      <c r="D75" s="80"/>
      <c r="E75" s="80"/>
      <c r="F75" s="80">
        <v>0</v>
      </c>
      <c r="G75" s="80">
        <v>0</v>
      </c>
      <c r="H75" s="80"/>
      <c r="I75" s="80"/>
      <c r="J75" s="80"/>
      <c r="K75" s="80"/>
      <c r="L75" s="80"/>
      <c r="M75" s="80">
        <v>73.077279000000004</v>
      </c>
      <c r="N75" s="80">
        <v>134.76050000000001</v>
      </c>
      <c r="O75" s="80">
        <v>0</v>
      </c>
      <c r="P75" s="80"/>
      <c r="Q75" s="80">
        <v>0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>
        <v>0</v>
      </c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>
        <v>0</v>
      </c>
      <c r="AX75" s="80">
        <v>0</v>
      </c>
      <c r="AY75" s="80">
        <v>0</v>
      </c>
      <c r="AZ75" s="80">
        <v>0</v>
      </c>
      <c r="BA75" s="80"/>
      <c r="BB75" s="80"/>
      <c r="BC75" s="81">
        <f t="shared" si="20"/>
        <v>207.83777900000001</v>
      </c>
      <c r="BD75" s="82"/>
      <c r="BE75" s="83">
        <f t="shared" si="21"/>
        <v>207.83777900000001</v>
      </c>
      <c r="BF75" s="84">
        <f t="shared" si="22"/>
        <v>195.35301557491476</v>
      </c>
      <c r="BG75" s="85">
        <f t="shared" si="23"/>
        <v>0</v>
      </c>
      <c r="BH75" s="86">
        <f t="shared" si="24"/>
        <v>0</v>
      </c>
      <c r="BI75" s="94">
        <f t="shared" si="25"/>
        <v>195.35301557491476</v>
      </c>
      <c r="BJ75" s="88">
        <f t="shared" si="26"/>
        <v>207.83777900000001</v>
      </c>
      <c r="BK75" s="88">
        <f t="shared" si="16"/>
        <v>0</v>
      </c>
      <c r="BL75" s="88">
        <f t="shared" si="27"/>
        <v>0</v>
      </c>
      <c r="BM75" s="88">
        <f t="shared" si="17"/>
        <v>0</v>
      </c>
      <c r="BN75" s="89">
        <f t="shared" si="28"/>
        <v>207.83777900000001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207.83777900000001</v>
      </c>
      <c r="BU75" s="25">
        <v>0</v>
      </c>
    </row>
    <row r="76" spans="1:73" ht="15.6">
      <c r="A76" s="93" t="s">
        <v>141</v>
      </c>
      <c r="B76" s="80"/>
      <c r="C76" s="80"/>
      <c r="D76" s="80"/>
      <c r="E76" s="80"/>
      <c r="F76" s="80">
        <v>0</v>
      </c>
      <c r="G76" s="80">
        <v>0</v>
      </c>
      <c r="H76" s="80"/>
      <c r="I76" s="80"/>
      <c r="J76" s="80"/>
      <c r="K76" s="80"/>
      <c r="L76" s="80"/>
      <c r="M76" s="80">
        <v>33.311196000000002</v>
      </c>
      <c r="N76" s="80">
        <v>134.76050000000001</v>
      </c>
      <c r="O76" s="80">
        <v>0</v>
      </c>
      <c r="P76" s="80"/>
      <c r="Q76" s="80">
        <v>0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>
        <v>0</v>
      </c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>
        <v>0</v>
      </c>
      <c r="AX76" s="80">
        <v>0</v>
      </c>
      <c r="AY76" s="80">
        <v>0</v>
      </c>
      <c r="AZ76" s="80">
        <v>0</v>
      </c>
      <c r="BA76" s="80"/>
      <c r="BB76" s="80"/>
      <c r="BC76" s="81">
        <f t="shared" si="20"/>
        <v>168.071696</v>
      </c>
      <c r="BD76" s="82"/>
      <c r="BE76" s="83">
        <f t="shared" si="21"/>
        <v>168.071696</v>
      </c>
      <c r="BF76" s="84">
        <f t="shared" si="22"/>
        <v>157.97567123920399</v>
      </c>
      <c r="BG76" s="85">
        <f t="shared" si="23"/>
        <v>0</v>
      </c>
      <c r="BH76" s="86">
        <f t="shared" si="24"/>
        <v>0</v>
      </c>
      <c r="BI76" s="94">
        <f>SUM(BF76:BH76)</f>
        <v>157.97567123920399</v>
      </c>
      <c r="BJ76" s="88">
        <f t="shared" si="26"/>
        <v>168.071696</v>
      </c>
      <c r="BK76" s="88">
        <f t="shared" si="16"/>
        <v>0</v>
      </c>
      <c r="BL76" s="88">
        <f t="shared" si="27"/>
        <v>0</v>
      </c>
      <c r="BM76" s="88">
        <f t="shared" si="17"/>
        <v>0</v>
      </c>
      <c r="BN76" s="89">
        <f t="shared" si="28"/>
        <v>168.071696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168.071696</v>
      </c>
      <c r="BU76" s="25">
        <v>0</v>
      </c>
    </row>
    <row r="77" spans="1:73" ht="15.6">
      <c r="A77" s="93" t="s">
        <v>142</v>
      </c>
      <c r="B77" s="80"/>
      <c r="C77" s="80"/>
      <c r="D77" s="80"/>
      <c r="E77" s="80"/>
      <c r="F77" s="80">
        <v>0</v>
      </c>
      <c r="G77" s="80">
        <v>0</v>
      </c>
      <c r="H77" s="80"/>
      <c r="I77" s="80"/>
      <c r="J77" s="80"/>
      <c r="K77" s="80"/>
      <c r="L77" s="80"/>
      <c r="M77" s="80">
        <v>0</v>
      </c>
      <c r="N77" s="80">
        <v>134.76050000000001</v>
      </c>
      <c r="O77" s="80">
        <v>0</v>
      </c>
      <c r="P77" s="80"/>
      <c r="Q77" s="80">
        <v>0</v>
      </c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>
        <v>0</v>
      </c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>
        <v>0</v>
      </c>
      <c r="AX77" s="80">
        <v>0</v>
      </c>
      <c r="AY77" s="80">
        <v>0</v>
      </c>
      <c r="AZ77" s="80">
        <v>0</v>
      </c>
      <c r="BA77" s="80"/>
      <c r="BB77" s="80"/>
      <c r="BC77" s="81">
        <f t="shared" si="20"/>
        <v>134.76050000000001</v>
      </c>
      <c r="BD77" s="82"/>
      <c r="BE77" s="83">
        <f t="shared" si="21"/>
        <v>134.76050000000001</v>
      </c>
      <c r="BF77" s="84">
        <f t="shared" si="22"/>
        <v>126.665470455125</v>
      </c>
      <c r="BG77" s="85">
        <f t="shared" si="23"/>
        <v>0</v>
      </c>
      <c r="BH77" s="86">
        <f t="shared" si="24"/>
        <v>0</v>
      </c>
      <c r="BI77" s="94">
        <f t="shared" si="25"/>
        <v>126.665470455125</v>
      </c>
      <c r="BJ77" s="88">
        <f t="shared" si="26"/>
        <v>134.76050000000001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134.76050000000001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134.76050000000001</v>
      </c>
      <c r="BU77" s="25">
        <v>0</v>
      </c>
    </row>
    <row r="78" spans="1:73" ht="15.6">
      <c r="A78" s="93" t="s">
        <v>143</v>
      </c>
      <c r="B78" s="80"/>
      <c r="C78" s="80"/>
      <c r="D78" s="80"/>
      <c r="E78" s="80"/>
      <c r="F78" s="80">
        <v>0</v>
      </c>
      <c r="G78" s="80">
        <v>0</v>
      </c>
      <c r="H78" s="80"/>
      <c r="I78" s="80"/>
      <c r="J78" s="80"/>
      <c r="K78" s="80"/>
      <c r="L78" s="80"/>
      <c r="M78" s="80">
        <v>0</v>
      </c>
      <c r="N78" s="80">
        <v>134.76050000000001</v>
      </c>
      <c r="O78" s="80">
        <v>0</v>
      </c>
      <c r="P78" s="80"/>
      <c r="Q78" s="80">
        <v>0</v>
      </c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>
        <v>0</v>
      </c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>
        <v>0</v>
      </c>
      <c r="AX78" s="80">
        <v>0</v>
      </c>
      <c r="AY78" s="80">
        <v>0</v>
      </c>
      <c r="AZ78" s="80">
        <v>0</v>
      </c>
      <c r="BA78" s="80"/>
      <c r="BB78" s="80"/>
      <c r="BC78" s="81">
        <f t="shared" si="20"/>
        <v>134.76050000000001</v>
      </c>
      <c r="BD78" s="82"/>
      <c r="BE78" s="83">
        <f t="shared" si="21"/>
        <v>134.76050000000001</v>
      </c>
      <c r="BF78" s="84">
        <f t="shared" si="22"/>
        <v>126.665470455125</v>
      </c>
      <c r="BG78" s="85">
        <f t="shared" si="23"/>
        <v>0</v>
      </c>
      <c r="BH78" s="86">
        <f t="shared" si="24"/>
        <v>0</v>
      </c>
      <c r="BI78" s="94">
        <f t="shared" si="25"/>
        <v>126.665470455125</v>
      </c>
      <c r="BJ78" s="88">
        <f t="shared" si="26"/>
        <v>134.76050000000001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134.76050000000001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134.76050000000001</v>
      </c>
      <c r="BU78" s="25">
        <v>0</v>
      </c>
    </row>
    <row r="79" spans="1:73" ht="15.6">
      <c r="A79" s="93" t="s">
        <v>144</v>
      </c>
      <c r="B79" s="80"/>
      <c r="C79" s="80"/>
      <c r="D79" s="80"/>
      <c r="E79" s="80"/>
      <c r="F79" s="80">
        <v>0</v>
      </c>
      <c r="G79" s="80">
        <v>0</v>
      </c>
      <c r="H79" s="80"/>
      <c r="I79" s="80"/>
      <c r="J79" s="80"/>
      <c r="K79" s="80"/>
      <c r="L79" s="80"/>
      <c r="M79" s="80">
        <v>0</v>
      </c>
      <c r="N79" s="80">
        <v>134.76050000000001</v>
      </c>
      <c r="O79" s="80">
        <v>0</v>
      </c>
      <c r="P79" s="80"/>
      <c r="Q79" s="80">
        <v>0</v>
      </c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>
        <v>0</v>
      </c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</v>
      </c>
      <c r="AV79" s="80"/>
      <c r="AW79" s="80">
        <v>0</v>
      </c>
      <c r="AX79" s="80">
        <v>0</v>
      </c>
      <c r="AY79" s="80">
        <v>0</v>
      </c>
      <c r="AZ79" s="80">
        <v>0</v>
      </c>
      <c r="BA79" s="80"/>
      <c r="BB79" s="80"/>
      <c r="BC79" s="81">
        <f t="shared" si="20"/>
        <v>134.76050000000001</v>
      </c>
      <c r="BD79" s="82"/>
      <c r="BE79" s="83">
        <f t="shared" si="21"/>
        <v>134.76050000000001</v>
      </c>
      <c r="BF79" s="84">
        <f t="shared" si="22"/>
        <v>126.665470455125</v>
      </c>
      <c r="BG79" s="85">
        <f t="shared" si="23"/>
        <v>0</v>
      </c>
      <c r="BH79" s="86">
        <f t="shared" si="24"/>
        <v>0</v>
      </c>
      <c r="BI79" s="94">
        <f t="shared" si="25"/>
        <v>126.665470455125</v>
      </c>
      <c r="BJ79" s="88">
        <f t="shared" si="26"/>
        <v>134.76050000000001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134.76050000000001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134.76050000000001</v>
      </c>
      <c r="BU79" s="25">
        <v>0</v>
      </c>
    </row>
    <row r="80" spans="1:73" ht="15.6">
      <c r="A80" s="93" t="s">
        <v>145</v>
      </c>
      <c r="B80" s="80"/>
      <c r="C80" s="80"/>
      <c r="D80" s="80"/>
      <c r="E80" s="80"/>
      <c r="F80" s="80">
        <v>0</v>
      </c>
      <c r="G80" s="80">
        <v>0</v>
      </c>
      <c r="H80" s="80"/>
      <c r="I80" s="80"/>
      <c r="J80" s="80"/>
      <c r="K80" s="80"/>
      <c r="L80" s="80"/>
      <c r="M80" s="80">
        <v>0</v>
      </c>
      <c r="N80" s="80">
        <v>134.76050000000001</v>
      </c>
      <c r="O80" s="80">
        <v>0</v>
      </c>
      <c r="P80" s="80"/>
      <c r="Q80" s="80">
        <v>0</v>
      </c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>
        <v>0</v>
      </c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>
        <v>0</v>
      </c>
      <c r="AX80" s="80">
        <v>0</v>
      </c>
      <c r="AY80" s="80">
        <v>0</v>
      </c>
      <c r="AZ80" s="80">
        <v>0</v>
      </c>
      <c r="BA80" s="80"/>
      <c r="BB80" s="80"/>
      <c r="BC80" s="81">
        <f t="shared" si="20"/>
        <v>134.76050000000001</v>
      </c>
      <c r="BD80" s="82"/>
      <c r="BE80" s="83">
        <f t="shared" si="21"/>
        <v>134.76050000000001</v>
      </c>
      <c r="BF80" s="84">
        <f t="shared" si="22"/>
        <v>126.665470455125</v>
      </c>
      <c r="BG80" s="85">
        <f t="shared" si="23"/>
        <v>0</v>
      </c>
      <c r="BH80" s="86">
        <f t="shared" si="24"/>
        <v>0</v>
      </c>
      <c r="BI80" s="94">
        <f t="shared" si="25"/>
        <v>126.665470455125</v>
      </c>
      <c r="BJ80" s="88">
        <f t="shared" si="26"/>
        <v>134.76050000000001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134.76050000000001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134.76050000000001</v>
      </c>
      <c r="BU80" s="25">
        <v>0</v>
      </c>
    </row>
    <row r="81" spans="1:73" ht="15.6">
      <c r="A81" s="93" t="s">
        <v>146</v>
      </c>
      <c r="B81" s="80"/>
      <c r="C81" s="80"/>
      <c r="D81" s="80"/>
      <c r="E81" s="80"/>
      <c r="F81" s="80">
        <v>0</v>
      </c>
      <c r="G81" s="80">
        <v>0</v>
      </c>
      <c r="H81" s="80"/>
      <c r="I81" s="80"/>
      <c r="J81" s="80"/>
      <c r="K81" s="80"/>
      <c r="L81" s="80"/>
      <c r="M81" s="80">
        <v>0</v>
      </c>
      <c r="N81" s="80">
        <v>94.041499999999999</v>
      </c>
      <c r="O81" s="80">
        <v>0</v>
      </c>
      <c r="P81" s="80"/>
      <c r="Q81" s="80">
        <v>0</v>
      </c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>
        <v>0</v>
      </c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>
        <v>0</v>
      </c>
      <c r="AX81" s="80">
        <v>0</v>
      </c>
      <c r="AY81" s="80">
        <v>0</v>
      </c>
      <c r="AZ81" s="80">
        <v>0</v>
      </c>
      <c r="BA81" s="80"/>
      <c r="BB81" s="80"/>
      <c r="BC81" s="81">
        <f t="shared" si="20"/>
        <v>94.041499999999999</v>
      </c>
      <c r="BD81" s="82"/>
      <c r="BE81" s="83">
        <f t="shared" si="21"/>
        <v>94.041499999999999</v>
      </c>
      <c r="BF81" s="84">
        <f t="shared" si="22"/>
        <v>88.392450605375004</v>
      </c>
      <c r="BG81" s="85">
        <f t="shared" si="23"/>
        <v>0</v>
      </c>
      <c r="BH81" s="86">
        <f t="shared" si="24"/>
        <v>0</v>
      </c>
      <c r="BI81" s="94">
        <f t="shared" si="25"/>
        <v>88.392450605375004</v>
      </c>
      <c r="BJ81" s="88">
        <f t="shared" si="26"/>
        <v>94.041499999999999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94.041499999999999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94.041499999999999</v>
      </c>
      <c r="BU81" s="25">
        <v>0</v>
      </c>
    </row>
    <row r="82" spans="1:73" ht="15.6">
      <c r="A82" s="93" t="s">
        <v>147</v>
      </c>
      <c r="B82" s="80"/>
      <c r="C82" s="80"/>
      <c r="D82" s="80"/>
      <c r="E82" s="80"/>
      <c r="F82" s="80">
        <v>0</v>
      </c>
      <c r="G82" s="80">
        <v>0</v>
      </c>
      <c r="H82" s="80"/>
      <c r="I82" s="80"/>
      <c r="J82" s="80"/>
      <c r="K82" s="80"/>
      <c r="L82" s="80"/>
      <c r="M82" s="80">
        <v>0</v>
      </c>
      <c r="N82" s="80">
        <v>53.322499999999998</v>
      </c>
      <c r="O82" s="80">
        <v>0</v>
      </c>
      <c r="P82" s="80"/>
      <c r="Q82" s="80">
        <v>0</v>
      </c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>
        <v>0</v>
      </c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>
        <v>0</v>
      </c>
      <c r="AX82" s="80">
        <v>0</v>
      </c>
      <c r="AY82" s="80">
        <v>0</v>
      </c>
      <c r="AZ82" s="80">
        <v>0</v>
      </c>
      <c r="BA82" s="80"/>
      <c r="BB82" s="80"/>
      <c r="BC82" s="81">
        <f t="shared" si="20"/>
        <v>53.322499999999998</v>
      </c>
      <c r="BD82" s="82"/>
      <c r="BE82" s="83">
        <f t="shared" si="21"/>
        <v>53.322499999999998</v>
      </c>
      <c r="BF82" s="84">
        <f t="shared" si="22"/>
        <v>50.119430755624997</v>
      </c>
      <c r="BG82" s="85">
        <f t="shared" si="23"/>
        <v>0</v>
      </c>
      <c r="BH82" s="86">
        <f t="shared" si="24"/>
        <v>0</v>
      </c>
      <c r="BI82" s="94">
        <f t="shared" si="25"/>
        <v>50.119430755624997</v>
      </c>
      <c r="BJ82" s="88">
        <f t="shared" si="26"/>
        <v>53.322499999999998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53.322499999999998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53.322499999999998</v>
      </c>
      <c r="BU82" s="25">
        <v>0</v>
      </c>
    </row>
    <row r="83" spans="1:73" ht="15.6">
      <c r="A83" s="93" t="s">
        <v>148</v>
      </c>
      <c r="B83" s="80"/>
      <c r="C83" s="80"/>
      <c r="D83" s="80"/>
      <c r="E83" s="80"/>
      <c r="F83" s="80">
        <v>0</v>
      </c>
      <c r="G83" s="80">
        <v>0</v>
      </c>
      <c r="H83" s="80"/>
      <c r="I83" s="80"/>
      <c r="J83" s="80"/>
      <c r="K83" s="80"/>
      <c r="L83" s="80"/>
      <c r="M83" s="80">
        <v>0</v>
      </c>
      <c r="N83" s="80">
        <v>12.6035</v>
      </c>
      <c r="O83" s="80">
        <v>0</v>
      </c>
      <c r="P83" s="80"/>
      <c r="Q83" s="80">
        <v>0</v>
      </c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>
        <v>0</v>
      </c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>
        <v>0</v>
      </c>
      <c r="AX83" s="80">
        <v>0</v>
      </c>
      <c r="AY83" s="80">
        <v>0</v>
      </c>
      <c r="AZ83" s="80">
        <v>0</v>
      </c>
      <c r="BA83" s="80"/>
      <c r="BB83" s="80"/>
      <c r="BC83" s="81">
        <f t="shared" si="20"/>
        <v>12.6035</v>
      </c>
      <c r="BD83" s="82"/>
      <c r="BE83" s="83">
        <f t="shared" si="21"/>
        <v>12.6035</v>
      </c>
      <c r="BF83" s="84">
        <f t="shared" si="22"/>
        <v>11.846410905875</v>
      </c>
      <c r="BG83" s="85">
        <f t="shared" si="23"/>
        <v>0</v>
      </c>
      <c r="BH83" s="86">
        <f t="shared" si="24"/>
        <v>0</v>
      </c>
      <c r="BI83" s="94">
        <f t="shared" si="25"/>
        <v>11.846410905875</v>
      </c>
      <c r="BJ83" s="88">
        <f t="shared" si="26"/>
        <v>12.6035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12.6035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12.6035</v>
      </c>
      <c r="BU83" s="25">
        <v>0</v>
      </c>
    </row>
    <row r="84" spans="1:73" ht="15.6">
      <c r="A84" s="93" t="s">
        <v>149</v>
      </c>
      <c r="B84" s="80"/>
      <c r="C84" s="80"/>
      <c r="D84" s="80"/>
      <c r="E84" s="80"/>
      <c r="F84" s="80">
        <v>0</v>
      </c>
      <c r="G84" s="80">
        <v>0</v>
      </c>
      <c r="H84" s="80"/>
      <c r="I84" s="80"/>
      <c r="J84" s="80"/>
      <c r="K84" s="80"/>
      <c r="L84" s="80"/>
      <c r="M84" s="80">
        <v>0</v>
      </c>
      <c r="N84" s="80">
        <v>0</v>
      </c>
      <c r="O84" s="80">
        <v>0</v>
      </c>
      <c r="P84" s="80"/>
      <c r="Q84" s="80">
        <v>0</v>
      </c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>
        <v>0</v>
      </c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>
        <v>0</v>
      </c>
      <c r="AX84" s="80">
        <v>0</v>
      </c>
      <c r="AY84" s="80">
        <v>0</v>
      </c>
      <c r="AZ84" s="80">
        <v>0</v>
      </c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6">
      <c r="A85" s="93" t="s">
        <v>150</v>
      </c>
      <c r="B85" s="80"/>
      <c r="C85" s="80"/>
      <c r="D85" s="80"/>
      <c r="E85" s="80"/>
      <c r="F85" s="80">
        <v>0</v>
      </c>
      <c r="G85" s="80">
        <v>0</v>
      </c>
      <c r="H85" s="80"/>
      <c r="I85" s="80"/>
      <c r="J85" s="80"/>
      <c r="K85" s="80"/>
      <c r="L85" s="80"/>
      <c r="M85" s="80">
        <v>0</v>
      </c>
      <c r="N85" s="80">
        <v>0</v>
      </c>
      <c r="O85" s="80">
        <v>0</v>
      </c>
      <c r="P85" s="80"/>
      <c r="Q85" s="80">
        <v>0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>
        <v>0</v>
      </c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>
        <v>0</v>
      </c>
      <c r="AX85" s="80">
        <v>0</v>
      </c>
      <c r="AY85" s="80">
        <v>0</v>
      </c>
      <c r="AZ85" s="80">
        <v>0</v>
      </c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151</v>
      </c>
      <c r="B86" s="80"/>
      <c r="C86" s="80"/>
      <c r="D86" s="80"/>
      <c r="E86" s="80"/>
      <c r="F86" s="80">
        <v>0</v>
      </c>
      <c r="G86" s="80">
        <v>0</v>
      </c>
      <c r="H86" s="80"/>
      <c r="I86" s="80"/>
      <c r="J86" s="80"/>
      <c r="K86" s="80"/>
      <c r="L86" s="80"/>
      <c r="M86" s="80">
        <v>0</v>
      </c>
      <c r="N86" s="80">
        <v>0</v>
      </c>
      <c r="O86" s="80">
        <v>0</v>
      </c>
      <c r="P86" s="80"/>
      <c r="Q86" s="80">
        <v>0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>
        <v>0</v>
      </c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>
        <v>0</v>
      </c>
      <c r="AX86" s="80">
        <v>0</v>
      </c>
      <c r="AY86" s="80">
        <v>0</v>
      </c>
      <c r="AZ86" s="80">
        <v>0</v>
      </c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152</v>
      </c>
      <c r="B87" s="80"/>
      <c r="C87" s="80"/>
      <c r="D87" s="80"/>
      <c r="E87" s="80"/>
      <c r="F87" s="80">
        <v>0</v>
      </c>
      <c r="G87" s="80">
        <v>0</v>
      </c>
      <c r="H87" s="80"/>
      <c r="I87" s="80"/>
      <c r="J87" s="80"/>
      <c r="K87" s="80"/>
      <c r="L87" s="80"/>
      <c r="M87" s="80">
        <v>0</v>
      </c>
      <c r="N87" s="80">
        <v>0</v>
      </c>
      <c r="O87" s="80">
        <v>0</v>
      </c>
      <c r="P87" s="80"/>
      <c r="Q87" s="80">
        <v>0</v>
      </c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>
        <v>0</v>
      </c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>
        <v>0</v>
      </c>
      <c r="AX87" s="80">
        <v>0</v>
      </c>
      <c r="AY87" s="80">
        <v>0</v>
      </c>
      <c r="AZ87" s="80">
        <v>0</v>
      </c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153</v>
      </c>
      <c r="B88" s="80"/>
      <c r="C88" s="80"/>
      <c r="D88" s="80"/>
      <c r="E88" s="80"/>
      <c r="F88" s="80">
        <v>0</v>
      </c>
      <c r="G88" s="80">
        <v>0</v>
      </c>
      <c r="H88" s="80"/>
      <c r="I88" s="80"/>
      <c r="J88" s="80"/>
      <c r="K88" s="80"/>
      <c r="L88" s="80"/>
      <c r="M88" s="80">
        <v>0</v>
      </c>
      <c r="N88" s="80">
        <v>0</v>
      </c>
      <c r="O88" s="80">
        <v>0</v>
      </c>
      <c r="P88" s="80"/>
      <c r="Q88" s="80">
        <v>0</v>
      </c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>
        <v>0</v>
      </c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>
        <v>0</v>
      </c>
      <c r="AX88" s="80">
        <v>0</v>
      </c>
      <c r="AY88" s="80">
        <v>0</v>
      </c>
      <c r="AZ88" s="80">
        <v>0</v>
      </c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154</v>
      </c>
      <c r="B89" s="80"/>
      <c r="C89" s="80"/>
      <c r="D89" s="80"/>
      <c r="E89" s="80"/>
      <c r="F89" s="80">
        <v>0</v>
      </c>
      <c r="G89" s="80">
        <v>0</v>
      </c>
      <c r="H89" s="80"/>
      <c r="I89" s="80"/>
      <c r="J89" s="80"/>
      <c r="K89" s="80"/>
      <c r="L89" s="80"/>
      <c r="M89" s="80">
        <v>0</v>
      </c>
      <c r="N89" s="80">
        <v>0</v>
      </c>
      <c r="O89" s="80">
        <v>0</v>
      </c>
      <c r="P89" s="80"/>
      <c r="Q89" s="80">
        <v>0</v>
      </c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>
        <v>0</v>
      </c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>
        <v>0</v>
      </c>
      <c r="AX89" s="80">
        <v>0</v>
      </c>
      <c r="AY89" s="80">
        <v>0</v>
      </c>
      <c r="AZ89" s="80">
        <v>0</v>
      </c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155</v>
      </c>
      <c r="B90" s="80"/>
      <c r="C90" s="80"/>
      <c r="D90" s="80"/>
      <c r="E90" s="80"/>
      <c r="F90" s="80">
        <v>0</v>
      </c>
      <c r="G90" s="80">
        <v>0</v>
      </c>
      <c r="H90" s="80"/>
      <c r="I90" s="80"/>
      <c r="J90" s="80"/>
      <c r="K90" s="80"/>
      <c r="L90" s="80"/>
      <c r="M90" s="80">
        <v>0</v>
      </c>
      <c r="N90" s="80">
        <v>0</v>
      </c>
      <c r="O90" s="80">
        <v>0</v>
      </c>
      <c r="P90" s="80"/>
      <c r="Q90" s="80">
        <v>0</v>
      </c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>
        <v>0</v>
      </c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>
        <v>0</v>
      </c>
      <c r="AX90" s="80">
        <v>0</v>
      </c>
      <c r="AY90" s="80">
        <v>0</v>
      </c>
      <c r="AZ90" s="80">
        <v>0</v>
      </c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156</v>
      </c>
      <c r="B91" s="80"/>
      <c r="C91" s="80"/>
      <c r="D91" s="80"/>
      <c r="E91" s="80"/>
      <c r="F91" s="80">
        <v>0</v>
      </c>
      <c r="G91" s="80">
        <v>0</v>
      </c>
      <c r="H91" s="80"/>
      <c r="I91" s="80"/>
      <c r="J91" s="80"/>
      <c r="K91" s="80"/>
      <c r="L91" s="80"/>
      <c r="M91" s="80">
        <v>0</v>
      </c>
      <c r="N91" s="80">
        <v>0</v>
      </c>
      <c r="O91" s="80">
        <v>0</v>
      </c>
      <c r="P91" s="80"/>
      <c r="Q91" s="80">
        <v>0</v>
      </c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>
        <v>0</v>
      </c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0</v>
      </c>
      <c r="AY91" s="80">
        <v>0</v>
      </c>
      <c r="AZ91" s="80">
        <v>0</v>
      </c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157</v>
      </c>
      <c r="B92" s="80"/>
      <c r="C92" s="80"/>
      <c r="D92" s="80"/>
      <c r="E92" s="80"/>
      <c r="F92" s="80">
        <v>0</v>
      </c>
      <c r="G92" s="80">
        <v>0</v>
      </c>
      <c r="H92" s="80"/>
      <c r="I92" s="80"/>
      <c r="J92" s="80"/>
      <c r="K92" s="80"/>
      <c r="L92" s="80"/>
      <c r="M92" s="80">
        <v>0</v>
      </c>
      <c r="N92" s="80">
        <v>0</v>
      </c>
      <c r="O92" s="80">
        <v>0</v>
      </c>
      <c r="P92" s="80"/>
      <c r="Q92" s="80">
        <v>0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>
        <v>0</v>
      </c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0</v>
      </c>
      <c r="AY92" s="80">
        <v>0</v>
      </c>
      <c r="AZ92" s="80">
        <v>0</v>
      </c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158</v>
      </c>
      <c r="B93" s="80"/>
      <c r="C93" s="80"/>
      <c r="D93" s="80"/>
      <c r="E93" s="80"/>
      <c r="F93" s="80">
        <v>0</v>
      </c>
      <c r="G93" s="80">
        <v>0</v>
      </c>
      <c r="H93" s="80"/>
      <c r="I93" s="80"/>
      <c r="J93" s="80"/>
      <c r="K93" s="80"/>
      <c r="L93" s="80"/>
      <c r="M93" s="80">
        <v>0</v>
      </c>
      <c r="N93" s="80">
        <v>0</v>
      </c>
      <c r="O93" s="80">
        <v>0</v>
      </c>
      <c r="P93" s="80"/>
      <c r="Q93" s="80">
        <v>0</v>
      </c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>
        <v>0</v>
      </c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0</v>
      </c>
      <c r="AY93" s="80">
        <v>0</v>
      </c>
      <c r="AZ93" s="80">
        <v>0</v>
      </c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159</v>
      </c>
      <c r="B94" s="80"/>
      <c r="C94" s="80"/>
      <c r="D94" s="80"/>
      <c r="E94" s="80"/>
      <c r="F94" s="80">
        <v>0</v>
      </c>
      <c r="G94" s="80">
        <v>0</v>
      </c>
      <c r="H94" s="80"/>
      <c r="I94" s="80"/>
      <c r="J94" s="80"/>
      <c r="K94" s="80"/>
      <c r="L94" s="80"/>
      <c r="M94" s="80">
        <v>0</v>
      </c>
      <c r="N94" s="80">
        <v>0</v>
      </c>
      <c r="O94" s="80">
        <v>0</v>
      </c>
      <c r="P94" s="80"/>
      <c r="Q94" s="80">
        <v>0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>
        <v>0</v>
      </c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0</v>
      </c>
      <c r="AY94" s="80">
        <v>0</v>
      </c>
      <c r="AZ94" s="80">
        <v>0</v>
      </c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160</v>
      </c>
      <c r="B95" s="80"/>
      <c r="C95" s="80"/>
      <c r="D95" s="80"/>
      <c r="E95" s="80"/>
      <c r="F95" s="80">
        <v>0</v>
      </c>
      <c r="G95" s="80">
        <v>0</v>
      </c>
      <c r="H95" s="80"/>
      <c r="I95" s="80"/>
      <c r="J95" s="80"/>
      <c r="K95" s="80"/>
      <c r="L95" s="80"/>
      <c r="M95" s="80">
        <v>0</v>
      </c>
      <c r="N95" s="80">
        <v>0</v>
      </c>
      <c r="O95" s="80">
        <v>0</v>
      </c>
      <c r="P95" s="80"/>
      <c r="Q95" s="80">
        <v>0</v>
      </c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>
        <v>0</v>
      </c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0</v>
      </c>
      <c r="AY95" s="80">
        <v>0</v>
      </c>
      <c r="AZ95" s="80">
        <v>0</v>
      </c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6">
      <c r="A96" s="93" t="s">
        <v>161</v>
      </c>
      <c r="B96" s="80"/>
      <c r="C96" s="80"/>
      <c r="D96" s="80"/>
      <c r="E96" s="80"/>
      <c r="F96" s="80">
        <v>0</v>
      </c>
      <c r="G96" s="80">
        <v>0</v>
      </c>
      <c r="H96" s="80"/>
      <c r="I96" s="80"/>
      <c r="J96" s="80"/>
      <c r="K96" s="80"/>
      <c r="L96" s="80"/>
      <c r="M96" s="80">
        <v>0</v>
      </c>
      <c r="N96" s="80">
        <v>0</v>
      </c>
      <c r="O96" s="80">
        <v>0</v>
      </c>
      <c r="P96" s="80"/>
      <c r="Q96" s="80">
        <v>0</v>
      </c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>
        <v>0</v>
      </c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0</v>
      </c>
      <c r="AY96" s="80">
        <v>0</v>
      </c>
      <c r="AZ96" s="80">
        <v>0</v>
      </c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6">
      <c r="A97" s="93" t="s">
        <v>162</v>
      </c>
      <c r="B97" s="80"/>
      <c r="C97" s="80"/>
      <c r="D97" s="80"/>
      <c r="E97" s="80"/>
      <c r="F97" s="80">
        <v>0</v>
      </c>
      <c r="G97" s="80">
        <v>0</v>
      </c>
      <c r="H97" s="80"/>
      <c r="I97" s="80"/>
      <c r="J97" s="80"/>
      <c r="K97" s="80"/>
      <c r="L97" s="80"/>
      <c r="M97" s="80">
        <v>0</v>
      </c>
      <c r="N97" s="80">
        <v>0</v>
      </c>
      <c r="O97" s="80">
        <v>0</v>
      </c>
      <c r="P97" s="80"/>
      <c r="Q97" s="80">
        <v>0</v>
      </c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>
        <v>0</v>
      </c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>
        <v>0</v>
      </c>
      <c r="AX97" s="80">
        <v>0</v>
      </c>
      <c r="AY97" s="80">
        <v>0</v>
      </c>
      <c r="AZ97" s="80">
        <v>0</v>
      </c>
      <c r="BA97" s="80"/>
      <c r="BB97" s="80"/>
      <c r="BC97" s="81">
        <f t="shared" si="20"/>
        <v>0</v>
      </c>
      <c r="BD97" s="82"/>
      <c r="BE97" s="83">
        <f t="shared" si="21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6"/>
        <v>0</v>
      </c>
      <c r="BL97" s="88">
        <f t="shared" si="27"/>
        <v>0</v>
      </c>
      <c r="BM97" s="88">
        <f t="shared" si="17"/>
        <v>0</v>
      </c>
      <c r="BN97" s="89">
        <f t="shared" si="28"/>
        <v>0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6">
      <c r="A98" s="93" t="s">
        <v>163</v>
      </c>
      <c r="B98" s="80"/>
      <c r="C98" s="80"/>
      <c r="D98" s="80"/>
      <c r="E98" s="80"/>
      <c r="F98" s="80">
        <v>0</v>
      </c>
      <c r="G98" s="80">
        <v>0</v>
      </c>
      <c r="H98" s="80"/>
      <c r="I98" s="80"/>
      <c r="J98" s="80"/>
      <c r="K98" s="80"/>
      <c r="L98" s="80"/>
      <c r="M98" s="80">
        <v>0</v>
      </c>
      <c r="N98" s="80">
        <v>0</v>
      </c>
      <c r="O98" s="80">
        <v>0</v>
      </c>
      <c r="P98" s="80"/>
      <c r="Q98" s="80">
        <v>0</v>
      </c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>
        <v>0</v>
      </c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0</v>
      </c>
      <c r="AY98" s="80">
        <v>0</v>
      </c>
      <c r="AZ98" s="80">
        <v>0</v>
      </c>
      <c r="BA98" s="80"/>
      <c r="BB98" s="80"/>
      <c r="BC98" s="81">
        <f t="shared" si="20"/>
        <v>0</v>
      </c>
      <c r="BD98" s="82"/>
      <c r="BE98" s="83">
        <f t="shared" si="21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6"/>
        <v>0</v>
      </c>
      <c r="BL98" s="88">
        <f t="shared" si="27"/>
        <v>0</v>
      </c>
      <c r="BM98" s="88">
        <f t="shared" si="17"/>
        <v>0</v>
      </c>
      <c r="BN98" s="89">
        <f t="shared" si="28"/>
        <v>0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6">
      <c r="A99" s="93" t="s">
        <v>164</v>
      </c>
      <c r="B99" s="80"/>
      <c r="C99" s="80"/>
      <c r="D99" s="80"/>
      <c r="E99" s="80"/>
      <c r="F99" s="80">
        <v>0</v>
      </c>
      <c r="G99" s="80">
        <v>0</v>
      </c>
      <c r="H99" s="80"/>
      <c r="I99" s="80"/>
      <c r="J99" s="80"/>
      <c r="K99" s="80"/>
      <c r="L99" s="80"/>
      <c r="M99" s="80">
        <v>0</v>
      </c>
      <c r="N99" s="80">
        <v>0</v>
      </c>
      <c r="O99" s="80">
        <v>0</v>
      </c>
      <c r="P99" s="80"/>
      <c r="Q99" s="80">
        <v>0</v>
      </c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>
        <v>0</v>
      </c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0</v>
      </c>
      <c r="AY99" s="80">
        <v>0</v>
      </c>
      <c r="AZ99" s="80">
        <v>0</v>
      </c>
      <c r="BA99" s="80"/>
      <c r="BB99" s="80"/>
      <c r="BC99" s="81">
        <f t="shared" si="20"/>
        <v>0</v>
      </c>
      <c r="BD99" s="82"/>
      <c r="BE99" s="83">
        <f t="shared" si="21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6"/>
        <v>0</v>
      </c>
      <c r="BL99" s="88">
        <f t="shared" si="27"/>
        <v>0</v>
      </c>
      <c r="BM99" s="88">
        <f t="shared" si="17"/>
        <v>0</v>
      </c>
      <c r="BN99" s="89">
        <f t="shared" si="28"/>
        <v>0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6">
      <c r="A100" s="93" t="s">
        <v>165</v>
      </c>
      <c r="B100" s="80"/>
      <c r="C100" s="80"/>
      <c r="D100" s="80"/>
      <c r="E100" s="80"/>
      <c r="F100" s="80">
        <v>0</v>
      </c>
      <c r="G100" s="80">
        <v>0</v>
      </c>
      <c r="H100" s="80"/>
      <c r="I100" s="80"/>
      <c r="J100" s="80"/>
      <c r="K100" s="80"/>
      <c r="L100" s="80"/>
      <c r="M100" s="80">
        <v>0</v>
      </c>
      <c r="N100" s="80">
        <v>0</v>
      </c>
      <c r="O100" s="80">
        <v>0</v>
      </c>
      <c r="P100" s="80"/>
      <c r="Q100" s="80">
        <v>0</v>
      </c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>
        <v>0</v>
      </c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0</v>
      </c>
      <c r="AY100" s="80">
        <v>0</v>
      </c>
      <c r="AZ100" s="80">
        <v>0</v>
      </c>
      <c r="BA100" s="80"/>
      <c r="BB100" s="80"/>
      <c r="BC100" s="81">
        <f t="shared" si="20"/>
        <v>0</v>
      </c>
      <c r="BD100" s="82"/>
      <c r="BE100" s="83">
        <f t="shared" si="21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6"/>
        <v>0</v>
      </c>
      <c r="BL100" s="88">
        <f t="shared" si="27"/>
        <v>0</v>
      </c>
      <c r="BM100" s="88">
        <f t="shared" si="17"/>
        <v>0</v>
      </c>
      <c r="BN100" s="89">
        <f t="shared" si="28"/>
        <v>0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6">
      <c r="A101" s="93" t="s">
        <v>166</v>
      </c>
      <c r="B101" s="80"/>
      <c r="C101" s="80"/>
      <c r="D101" s="80"/>
      <c r="E101" s="80"/>
      <c r="F101" s="80">
        <v>0</v>
      </c>
      <c r="G101" s="80">
        <v>0</v>
      </c>
      <c r="H101" s="80"/>
      <c r="I101" s="80"/>
      <c r="J101" s="80"/>
      <c r="K101" s="80"/>
      <c r="L101" s="80"/>
      <c r="M101" s="80">
        <v>0</v>
      </c>
      <c r="N101" s="80">
        <v>0</v>
      </c>
      <c r="O101" s="80">
        <v>0</v>
      </c>
      <c r="P101" s="80"/>
      <c r="Q101" s="80">
        <v>0</v>
      </c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>
        <v>0</v>
      </c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0</v>
      </c>
      <c r="AY101" s="80">
        <v>0</v>
      </c>
      <c r="AZ101" s="80">
        <v>0</v>
      </c>
      <c r="BA101" s="80"/>
      <c r="BB101" s="80"/>
      <c r="BC101" s="81">
        <f t="shared" si="20"/>
        <v>0</v>
      </c>
      <c r="BD101" s="82"/>
      <c r="BE101" s="83">
        <f t="shared" si="21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6"/>
        <v>0</v>
      </c>
      <c r="BL101" s="88">
        <f t="shared" si="27"/>
        <v>0</v>
      </c>
      <c r="BM101" s="88">
        <f t="shared" si="17"/>
        <v>0</v>
      </c>
      <c r="BN101" s="89">
        <f t="shared" si="28"/>
        <v>0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6">
      <c r="A102" s="93" t="s">
        <v>167</v>
      </c>
      <c r="B102" s="80"/>
      <c r="C102" s="80"/>
      <c r="D102" s="80"/>
      <c r="E102" s="80"/>
      <c r="F102" s="80">
        <v>0</v>
      </c>
      <c r="G102" s="80">
        <v>0</v>
      </c>
      <c r="H102" s="80"/>
      <c r="I102" s="80"/>
      <c r="J102" s="80"/>
      <c r="K102" s="80"/>
      <c r="L102" s="80"/>
      <c r="M102" s="80">
        <v>0</v>
      </c>
      <c r="N102" s="80">
        <v>0</v>
      </c>
      <c r="O102" s="80">
        <v>0</v>
      </c>
      <c r="P102" s="80"/>
      <c r="Q102" s="80">
        <v>0</v>
      </c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>
        <v>0</v>
      </c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0</v>
      </c>
      <c r="AY102" s="80">
        <v>0</v>
      </c>
      <c r="AZ102" s="80">
        <v>0</v>
      </c>
      <c r="BA102" s="80"/>
      <c r="BB102" s="80"/>
      <c r="BC102" s="81">
        <f t="shared" si="20"/>
        <v>0</v>
      </c>
      <c r="BD102" s="82"/>
      <c r="BE102" s="83">
        <f t="shared" si="21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6"/>
        <v>0</v>
      </c>
      <c r="BL102" s="88">
        <f t="shared" si="27"/>
        <v>0</v>
      </c>
      <c r="BM102" s="88">
        <f t="shared" si="17"/>
        <v>0</v>
      </c>
      <c r="BN102" s="89">
        <f t="shared" si="28"/>
        <v>0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6">
      <c r="A103" s="93" t="s">
        <v>168</v>
      </c>
      <c r="B103" s="80"/>
      <c r="C103" s="80"/>
      <c r="D103" s="80"/>
      <c r="E103" s="80"/>
      <c r="F103" s="80">
        <v>0</v>
      </c>
      <c r="G103" s="80">
        <v>0</v>
      </c>
      <c r="H103" s="80"/>
      <c r="I103" s="80"/>
      <c r="J103" s="80"/>
      <c r="K103" s="80"/>
      <c r="L103" s="80"/>
      <c r="M103" s="80">
        <v>0</v>
      </c>
      <c r="N103" s="80">
        <v>0</v>
      </c>
      <c r="O103" s="80">
        <v>0</v>
      </c>
      <c r="P103" s="80"/>
      <c r="Q103" s="80">
        <v>0</v>
      </c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>
        <v>0</v>
      </c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0</v>
      </c>
      <c r="AY103" s="80">
        <v>0</v>
      </c>
      <c r="AZ103" s="80">
        <v>0</v>
      </c>
      <c r="BA103" s="80"/>
      <c r="BB103" s="80"/>
      <c r="BC103" s="81">
        <f t="shared" si="20"/>
        <v>0</v>
      </c>
      <c r="BD103" s="82"/>
      <c r="BE103" s="83">
        <f t="shared" si="21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6"/>
        <v>0</v>
      </c>
      <c r="BL103" s="88">
        <f t="shared" si="27"/>
        <v>0</v>
      </c>
      <c r="BM103" s="88">
        <f t="shared" si="17"/>
        <v>0</v>
      </c>
      <c r="BN103" s="89">
        <f t="shared" si="28"/>
        <v>0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2" thickBot="1">
      <c r="A104" s="93" t="s">
        <v>169</v>
      </c>
      <c r="B104" s="80"/>
      <c r="C104" s="80"/>
      <c r="D104" s="80"/>
      <c r="E104" s="80"/>
      <c r="F104" s="80">
        <v>0</v>
      </c>
      <c r="G104" s="80">
        <v>0</v>
      </c>
      <c r="H104" s="80"/>
      <c r="I104" s="80"/>
      <c r="J104" s="80"/>
      <c r="K104" s="80"/>
      <c r="L104" s="80"/>
      <c r="M104" s="80">
        <v>0</v>
      </c>
      <c r="N104" s="80">
        <v>0</v>
      </c>
      <c r="O104" s="80">
        <v>0</v>
      </c>
      <c r="P104" s="80"/>
      <c r="Q104" s="80">
        <v>0</v>
      </c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>
        <v>0</v>
      </c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0</v>
      </c>
      <c r="AY104" s="80">
        <v>0</v>
      </c>
      <c r="AZ104" s="80">
        <v>0</v>
      </c>
      <c r="BA104" s="80"/>
      <c r="BB104" s="80"/>
      <c r="BC104" s="81">
        <f t="shared" si="20"/>
        <v>0</v>
      </c>
      <c r="BD104" s="82"/>
      <c r="BE104" s="83">
        <f t="shared" si="21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6"/>
        <v>0</v>
      </c>
      <c r="BL104" s="88">
        <f t="shared" si="27"/>
        <v>0</v>
      </c>
      <c r="BM104" s="88">
        <f t="shared" si="17"/>
        <v>0</v>
      </c>
      <c r="BN104" s="89">
        <f t="shared" si="28"/>
        <v>0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>
      <c r="A105" s="96" t="s">
        <v>170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1.0488155349999999</v>
      </c>
      <c r="N105" s="97">
        <f t="shared" si="32"/>
        <v>13.908880370000013</v>
      </c>
      <c r="O105" s="97">
        <f t="shared" si="32"/>
        <v>3.9415605000000006E-2</v>
      </c>
      <c r="P105" s="97">
        <f t="shared" si="32"/>
        <v>0</v>
      </c>
      <c r="Q105" s="97">
        <f t="shared" si="32"/>
        <v>0.18817035000000001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1.3332000000000003E-4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1.0179E-4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4.1928892500000002E-2</v>
      </c>
      <c r="AV105" s="97">
        <f t="shared" si="32"/>
        <v>0</v>
      </c>
      <c r="AW105" s="97">
        <f t="shared" si="32"/>
        <v>2.74223E-2</v>
      </c>
      <c r="AX105" s="97">
        <f t="shared" si="32"/>
        <v>0.8246247600000004</v>
      </c>
      <c r="AY105" s="97">
        <f>SUM(AY9:AY104)/400</f>
        <v>1.1343150000000001E-2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16.090836072500011</v>
      </c>
      <c r="BD105" s="98"/>
      <c r="BE105" s="98">
        <f>SUM(BE9:BE104)/400</f>
        <v>16.090836072500011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15.185281860000011</v>
      </c>
      <c r="BK105" s="99">
        <f t="shared" si="34"/>
        <v>0.86339021000000049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171</v>
      </c>
    </row>
    <row r="107" spans="1:73">
      <c r="A107" s="25" t="s">
        <v>172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173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3964.5227222999997</v>
      </c>
      <c r="N108" s="102">
        <f t="shared" si="35"/>
        <v>149242.28637010016</v>
      </c>
      <c r="O108" s="102">
        <f t="shared" si="35"/>
        <v>346.06901190000002</v>
      </c>
      <c r="P108" s="102">
        <f t="shared" si="35"/>
        <v>0</v>
      </c>
      <c r="Q108" s="102">
        <f t="shared" si="35"/>
        <v>854.29338900000005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0.27063960000000004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0.20052630000000002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167.71557000000001</v>
      </c>
      <c r="AV108" s="102">
        <f t="shared" si="35"/>
        <v>0</v>
      </c>
      <c r="AW108" s="102">
        <f t="shared" si="35"/>
        <v>105.301632</v>
      </c>
      <c r="AX108" s="102">
        <f t="shared" si="35"/>
        <v>3092.3428500000014</v>
      </c>
      <c r="AY108" s="102">
        <f t="shared" si="35"/>
        <v>46.620346500000011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157819.62305770017</v>
      </c>
    </row>
    <row r="109" spans="1:73" ht="28.8">
      <c r="A109" s="25" t="s">
        <v>174</v>
      </c>
      <c r="AM109" s="106"/>
      <c r="BA109" s="107" t="s">
        <v>175</v>
      </c>
      <c r="BC109" s="102">
        <f>IF(BC105=0,0,BC108/BC105/1000)</f>
        <v>9.8080436806774305</v>
      </c>
      <c r="BF109" s="108"/>
    </row>
    <row r="110" spans="1:73" ht="15.6">
      <c r="BG110" s="109"/>
    </row>
    <row r="111" spans="1:73">
      <c r="AZ111" s="102" t="s">
        <v>176</v>
      </c>
    </row>
    <row r="115" spans="56:67" ht="21" customHeight="1">
      <c r="BD115" s="102" t="s">
        <v>177</v>
      </c>
      <c r="BH115" s="110" t="s">
        <v>178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2021-10-08T02:45:22Z</dcterms:created>
  <dcterms:modified xsi:type="dcterms:W3CDTF">2021-10-08T02:45:41Z</dcterms:modified>
</cp:coreProperties>
</file>