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AA55"/>
  <c r="V55" s="1"/>
  <c r="X55" s="1"/>
  <c r="AG55" s="1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N54" s="1"/>
  <c r="L54"/>
  <c r="K54"/>
  <c r="I54"/>
  <c r="H54"/>
  <c r="J54" s="1"/>
  <c r="F54"/>
  <c r="C54"/>
  <c r="AF53"/>
  <c r="AE53"/>
  <c r="AD53"/>
  <c r="AC53"/>
  <c r="AB53"/>
  <c r="AA53"/>
  <c r="V53" s="1"/>
  <c r="X53" s="1"/>
  <c r="AG53" s="1"/>
  <c r="Z53"/>
  <c r="Y53"/>
  <c r="W53"/>
  <c r="S53"/>
  <c r="O53"/>
  <c r="M53"/>
  <c r="L53"/>
  <c r="K53"/>
  <c r="N53" s="1"/>
  <c r="J53"/>
  <c r="E53" s="1"/>
  <c r="G53" s="1"/>
  <c r="P53" s="1"/>
  <c r="I53"/>
  <c r="H53"/>
  <c r="F53"/>
  <c r="C53"/>
  <c r="AF52"/>
  <c r="AD52"/>
  <c r="AC52"/>
  <c r="AB52"/>
  <c r="AE52" s="1"/>
  <c r="Z52"/>
  <c r="Y52"/>
  <c r="AA52" s="1"/>
  <c r="V52" s="1"/>
  <c r="X52" s="1"/>
  <c r="AG52" s="1"/>
  <c r="W52"/>
  <c r="S52"/>
  <c r="O52"/>
  <c r="M52"/>
  <c r="L52"/>
  <c r="N52" s="1"/>
  <c r="K52"/>
  <c r="I52"/>
  <c r="J52" s="1"/>
  <c r="H52"/>
  <c r="F52"/>
  <c r="C52"/>
  <c r="AF51"/>
  <c r="AE51"/>
  <c r="AD51"/>
  <c r="AC51"/>
  <c r="AB51"/>
  <c r="AA51"/>
  <c r="V51" s="1"/>
  <c r="X51" s="1"/>
  <c r="AG51" s="1"/>
  <c r="Z51"/>
  <c r="Y51"/>
  <c r="W51"/>
  <c r="S51"/>
  <c r="O51"/>
  <c r="M51"/>
  <c r="L51"/>
  <c r="K51"/>
  <c r="N51" s="1"/>
  <c r="J51"/>
  <c r="I51"/>
  <c r="H51"/>
  <c r="F51"/>
  <c r="C51"/>
  <c r="AF50"/>
  <c r="AD50"/>
  <c r="AC50"/>
  <c r="AB50"/>
  <c r="AE50" s="1"/>
  <c r="Z50"/>
  <c r="Y50"/>
  <c r="AA50" s="1"/>
  <c r="W50"/>
  <c r="S50"/>
  <c r="O50"/>
  <c r="M50"/>
  <c r="N50" s="1"/>
  <c r="L50"/>
  <c r="K50"/>
  <c r="I50"/>
  <c r="H50"/>
  <c r="J50" s="1"/>
  <c r="E50" s="1"/>
  <c r="G50" s="1"/>
  <c r="P50" s="1"/>
  <c r="F50"/>
  <c r="C50"/>
  <c r="AF49"/>
  <c r="AE49"/>
  <c r="AD49"/>
  <c r="AC49"/>
  <c r="AB49"/>
  <c r="AA49"/>
  <c r="V49" s="1"/>
  <c r="X49" s="1"/>
  <c r="AG49" s="1"/>
  <c r="Z49"/>
  <c r="Y49"/>
  <c r="W49"/>
  <c r="S49"/>
  <c r="O49"/>
  <c r="M49"/>
  <c r="L49"/>
  <c r="K49"/>
  <c r="N49" s="1"/>
  <c r="J49"/>
  <c r="E49" s="1"/>
  <c r="G49" s="1"/>
  <c r="P49" s="1"/>
  <c r="I49"/>
  <c r="H49"/>
  <c r="F49"/>
  <c r="C49"/>
  <c r="AF48"/>
  <c r="AD48"/>
  <c r="AC48"/>
  <c r="AB48"/>
  <c r="AE48" s="1"/>
  <c r="Z48"/>
  <c r="Y48"/>
  <c r="AA48" s="1"/>
  <c r="W48"/>
  <c r="S48"/>
  <c r="O48"/>
  <c r="M48"/>
  <c r="L48"/>
  <c r="N48" s="1"/>
  <c r="K48"/>
  <c r="I48"/>
  <c r="J48" s="1"/>
  <c r="E48" s="1"/>
  <c r="G48" s="1"/>
  <c r="P48" s="1"/>
  <c r="H48"/>
  <c r="F48"/>
  <c r="C48"/>
  <c r="AF47"/>
  <c r="AE47"/>
  <c r="AD47"/>
  <c r="AC47"/>
  <c r="AB47"/>
  <c r="AA47"/>
  <c r="V47" s="1"/>
  <c r="X47" s="1"/>
  <c r="AG47" s="1"/>
  <c r="Z47"/>
  <c r="Y47"/>
  <c r="W47"/>
  <c r="S47"/>
  <c r="O47"/>
  <c r="M47"/>
  <c r="L47"/>
  <c r="K47"/>
  <c r="N47" s="1"/>
  <c r="J47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N46" s="1"/>
  <c r="L46"/>
  <c r="K46"/>
  <c r="I46"/>
  <c r="H46"/>
  <c r="J46" s="1"/>
  <c r="E46" s="1"/>
  <c r="G46" s="1"/>
  <c r="P46" s="1"/>
  <c r="F46"/>
  <c r="C46"/>
  <c r="AF45"/>
  <c r="AD45"/>
  <c r="AE45" s="1"/>
  <c r="V45" s="1"/>
  <c r="X45" s="1"/>
  <c r="AG45" s="1"/>
  <c r="AC45"/>
  <c r="AB45"/>
  <c r="AA45"/>
  <c r="Z45"/>
  <c r="Y45"/>
  <c r="W45"/>
  <c r="S45"/>
  <c r="O45"/>
  <c r="M45"/>
  <c r="L45"/>
  <c r="K45"/>
  <c r="N45" s="1"/>
  <c r="J45"/>
  <c r="I45"/>
  <c r="H45"/>
  <c r="F45"/>
  <c r="C45"/>
  <c r="AF44"/>
  <c r="AD44"/>
  <c r="AC44"/>
  <c r="AB44"/>
  <c r="AE44" s="1"/>
  <c r="Z44"/>
  <c r="Y44"/>
  <c r="AA44" s="1"/>
  <c r="W44"/>
  <c r="S44"/>
  <c r="O44"/>
  <c r="M44"/>
  <c r="L44"/>
  <c r="N44" s="1"/>
  <c r="K44"/>
  <c r="I44"/>
  <c r="J44" s="1"/>
  <c r="H44"/>
  <c r="F44"/>
  <c r="C44"/>
  <c r="AF43"/>
  <c r="AE43"/>
  <c r="AD43"/>
  <c r="AC43"/>
  <c r="AB43"/>
  <c r="Z43"/>
  <c r="AA43" s="1"/>
  <c r="V43" s="1"/>
  <c r="X43" s="1"/>
  <c r="AG43" s="1"/>
  <c r="Y43"/>
  <c r="W43"/>
  <c r="S43"/>
  <c r="O43"/>
  <c r="M43"/>
  <c r="L43"/>
  <c r="K43"/>
  <c r="N43" s="1"/>
  <c r="J43"/>
  <c r="I43"/>
  <c r="H43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N42" s="1"/>
  <c r="L42"/>
  <c r="K42"/>
  <c r="I42"/>
  <c r="H42"/>
  <c r="J42" s="1"/>
  <c r="F42"/>
  <c r="C42"/>
  <c r="AF41"/>
  <c r="AD41"/>
  <c r="AE41" s="1"/>
  <c r="V41" s="1"/>
  <c r="X41" s="1"/>
  <c r="AG41" s="1"/>
  <c r="AC41"/>
  <c r="AB41"/>
  <c r="AA41"/>
  <c r="Z41"/>
  <c r="Y41"/>
  <c r="W41"/>
  <c r="S41"/>
  <c r="O41"/>
  <c r="M41"/>
  <c r="L41"/>
  <c r="K41"/>
  <c r="N41" s="1"/>
  <c r="J41"/>
  <c r="I41"/>
  <c r="H41"/>
  <c r="F41"/>
  <c r="C41"/>
  <c r="AF40"/>
  <c r="AD40"/>
  <c r="AC40"/>
  <c r="AB40"/>
  <c r="AE40" s="1"/>
  <c r="Z40"/>
  <c r="Y40"/>
  <c r="AA40" s="1"/>
  <c r="W40"/>
  <c r="S40"/>
  <c r="O40"/>
  <c r="M40"/>
  <c r="L40"/>
  <c r="N40" s="1"/>
  <c r="K40"/>
  <c r="I40"/>
  <c r="J40" s="1"/>
  <c r="H40"/>
  <c r="F40"/>
  <c r="C40"/>
  <c r="AF39"/>
  <c r="AE39"/>
  <c r="AD39"/>
  <c r="AC39"/>
  <c r="AB39"/>
  <c r="AA39"/>
  <c r="V39" s="1"/>
  <c r="X39" s="1"/>
  <c r="AG39" s="1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N38" s="1"/>
  <c r="L38"/>
  <c r="K38"/>
  <c r="I38"/>
  <c r="H38"/>
  <c r="J38" s="1"/>
  <c r="E38" s="1"/>
  <c r="G38" s="1"/>
  <c r="P38" s="1"/>
  <c r="F38"/>
  <c r="C38"/>
  <c r="AF37"/>
  <c r="AE37"/>
  <c r="AD37"/>
  <c r="AC37"/>
  <c r="AB37"/>
  <c r="AA37"/>
  <c r="V37" s="1"/>
  <c r="X37" s="1"/>
  <c r="AG37" s="1"/>
  <c r="Z37"/>
  <c r="Y37"/>
  <c r="W37"/>
  <c r="S37"/>
  <c r="O37"/>
  <c r="M37"/>
  <c r="L37"/>
  <c r="K37"/>
  <c r="N37" s="1"/>
  <c r="J37"/>
  <c r="I37"/>
  <c r="H37"/>
  <c r="F37"/>
  <c r="C37"/>
  <c r="AF36"/>
  <c r="AD36"/>
  <c r="AC36"/>
  <c r="AB36"/>
  <c r="AE36" s="1"/>
  <c r="Z36"/>
  <c r="Y36"/>
  <c r="AA36" s="1"/>
  <c r="V36" s="1"/>
  <c r="X36" s="1"/>
  <c r="AG36" s="1"/>
  <c r="W36"/>
  <c r="S36"/>
  <c r="O36"/>
  <c r="M36"/>
  <c r="L36"/>
  <c r="N36" s="1"/>
  <c r="K36"/>
  <c r="I36"/>
  <c r="J36" s="1"/>
  <c r="H36"/>
  <c r="F36"/>
  <c r="C36"/>
  <c r="AF35"/>
  <c r="AE35"/>
  <c r="AD35"/>
  <c r="AC35"/>
  <c r="AB35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M34"/>
  <c r="N34" s="1"/>
  <c r="L34"/>
  <c r="K34"/>
  <c r="I34"/>
  <c r="H34"/>
  <c r="J34" s="1"/>
  <c r="E34" s="1"/>
  <c r="G34" s="1"/>
  <c r="P34" s="1"/>
  <c r="F34"/>
  <c r="C34"/>
  <c r="AF33"/>
  <c r="AE33"/>
  <c r="AD33"/>
  <c r="AC33"/>
  <c r="AB33"/>
  <c r="AA33"/>
  <c r="V33" s="1"/>
  <c r="X33" s="1"/>
  <c r="AG33" s="1"/>
  <c r="Z33"/>
  <c r="Y33"/>
  <c r="W33"/>
  <c r="S33"/>
  <c r="O33"/>
  <c r="M33"/>
  <c r="L33"/>
  <c r="K33"/>
  <c r="N33" s="1"/>
  <c r="J33"/>
  <c r="I33"/>
  <c r="H33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M32"/>
  <c r="L32"/>
  <c r="N32" s="1"/>
  <c r="K32"/>
  <c r="I32"/>
  <c r="J32" s="1"/>
  <c r="E32" s="1"/>
  <c r="G32" s="1"/>
  <c r="P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I31"/>
  <c r="H31"/>
  <c r="J31" s="1"/>
  <c r="F31"/>
  <c r="C31"/>
  <c r="AF30"/>
  <c r="AD30"/>
  <c r="AC30"/>
  <c r="AB30"/>
  <c r="AE30" s="1"/>
  <c r="Z30"/>
  <c r="Y30"/>
  <c r="AA30" s="1"/>
  <c r="W30"/>
  <c r="S30"/>
  <c r="O30"/>
  <c r="M30"/>
  <c r="N30" s="1"/>
  <c r="L30"/>
  <c r="K30"/>
  <c r="I30"/>
  <c r="H30"/>
  <c r="J30" s="1"/>
  <c r="E30" s="1"/>
  <c r="G30" s="1"/>
  <c r="P30" s="1"/>
  <c r="F30"/>
  <c r="C30"/>
  <c r="AF29"/>
  <c r="AE29"/>
  <c r="AD29"/>
  <c r="AC29"/>
  <c r="AB29"/>
  <c r="AA29"/>
  <c r="V29" s="1"/>
  <c r="X29" s="1"/>
  <c r="AG29" s="1"/>
  <c r="Z29"/>
  <c r="Y29"/>
  <c r="W29"/>
  <c r="S29"/>
  <c r="O29"/>
  <c r="M29"/>
  <c r="L29"/>
  <c r="K29"/>
  <c r="N29" s="1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M28"/>
  <c r="L28"/>
  <c r="N28" s="1"/>
  <c r="K28"/>
  <c r="I28"/>
  <c r="J28" s="1"/>
  <c r="E28" s="1"/>
  <c r="G28" s="1"/>
  <c r="P28" s="1"/>
  <c r="H28"/>
  <c r="F28"/>
  <c r="C28"/>
  <c r="AF27"/>
  <c r="AE27"/>
  <c r="AD27"/>
  <c r="AC27"/>
  <c r="AB27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M26"/>
  <c r="N26" s="1"/>
  <c r="L26"/>
  <c r="K26"/>
  <c r="I26"/>
  <c r="H26"/>
  <c r="J26" s="1"/>
  <c r="F26"/>
  <c r="C26"/>
  <c r="AF25"/>
  <c r="AE25"/>
  <c r="AD25"/>
  <c r="AC25"/>
  <c r="AB25"/>
  <c r="AA25"/>
  <c r="V25" s="1"/>
  <c r="X25" s="1"/>
  <c r="AG25" s="1"/>
  <c r="Z25"/>
  <c r="Y25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M24"/>
  <c r="L24"/>
  <c r="N24" s="1"/>
  <c r="K24"/>
  <c r="I24"/>
  <c r="J24" s="1"/>
  <c r="E24" s="1"/>
  <c r="G24" s="1"/>
  <c r="P24" s="1"/>
  <c r="H24"/>
  <c r="F24"/>
  <c r="C24"/>
  <c r="AF23"/>
  <c r="AE23"/>
  <c r="AD23"/>
  <c r="AC23"/>
  <c r="AB23"/>
  <c r="AA23"/>
  <c r="V23" s="1"/>
  <c r="X23" s="1"/>
  <c r="AG23" s="1"/>
  <c r="Z23"/>
  <c r="Y23"/>
  <c r="W23"/>
  <c r="S23"/>
  <c r="O23"/>
  <c r="M23"/>
  <c r="L23"/>
  <c r="K23"/>
  <c r="N23" s="1"/>
  <c r="I23"/>
  <c r="H23"/>
  <c r="J23" s="1"/>
  <c r="F23"/>
  <c r="C23"/>
  <c r="AF22"/>
  <c r="AD22"/>
  <c r="AC22"/>
  <c r="AB22"/>
  <c r="AE22" s="1"/>
  <c r="Z22"/>
  <c r="Y22"/>
  <c r="AA22" s="1"/>
  <c r="W22"/>
  <c r="S22"/>
  <c r="O22"/>
  <c r="M22"/>
  <c r="N22" s="1"/>
  <c r="L22"/>
  <c r="K22"/>
  <c r="I22"/>
  <c r="H22"/>
  <c r="J22" s="1"/>
  <c r="E22" s="1"/>
  <c r="G22" s="1"/>
  <c r="P22" s="1"/>
  <c r="F22"/>
  <c r="C22"/>
  <c r="AF21"/>
  <c r="AE21"/>
  <c r="AD21"/>
  <c r="AC21"/>
  <c r="AB21"/>
  <c r="AA21"/>
  <c r="V21" s="1"/>
  <c r="X21" s="1"/>
  <c r="AG21" s="1"/>
  <c r="Z21"/>
  <c r="Y2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N20" s="1"/>
  <c r="K20"/>
  <c r="I20"/>
  <c r="J20" s="1"/>
  <c r="E20" s="1"/>
  <c r="G20" s="1"/>
  <c r="P20" s="1"/>
  <c r="H20"/>
  <c r="F20"/>
  <c r="C20"/>
  <c r="AF19"/>
  <c r="AE19"/>
  <c r="AD19"/>
  <c r="AC19"/>
  <c r="AB19"/>
  <c r="AA19"/>
  <c r="V19" s="1"/>
  <c r="X19" s="1"/>
  <c r="AG19" s="1"/>
  <c r="Z19"/>
  <c r="Y19"/>
  <c r="W19"/>
  <c r="S19"/>
  <c r="O19"/>
  <c r="M19"/>
  <c r="L19"/>
  <c r="K19"/>
  <c r="N19" s="1"/>
  <c r="J19"/>
  <c r="E19" s="1"/>
  <c r="G19" s="1"/>
  <c r="P19" s="1"/>
  <c r="I19"/>
  <c r="H19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N18" s="1"/>
  <c r="L18"/>
  <c r="K18"/>
  <c r="I18"/>
  <c r="H18"/>
  <c r="J18" s="1"/>
  <c r="E18" s="1"/>
  <c r="G18" s="1"/>
  <c r="P18" s="1"/>
  <c r="F18"/>
  <c r="C18"/>
  <c r="AF17"/>
  <c r="AE17"/>
  <c r="AD17"/>
  <c r="AC17"/>
  <c r="AB17"/>
  <c r="AA17"/>
  <c r="V17" s="1"/>
  <c r="X17" s="1"/>
  <c r="AG17" s="1"/>
  <c r="Z17"/>
  <c r="Y17"/>
  <c r="W17"/>
  <c r="S17"/>
  <c r="O17"/>
  <c r="M17"/>
  <c r="L17"/>
  <c r="K17"/>
  <c r="N17" s="1"/>
  <c r="I17"/>
  <c r="H17"/>
  <c r="J17" s="1"/>
  <c r="F17"/>
  <c r="C17"/>
  <c r="AF16"/>
  <c r="AD16"/>
  <c r="AC16"/>
  <c r="AB16"/>
  <c r="AE16" s="1"/>
  <c r="Z16"/>
  <c r="Y16"/>
  <c r="AA16" s="1"/>
  <c r="W16"/>
  <c r="S16"/>
  <c r="O16"/>
  <c r="M16"/>
  <c r="L16"/>
  <c r="N16" s="1"/>
  <c r="K16"/>
  <c r="I16"/>
  <c r="J16" s="1"/>
  <c r="E16" s="1"/>
  <c r="G16" s="1"/>
  <c r="P16" s="1"/>
  <c r="H16"/>
  <c r="F16"/>
  <c r="C16"/>
  <c r="AF15"/>
  <c r="AE15"/>
  <c r="AD15"/>
  <c r="AC15"/>
  <c r="AB15"/>
  <c r="AA15"/>
  <c r="V15" s="1"/>
  <c r="X15" s="1"/>
  <c r="AG15" s="1"/>
  <c r="Z15"/>
  <c r="Y15"/>
  <c r="W15"/>
  <c r="S15"/>
  <c r="O15"/>
  <c r="M15"/>
  <c r="L15"/>
  <c r="K15"/>
  <c r="N15" s="1"/>
  <c r="I15"/>
  <c r="H15"/>
  <c r="J15" s="1"/>
  <c r="E15" s="1"/>
  <c r="G15" s="1"/>
  <c r="P15" s="1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N14" s="1"/>
  <c r="L14"/>
  <c r="K14"/>
  <c r="I14"/>
  <c r="H14"/>
  <c r="J14" s="1"/>
  <c r="E14" s="1"/>
  <c r="G14" s="1"/>
  <c r="P14" s="1"/>
  <c r="F14"/>
  <c r="C14"/>
  <c r="AF13"/>
  <c r="AE13"/>
  <c r="AD13"/>
  <c r="AC13"/>
  <c r="AB13"/>
  <c r="AA13"/>
  <c r="V13" s="1"/>
  <c r="X13" s="1"/>
  <c r="AG13" s="1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M12"/>
  <c r="L12"/>
  <c r="N12" s="1"/>
  <c r="K12"/>
  <c r="I12"/>
  <c r="J12" s="1"/>
  <c r="E12" s="1"/>
  <c r="G12" s="1"/>
  <c r="P12" s="1"/>
  <c r="H12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M10"/>
  <c r="N10" s="1"/>
  <c r="L10"/>
  <c r="K10"/>
  <c r="I10"/>
  <c r="H10"/>
  <c r="J10" s="1"/>
  <c r="E10" s="1"/>
  <c r="G10" s="1"/>
  <c r="P10" s="1"/>
  <c r="F10"/>
  <c r="C10"/>
  <c r="AF9"/>
  <c r="AE9"/>
  <c r="AD9"/>
  <c r="AC9"/>
  <c r="AB9"/>
  <c r="AA9"/>
  <c r="V9" s="1"/>
  <c r="X9" s="1"/>
  <c r="AG9" s="1"/>
  <c r="Z9"/>
  <c r="Y9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8" l="1"/>
  <c r="X8" s="1"/>
  <c r="AG8" s="1"/>
  <c r="V22"/>
  <c r="X22" s="1"/>
  <c r="AG22" s="1"/>
  <c r="E23"/>
  <c r="G23" s="1"/>
  <c r="P23" s="1"/>
  <c r="V30"/>
  <c r="X30" s="1"/>
  <c r="AG30" s="1"/>
  <c r="E31"/>
  <c r="G31" s="1"/>
  <c r="P31" s="1"/>
  <c r="E36"/>
  <c r="G36" s="1"/>
  <c r="P36" s="1"/>
  <c r="E43"/>
  <c r="G43" s="1"/>
  <c r="P43" s="1"/>
  <c r="V44"/>
  <c r="X44" s="1"/>
  <c r="AG44" s="1"/>
  <c r="V50"/>
  <c r="X50" s="1"/>
  <c r="AG50" s="1"/>
  <c r="E41"/>
  <c r="G41" s="1"/>
  <c r="P41" s="1"/>
  <c r="E42"/>
  <c r="G42" s="1"/>
  <c r="P42" s="1"/>
  <c r="E54"/>
  <c r="G54" s="1"/>
  <c r="P54" s="1"/>
  <c r="V12"/>
  <c r="X12" s="1"/>
  <c r="AG12" s="1"/>
  <c r="V34"/>
  <c r="X34" s="1"/>
  <c r="AG34" s="1"/>
  <c r="E40"/>
  <c r="G40" s="1"/>
  <c r="P40" s="1"/>
  <c r="V48"/>
  <c r="X48" s="1"/>
  <c r="AG48" s="1"/>
  <c r="E13"/>
  <c r="G13" s="1"/>
  <c r="P13" s="1"/>
  <c r="E35"/>
  <c r="G35" s="1"/>
  <c r="P35" s="1"/>
  <c r="E26"/>
  <c r="G26" s="1"/>
  <c r="P26" s="1"/>
  <c r="V26"/>
  <c r="X26" s="1"/>
  <c r="AG26" s="1"/>
  <c r="E27"/>
  <c r="G27" s="1"/>
  <c r="P27" s="1"/>
  <c r="E33"/>
  <c r="G33" s="1"/>
  <c r="P33" s="1"/>
  <c r="V40"/>
  <c r="X40" s="1"/>
  <c r="AG40" s="1"/>
  <c r="E47"/>
  <c r="G47" s="1"/>
  <c r="P47" s="1"/>
  <c r="E52"/>
  <c r="G52" s="1"/>
  <c r="P52" s="1"/>
  <c r="E45"/>
  <c r="G45" s="1"/>
  <c r="P45" s="1"/>
  <c r="E51"/>
  <c r="G51" s="1"/>
  <c r="P51" s="1"/>
  <c r="E9"/>
  <c r="G9" s="1"/>
  <c r="P9" s="1"/>
  <c r="V16"/>
  <c r="X16" s="1"/>
  <c r="AG16" s="1"/>
  <c r="E17"/>
  <c r="G17" s="1"/>
  <c r="P17" s="1"/>
  <c r="E37"/>
  <c r="G37" s="1"/>
  <c r="P37" s="1"/>
  <c r="E44"/>
  <c r="G44" s="1"/>
  <c r="P44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<sst xmlns="http://schemas.openxmlformats.org/spreadsheetml/2006/main" count="244" uniqueCount="230">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</sst>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1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3009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nnx-A (DA) 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>
        <row r="1">
          <cell r="L1">
            <v>44469</v>
          </cell>
        </row>
      </sheetData>
      <sheetData sheetId="3">
        <row r="13">
          <cell r="H13">
            <v>50</v>
          </cell>
          <cell r="V13">
            <v>50.02</v>
          </cell>
        </row>
        <row r="14">
          <cell r="H14">
            <v>49.93</v>
          </cell>
          <cell r="V14">
            <v>50.01</v>
          </cell>
        </row>
        <row r="15">
          <cell r="H15">
            <v>49.93</v>
          </cell>
          <cell r="V15">
            <v>50</v>
          </cell>
        </row>
        <row r="16">
          <cell r="H16">
            <v>50.03</v>
          </cell>
          <cell r="V16">
            <v>49.92</v>
          </cell>
        </row>
        <row r="17">
          <cell r="H17">
            <v>50.03</v>
          </cell>
          <cell r="V17">
            <v>50.01</v>
          </cell>
        </row>
        <row r="18">
          <cell r="H18">
            <v>50.03</v>
          </cell>
          <cell r="V18">
            <v>50.04</v>
          </cell>
        </row>
        <row r="19">
          <cell r="H19">
            <v>50.04</v>
          </cell>
          <cell r="V19">
            <v>50.02</v>
          </cell>
        </row>
        <row r="20">
          <cell r="H20">
            <v>50.05</v>
          </cell>
          <cell r="V20">
            <v>50.06</v>
          </cell>
        </row>
        <row r="21">
          <cell r="H21">
            <v>50.06</v>
          </cell>
          <cell r="V21">
            <v>50.04</v>
          </cell>
        </row>
        <row r="22">
          <cell r="H22">
            <v>50.05</v>
          </cell>
          <cell r="V22">
            <v>50.03</v>
          </cell>
        </row>
        <row r="23">
          <cell r="H23">
            <v>50.01</v>
          </cell>
          <cell r="V23">
            <v>49.98</v>
          </cell>
        </row>
        <row r="24">
          <cell r="H24">
            <v>50.02</v>
          </cell>
          <cell r="V24">
            <v>50.02</v>
          </cell>
        </row>
        <row r="25">
          <cell r="H25">
            <v>50.02</v>
          </cell>
          <cell r="V25">
            <v>49.97</v>
          </cell>
        </row>
        <row r="26">
          <cell r="H26">
            <v>50.01</v>
          </cell>
          <cell r="V26">
            <v>49.86</v>
          </cell>
        </row>
        <row r="27">
          <cell r="H27">
            <v>50</v>
          </cell>
          <cell r="V27">
            <v>49.94</v>
          </cell>
        </row>
        <row r="28">
          <cell r="H28">
            <v>50</v>
          </cell>
          <cell r="V28">
            <v>49.82</v>
          </cell>
        </row>
        <row r="29">
          <cell r="H29">
            <v>49.99</v>
          </cell>
          <cell r="V29">
            <v>50.01</v>
          </cell>
        </row>
        <row r="30">
          <cell r="H30">
            <v>49.99</v>
          </cell>
          <cell r="V30">
            <v>50.02</v>
          </cell>
        </row>
        <row r="31">
          <cell r="H31">
            <v>49.97</v>
          </cell>
          <cell r="V31">
            <v>50.02</v>
          </cell>
        </row>
        <row r="32">
          <cell r="H32">
            <v>50</v>
          </cell>
          <cell r="V32">
            <v>50.02</v>
          </cell>
        </row>
        <row r="33">
          <cell r="H33">
            <v>49.98</v>
          </cell>
          <cell r="V33">
            <v>50.04</v>
          </cell>
        </row>
        <row r="34">
          <cell r="H34">
            <v>49.97</v>
          </cell>
          <cell r="V34">
            <v>50.01</v>
          </cell>
        </row>
        <row r="35">
          <cell r="H35">
            <v>49.91</v>
          </cell>
          <cell r="V35">
            <v>49.99</v>
          </cell>
        </row>
        <row r="36">
          <cell r="H36">
            <v>49.87</v>
          </cell>
          <cell r="V36">
            <v>49.97</v>
          </cell>
        </row>
        <row r="37">
          <cell r="H37">
            <v>49.95</v>
          </cell>
          <cell r="V37">
            <v>50</v>
          </cell>
        </row>
        <row r="38">
          <cell r="H38">
            <v>49.95</v>
          </cell>
          <cell r="V38">
            <v>49.81</v>
          </cell>
        </row>
        <row r="39">
          <cell r="H39">
            <v>49.86</v>
          </cell>
          <cell r="V39">
            <v>49.8</v>
          </cell>
        </row>
        <row r="40">
          <cell r="H40">
            <v>49.95</v>
          </cell>
          <cell r="V40">
            <v>49.89</v>
          </cell>
        </row>
        <row r="41">
          <cell r="H41">
            <v>49.89</v>
          </cell>
          <cell r="V41">
            <v>49.98</v>
          </cell>
        </row>
        <row r="42">
          <cell r="H42">
            <v>50.01</v>
          </cell>
          <cell r="V42">
            <v>49.95</v>
          </cell>
        </row>
        <row r="43">
          <cell r="H43">
            <v>50.02</v>
          </cell>
          <cell r="V43">
            <v>49.85</v>
          </cell>
        </row>
        <row r="44">
          <cell r="H44">
            <v>50.04</v>
          </cell>
          <cell r="V44">
            <v>50.04</v>
          </cell>
        </row>
        <row r="45">
          <cell r="H45">
            <v>50.06</v>
          </cell>
          <cell r="V45">
            <v>50.04</v>
          </cell>
        </row>
        <row r="46">
          <cell r="H46">
            <v>50.05</v>
          </cell>
          <cell r="V46">
            <v>50</v>
          </cell>
        </row>
        <row r="47">
          <cell r="H47">
            <v>50.06</v>
          </cell>
          <cell r="V47">
            <v>49.98</v>
          </cell>
        </row>
        <row r="48">
          <cell r="H48">
            <v>50.08</v>
          </cell>
          <cell r="V48">
            <v>49.92</v>
          </cell>
        </row>
        <row r="49">
          <cell r="H49">
            <v>50.04</v>
          </cell>
          <cell r="V49">
            <v>50</v>
          </cell>
        </row>
        <row r="50">
          <cell r="H50">
            <v>50.02</v>
          </cell>
          <cell r="V50">
            <v>50.01</v>
          </cell>
        </row>
        <row r="51">
          <cell r="H51">
            <v>50.03</v>
          </cell>
          <cell r="V51">
            <v>50.04</v>
          </cell>
        </row>
        <row r="52">
          <cell r="H52">
            <v>50</v>
          </cell>
          <cell r="V52">
            <v>50.03</v>
          </cell>
        </row>
        <row r="53">
          <cell r="H53">
            <v>50.02</v>
          </cell>
          <cell r="V53">
            <v>50.03</v>
          </cell>
        </row>
        <row r="54">
          <cell r="H54">
            <v>50.02</v>
          </cell>
          <cell r="V54">
            <v>50.01</v>
          </cell>
        </row>
        <row r="55">
          <cell r="H55">
            <v>50.03</v>
          </cell>
          <cell r="V55">
            <v>50.03</v>
          </cell>
        </row>
        <row r="56">
          <cell r="H56">
            <v>50.01</v>
          </cell>
          <cell r="V56">
            <v>50.04</v>
          </cell>
        </row>
        <row r="57">
          <cell r="H57">
            <v>50.04</v>
          </cell>
          <cell r="V57">
            <v>50.01</v>
          </cell>
        </row>
        <row r="58">
          <cell r="H58">
            <v>50.03</v>
          </cell>
          <cell r="V58">
            <v>50</v>
          </cell>
        </row>
        <row r="59">
          <cell r="H59">
            <v>50.02</v>
          </cell>
          <cell r="V59">
            <v>50.01</v>
          </cell>
        </row>
        <row r="60">
          <cell r="H60">
            <v>50.01</v>
          </cell>
          <cell r="V60">
            <v>49.99</v>
          </cell>
        </row>
      </sheetData>
      <sheetData sheetId="4"/>
      <sheetData sheetId="5">
        <row r="12">
          <cell r="E12">
            <v>1136</v>
          </cell>
          <cell r="W12">
            <v>1219.9332489420001</v>
          </cell>
          <cell r="X12">
            <v>297.83381580799977</v>
          </cell>
          <cell r="AK12">
            <v>1403</v>
          </cell>
          <cell r="BC12">
            <v>1355.1859369999997</v>
          </cell>
          <cell r="BD12">
            <v>478.66273699999971</v>
          </cell>
        </row>
        <row r="13">
          <cell r="E13">
            <v>1139</v>
          </cell>
          <cell r="W13">
            <v>1225.8532489419999</v>
          </cell>
          <cell r="X13">
            <v>303.75381580799973</v>
          </cell>
          <cell r="AK13">
            <v>1395</v>
          </cell>
          <cell r="BC13">
            <v>1353.6676349999998</v>
          </cell>
          <cell r="BD13">
            <v>477.14443499999965</v>
          </cell>
        </row>
        <row r="14">
          <cell r="E14">
            <v>1120</v>
          </cell>
          <cell r="W14">
            <v>1266.4391099420002</v>
          </cell>
          <cell r="X14">
            <v>344.33967680800021</v>
          </cell>
          <cell r="AK14">
            <v>1395</v>
          </cell>
          <cell r="BC14">
            <v>1360.45595</v>
          </cell>
          <cell r="BD14">
            <v>476.13274999999982</v>
          </cell>
        </row>
        <row r="15">
          <cell r="E15">
            <v>1112</v>
          </cell>
          <cell r="W15">
            <v>1238.3381449420006</v>
          </cell>
          <cell r="X15">
            <v>308.43871180800005</v>
          </cell>
          <cell r="AK15">
            <v>1385</v>
          </cell>
          <cell r="BC15">
            <v>1360.45595</v>
          </cell>
          <cell r="BD15">
            <v>476.13274999999982</v>
          </cell>
        </row>
        <row r="16">
          <cell r="E16">
            <v>1098</v>
          </cell>
          <cell r="W16">
            <v>1182.69048675</v>
          </cell>
          <cell r="X16">
            <v>261.81625361599987</v>
          </cell>
          <cell r="AK16">
            <v>1334</v>
          </cell>
          <cell r="BC16">
            <v>1358.8882639999997</v>
          </cell>
          <cell r="BD16">
            <v>474.56506399999984</v>
          </cell>
        </row>
        <row r="17">
          <cell r="E17">
            <v>1102</v>
          </cell>
          <cell r="W17">
            <v>1218.14868675</v>
          </cell>
          <cell r="X17">
            <v>297.27445361600002</v>
          </cell>
          <cell r="AK17">
            <v>1334</v>
          </cell>
          <cell r="BC17">
            <v>1358.3057679999997</v>
          </cell>
          <cell r="BD17">
            <v>473.98256799999984</v>
          </cell>
        </row>
        <row r="18">
          <cell r="E18">
            <v>1112</v>
          </cell>
          <cell r="W18">
            <v>1236.9160107499999</v>
          </cell>
          <cell r="X18">
            <v>316.04177761599982</v>
          </cell>
          <cell r="AK18">
            <v>1300</v>
          </cell>
          <cell r="BC18">
            <v>1358.7257679999998</v>
          </cell>
          <cell r="BD18">
            <v>474.4025679999998</v>
          </cell>
        </row>
        <row r="19">
          <cell r="E19">
            <v>1095</v>
          </cell>
          <cell r="W19">
            <v>1219.8382507499998</v>
          </cell>
          <cell r="X19">
            <v>298.96401761599969</v>
          </cell>
          <cell r="AK19">
            <v>1343</v>
          </cell>
          <cell r="BC19">
            <v>1358.4065529999998</v>
          </cell>
          <cell r="BD19">
            <v>474.08335299999982</v>
          </cell>
        </row>
        <row r="20">
          <cell r="E20">
            <v>1089</v>
          </cell>
          <cell r="W20">
            <v>1188.98875475</v>
          </cell>
          <cell r="X20">
            <v>269.41452161599983</v>
          </cell>
          <cell r="AK20">
            <v>1348</v>
          </cell>
          <cell r="BC20">
            <v>1355.7898799999998</v>
          </cell>
          <cell r="BD20">
            <v>471.46667999999983</v>
          </cell>
        </row>
        <row r="21">
          <cell r="E21">
            <v>1094</v>
          </cell>
          <cell r="W21">
            <v>1186.6615227499999</v>
          </cell>
          <cell r="X21">
            <v>267.08728961599985</v>
          </cell>
          <cell r="AK21">
            <v>1365</v>
          </cell>
          <cell r="BC21">
            <v>1356.04988</v>
          </cell>
          <cell r="BD21">
            <v>471.72667999999982</v>
          </cell>
        </row>
        <row r="22">
          <cell r="E22">
            <v>1089</v>
          </cell>
          <cell r="W22">
            <v>1158.1944367500002</v>
          </cell>
          <cell r="X22">
            <v>238.62020361599986</v>
          </cell>
          <cell r="AK22">
            <v>1366</v>
          </cell>
          <cell r="BC22">
            <v>1358.7198799999996</v>
          </cell>
          <cell r="BD22">
            <v>474.39667999999978</v>
          </cell>
        </row>
        <row r="23">
          <cell r="E23">
            <v>1082</v>
          </cell>
          <cell r="W23">
            <v>1157.1599577499999</v>
          </cell>
          <cell r="X23">
            <v>237.58572461599982</v>
          </cell>
          <cell r="AK23">
            <v>1366</v>
          </cell>
          <cell r="BC23">
            <v>1353.5265060000002</v>
          </cell>
          <cell r="BD23">
            <v>477.0033059999999</v>
          </cell>
        </row>
        <row r="24">
          <cell r="E24">
            <v>1072</v>
          </cell>
          <cell r="W24">
            <v>1151.6140667500001</v>
          </cell>
          <cell r="X24">
            <v>232.03983361599984</v>
          </cell>
          <cell r="AK24">
            <v>1365</v>
          </cell>
          <cell r="BC24">
            <v>1351.9786018079999</v>
          </cell>
          <cell r="BD24">
            <v>475.45540180799986</v>
          </cell>
        </row>
        <row r="25">
          <cell r="E25">
            <v>1071</v>
          </cell>
          <cell r="W25">
            <v>1152.3423547499999</v>
          </cell>
          <cell r="X25">
            <v>232.76812161599997</v>
          </cell>
          <cell r="AK25">
            <v>1366</v>
          </cell>
          <cell r="BC25">
            <v>1349.7486018079999</v>
          </cell>
          <cell r="BD25">
            <v>473.22540180799984</v>
          </cell>
        </row>
        <row r="26">
          <cell r="E26">
            <v>1070</v>
          </cell>
          <cell r="W26">
            <v>1144.7315697500001</v>
          </cell>
          <cell r="X26">
            <v>231.6573366159999</v>
          </cell>
          <cell r="AK26">
            <v>1353</v>
          </cell>
          <cell r="BC26">
            <v>1359.731414808</v>
          </cell>
          <cell r="BD26">
            <v>483.20821480799992</v>
          </cell>
        </row>
        <row r="27">
          <cell r="E27">
            <v>1068</v>
          </cell>
          <cell r="W27">
            <v>1144.7315697500001</v>
          </cell>
          <cell r="X27">
            <v>231.6573366159999</v>
          </cell>
          <cell r="AK27">
            <v>1340</v>
          </cell>
          <cell r="BC27">
            <v>1384.8537978079999</v>
          </cell>
          <cell r="BD27">
            <v>508.33059780799982</v>
          </cell>
        </row>
        <row r="28">
          <cell r="E28">
            <v>1069</v>
          </cell>
          <cell r="W28">
            <v>1144.5083309419999</v>
          </cell>
          <cell r="X28">
            <v>231.43409780799988</v>
          </cell>
          <cell r="AK28">
            <v>1336</v>
          </cell>
          <cell r="BC28">
            <v>1468.4385488080002</v>
          </cell>
          <cell r="BD28">
            <v>588.70824880799989</v>
          </cell>
        </row>
        <row r="29">
          <cell r="E29">
            <v>1072</v>
          </cell>
          <cell r="W29">
            <v>1142.7813019419998</v>
          </cell>
          <cell r="X29">
            <v>229.70706880799986</v>
          </cell>
          <cell r="AK29">
            <v>1329</v>
          </cell>
          <cell r="BC29">
            <v>1467.4581658079996</v>
          </cell>
          <cell r="BD29">
            <v>587.72786580799971</v>
          </cell>
        </row>
        <row r="30">
          <cell r="E30">
            <v>1079</v>
          </cell>
          <cell r="W30">
            <v>1144.3721746569997</v>
          </cell>
          <cell r="X30">
            <v>229.70706880799986</v>
          </cell>
          <cell r="AK30">
            <v>1314</v>
          </cell>
          <cell r="BC30">
            <v>1426.0445168080003</v>
          </cell>
          <cell r="BD30">
            <v>546.31421680799997</v>
          </cell>
        </row>
        <row r="31">
          <cell r="E31">
            <v>1090</v>
          </cell>
          <cell r="W31">
            <v>1144.3721746569997</v>
          </cell>
          <cell r="X31">
            <v>229.70706880799986</v>
          </cell>
          <cell r="AK31">
            <v>1323</v>
          </cell>
          <cell r="BC31">
            <v>1409.7671196159999</v>
          </cell>
          <cell r="BD31">
            <v>530.036819616</v>
          </cell>
        </row>
        <row r="32">
          <cell r="E32">
            <v>1102</v>
          </cell>
          <cell r="W32">
            <v>1148.244757657</v>
          </cell>
          <cell r="X32">
            <v>233.57965180799982</v>
          </cell>
          <cell r="AK32">
            <v>1318</v>
          </cell>
          <cell r="BC32">
            <v>1403.8791457500006</v>
          </cell>
          <cell r="BD32">
            <v>521.23871261600038</v>
          </cell>
        </row>
        <row r="33">
          <cell r="E33">
            <v>1115</v>
          </cell>
          <cell r="W33">
            <v>1146.7514756570001</v>
          </cell>
          <cell r="X33">
            <v>232.08636980799992</v>
          </cell>
          <cell r="AK33">
            <v>1311</v>
          </cell>
          <cell r="BC33">
            <v>1382.3099127500004</v>
          </cell>
          <cell r="BD33">
            <v>499.66947961600005</v>
          </cell>
        </row>
        <row r="34">
          <cell r="E34">
            <v>1142</v>
          </cell>
          <cell r="W34">
            <v>1146.8906506569999</v>
          </cell>
          <cell r="X34">
            <v>232.22554480799994</v>
          </cell>
          <cell r="AK34">
            <v>1294</v>
          </cell>
          <cell r="BC34">
            <v>1364.5934045580002</v>
          </cell>
          <cell r="BD34">
            <v>481.95297142399994</v>
          </cell>
        </row>
        <row r="35">
          <cell r="E35">
            <v>1187</v>
          </cell>
          <cell r="W35">
            <v>1206.238966657</v>
          </cell>
          <cell r="X35">
            <v>291.57386080799978</v>
          </cell>
          <cell r="AK35">
            <v>1285</v>
          </cell>
          <cell r="BC35">
            <v>1355.5119087500002</v>
          </cell>
          <cell r="BD35">
            <v>472.87147561599994</v>
          </cell>
        </row>
        <row r="36">
          <cell r="E36">
            <v>1240</v>
          </cell>
          <cell r="W36">
            <v>1328.929670942</v>
          </cell>
          <cell r="X36">
            <v>415.85543780799975</v>
          </cell>
          <cell r="AK36">
            <v>1281</v>
          </cell>
          <cell r="BC36">
            <v>1349.4805155580002</v>
          </cell>
          <cell r="BD36">
            <v>422.60358242400008</v>
          </cell>
        </row>
        <row r="37">
          <cell r="E37">
            <v>1307</v>
          </cell>
          <cell r="W37">
            <v>1379.717273942</v>
          </cell>
          <cell r="X37">
            <v>466.64304080799974</v>
          </cell>
          <cell r="AK37">
            <v>1271</v>
          </cell>
          <cell r="BC37">
            <v>1341.5786295580001</v>
          </cell>
          <cell r="BD37">
            <v>414.70169642399986</v>
          </cell>
        </row>
        <row r="38">
          <cell r="E38">
            <v>1367</v>
          </cell>
          <cell r="W38">
            <v>1389.237273942</v>
          </cell>
          <cell r="X38">
            <v>468.36304080799977</v>
          </cell>
          <cell r="AK38">
            <v>1275</v>
          </cell>
          <cell r="BC38">
            <v>1316.693302273</v>
          </cell>
          <cell r="BD38">
            <v>379.77549642399964</v>
          </cell>
        </row>
        <row r="39">
          <cell r="E39">
            <v>1397</v>
          </cell>
          <cell r="W39">
            <v>1424.9950579420004</v>
          </cell>
          <cell r="X39">
            <v>504.12082480800001</v>
          </cell>
          <cell r="AK39">
            <v>1330</v>
          </cell>
          <cell r="BC39">
            <v>1379.6479542730003</v>
          </cell>
          <cell r="BD39">
            <v>442.73014842399988</v>
          </cell>
        </row>
        <row r="40">
          <cell r="E40">
            <v>1456</v>
          </cell>
          <cell r="W40">
            <v>1444.9977969420002</v>
          </cell>
          <cell r="X40">
            <v>525.41446380799994</v>
          </cell>
          <cell r="AK40">
            <v>1340</v>
          </cell>
          <cell r="BC40">
            <v>1389.5376732730001</v>
          </cell>
          <cell r="BD40">
            <v>445.56216742399982</v>
          </cell>
        </row>
        <row r="41">
          <cell r="E41">
            <v>1497</v>
          </cell>
          <cell r="W41">
            <v>1445.9377969420002</v>
          </cell>
          <cell r="X41">
            <v>526.35446380799999</v>
          </cell>
          <cell r="AK41">
            <v>1355</v>
          </cell>
          <cell r="BC41">
            <v>1403.5097682730002</v>
          </cell>
          <cell r="BD41">
            <v>459.53426242399991</v>
          </cell>
        </row>
        <row r="42">
          <cell r="E42">
            <v>1500</v>
          </cell>
          <cell r="W42">
            <v>1447.0277969420004</v>
          </cell>
          <cell r="X42">
            <v>527.44446380799991</v>
          </cell>
          <cell r="AK42">
            <v>1369</v>
          </cell>
          <cell r="BC42">
            <v>1418.5097682730002</v>
          </cell>
          <cell r="BD42">
            <v>474.53426242399991</v>
          </cell>
        </row>
        <row r="43">
          <cell r="E43">
            <v>1496</v>
          </cell>
          <cell r="W43">
            <v>1446.7293469420003</v>
          </cell>
          <cell r="X43">
            <v>527.14601380799991</v>
          </cell>
          <cell r="AK43">
            <v>1353</v>
          </cell>
          <cell r="BC43">
            <v>1403.5097682730002</v>
          </cell>
          <cell r="BD43">
            <v>459.53426242399991</v>
          </cell>
        </row>
        <row r="44">
          <cell r="E44">
            <v>1494</v>
          </cell>
          <cell r="W44">
            <v>1452.786578942</v>
          </cell>
          <cell r="X44">
            <v>533.85324580799988</v>
          </cell>
          <cell r="AK44">
            <v>1315</v>
          </cell>
          <cell r="BC44">
            <v>1362.4724032730001</v>
          </cell>
          <cell r="BD44">
            <v>420.44689742399981</v>
          </cell>
        </row>
        <row r="45">
          <cell r="E45">
            <v>1507</v>
          </cell>
          <cell r="W45">
            <v>1450.0294619419999</v>
          </cell>
          <cell r="X45">
            <v>531.096128808</v>
          </cell>
          <cell r="AK45">
            <v>1313</v>
          </cell>
          <cell r="BC45">
            <v>1362.1435382730001</v>
          </cell>
          <cell r="BD45">
            <v>420.11803242399986</v>
          </cell>
        </row>
        <row r="46">
          <cell r="E46">
            <v>1496</v>
          </cell>
          <cell r="W46">
            <v>1564.3757399420001</v>
          </cell>
          <cell r="X46">
            <v>645.44240680799976</v>
          </cell>
          <cell r="AK46">
            <v>1299</v>
          </cell>
          <cell r="BC46">
            <v>1345.4223042730005</v>
          </cell>
          <cell r="BD46">
            <v>403.396798424</v>
          </cell>
        </row>
        <row r="47">
          <cell r="E47">
            <v>1496</v>
          </cell>
          <cell r="W47">
            <v>1564.504954942</v>
          </cell>
          <cell r="X47">
            <v>645.57162180799969</v>
          </cell>
          <cell r="AK47">
            <v>1293</v>
          </cell>
          <cell r="BC47">
            <v>1339.9492616570001</v>
          </cell>
          <cell r="BD47">
            <v>397.92375580799984</v>
          </cell>
        </row>
        <row r="48">
          <cell r="E48">
            <v>1499</v>
          </cell>
          <cell r="W48">
            <v>1562.261583</v>
          </cell>
          <cell r="X48">
            <v>646.23838299999989</v>
          </cell>
          <cell r="AK48">
            <v>1279</v>
          </cell>
          <cell r="BC48">
            <v>1326.351767657</v>
          </cell>
          <cell r="BD48">
            <v>384.32626180799974</v>
          </cell>
        </row>
        <row r="49">
          <cell r="E49">
            <v>1517</v>
          </cell>
          <cell r="W49">
            <v>1563.251583</v>
          </cell>
          <cell r="X49">
            <v>647.22838299999989</v>
          </cell>
          <cell r="AK49">
            <v>1266</v>
          </cell>
          <cell r="BC49">
            <v>1316.351767657</v>
          </cell>
          <cell r="BD49">
            <v>374.32626180799974</v>
          </cell>
        </row>
        <row r="50">
          <cell r="E50">
            <v>1560</v>
          </cell>
          <cell r="W50">
            <v>1557.618639</v>
          </cell>
          <cell r="X50">
            <v>648.09543899999971</v>
          </cell>
          <cell r="AK50">
            <v>1242</v>
          </cell>
          <cell r="BC50">
            <v>1289.851767657</v>
          </cell>
          <cell r="BD50">
            <v>354.32626180799974</v>
          </cell>
        </row>
        <row r="51">
          <cell r="E51">
            <v>1559</v>
          </cell>
          <cell r="W51">
            <v>1558.4986389999999</v>
          </cell>
          <cell r="X51">
            <v>648.97543899999982</v>
          </cell>
          <cell r="AK51">
            <v>1240</v>
          </cell>
          <cell r="BC51">
            <v>1289.851767657</v>
          </cell>
          <cell r="BD51">
            <v>354.32626180799974</v>
          </cell>
        </row>
        <row r="52">
          <cell r="E52">
            <v>1484</v>
          </cell>
          <cell r="W52">
            <v>1549.2611359999999</v>
          </cell>
          <cell r="X52">
            <v>639.73793599999954</v>
          </cell>
          <cell r="AK52">
            <v>1229</v>
          </cell>
          <cell r="BC52">
            <v>1278.8376025580001</v>
          </cell>
          <cell r="BD52">
            <v>365.19716942399981</v>
          </cell>
        </row>
        <row r="53">
          <cell r="E53">
            <v>1486</v>
          </cell>
          <cell r="W53">
            <v>1548.8601229999997</v>
          </cell>
          <cell r="X53">
            <v>639.33692299999962</v>
          </cell>
          <cell r="AK53">
            <v>1204</v>
          </cell>
          <cell r="BC53">
            <v>1283.8376025580001</v>
          </cell>
          <cell r="BD53">
            <v>370.19716942399981</v>
          </cell>
        </row>
        <row r="54">
          <cell r="E54">
            <v>1494</v>
          </cell>
          <cell r="W54">
            <v>1549.7470289999999</v>
          </cell>
          <cell r="X54">
            <v>640.2238289999998</v>
          </cell>
          <cell r="AK54">
            <v>1194</v>
          </cell>
          <cell r="BC54">
            <v>1274.9483875579999</v>
          </cell>
          <cell r="BD54">
            <v>361.30795442399989</v>
          </cell>
        </row>
        <row r="55">
          <cell r="E55">
            <v>1487</v>
          </cell>
          <cell r="W55">
            <v>1513.2158720000002</v>
          </cell>
          <cell r="X55">
            <v>636.6926719999999</v>
          </cell>
          <cell r="AK55">
            <v>1189</v>
          </cell>
          <cell r="BC55">
            <v>1268.8376025580001</v>
          </cell>
          <cell r="BD55">
            <v>355.19716942399981</v>
          </cell>
        </row>
        <row r="56">
          <cell r="E56">
            <v>1455</v>
          </cell>
          <cell r="W56">
            <v>1482.6928300000002</v>
          </cell>
          <cell r="X56">
            <v>606.16962999999987</v>
          </cell>
          <cell r="AK56">
            <v>1151</v>
          </cell>
          <cell r="BC56">
            <v>1227.5941209420002</v>
          </cell>
          <cell r="BD56">
            <v>313.95368780799976</v>
          </cell>
        </row>
        <row r="57">
          <cell r="E57">
            <v>1447</v>
          </cell>
          <cell r="W57">
            <v>1435.0990420000001</v>
          </cell>
          <cell r="X57">
            <v>558.57584199999974</v>
          </cell>
          <cell r="AK57">
            <v>1155</v>
          </cell>
          <cell r="BC57">
            <v>1238.4091229420001</v>
          </cell>
          <cell r="BD57">
            <v>324.76868980799981</v>
          </cell>
        </row>
        <row r="58">
          <cell r="E58">
            <v>1437</v>
          </cell>
          <cell r="W58">
            <v>1432.8360919999998</v>
          </cell>
          <cell r="X58">
            <v>556.31289199999969</v>
          </cell>
          <cell r="AK58">
            <v>1146</v>
          </cell>
          <cell r="BC58">
            <v>1220.312645942</v>
          </cell>
          <cell r="BD58">
            <v>306.67221280799976</v>
          </cell>
        </row>
        <row r="59">
          <cell r="E59">
            <v>1411</v>
          </cell>
          <cell r="W59">
            <v>1354.1251519999998</v>
          </cell>
          <cell r="X59">
            <v>477.6019519999997</v>
          </cell>
          <cell r="AK59">
            <v>1149</v>
          </cell>
          <cell r="BC59">
            <v>1225.312645942</v>
          </cell>
          <cell r="BD59">
            <v>311.67221280799976</v>
          </cell>
        </row>
      </sheetData>
      <sheetData sheetId="6"/>
      <sheetData sheetId="7"/>
      <sheetData sheetId="8">
        <row r="7">
          <cell r="R7">
            <v>0</v>
          </cell>
          <cell r="AM7">
            <v>0</v>
          </cell>
          <cell r="AU7">
            <v>0</v>
          </cell>
          <cell r="AV7">
            <v>280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274.08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165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180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165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110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50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50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70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155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220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265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285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360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380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430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390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390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375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360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375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415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415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430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400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410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420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440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440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295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290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300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305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290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270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270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265</v>
          </cell>
        </row>
        <row r="103">
          <cell r="V10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83</v>
          </cell>
        </row>
        <row r="9">
          <cell r="X9">
            <v>0</v>
          </cell>
          <cell r="AN9">
            <v>83</v>
          </cell>
        </row>
        <row r="10">
          <cell r="X10">
            <v>0</v>
          </cell>
          <cell r="AN10">
            <v>83</v>
          </cell>
        </row>
        <row r="11">
          <cell r="X11">
            <v>0</v>
          </cell>
          <cell r="AN11">
            <v>83</v>
          </cell>
        </row>
        <row r="12">
          <cell r="X12">
            <v>0</v>
          </cell>
          <cell r="AN12">
            <v>83</v>
          </cell>
        </row>
        <row r="13">
          <cell r="X13">
            <v>0</v>
          </cell>
          <cell r="AN13">
            <v>83</v>
          </cell>
        </row>
        <row r="14">
          <cell r="X14">
            <v>0</v>
          </cell>
          <cell r="AN14">
            <v>83</v>
          </cell>
        </row>
        <row r="15">
          <cell r="X15">
            <v>0</v>
          </cell>
          <cell r="AN15">
            <v>83</v>
          </cell>
        </row>
        <row r="16">
          <cell r="X16">
            <v>0</v>
          </cell>
          <cell r="AN16">
            <v>83</v>
          </cell>
        </row>
        <row r="17">
          <cell r="X17">
            <v>0</v>
          </cell>
          <cell r="AN17">
            <v>83</v>
          </cell>
        </row>
        <row r="18">
          <cell r="X18">
            <v>0</v>
          </cell>
          <cell r="AN18">
            <v>83</v>
          </cell>
        </row>
        <row r="19">
          <cell r="X19">
            <v>0</v>
          </cell>
          <cell r="AN19">
            <v>83</v>
          </cell>
        </row>
        <row r="20">
          <cell r="X20">
            <v>0</v>
          </cell>
          <cell r="AN20">
            <v>83</v>
          </cell>
        </row>
        <row r="21">
          <cell r="X21">
            <v>0</v>
          </cell>
          <cell r="AN21">
            <v>83</v>
          </cell>
        </row>
        <row r="22">
          <cell r="X22">
            <v>0</v>
          </cell>
          <cell r="AN22">
            <v>83</v>
          </cell>
        </row>
        <row r="23">
          <cell r="X23">
            <v>0</v>
          </cell>
          <cell r="AN23">
            <v>83</v>
          </cell>
        </row>
        <row r="24">
          <cell r="X24">
            <v>0</v>
          </cell>
          <cell r="AN24">
            <v>83</v>
          </cell>
        </row>
        <row r="25">
          <cell r="X25">
            <v>0</v>
          </cell>
          <cell r="AN25">
            <v>83</v>
          </cell>
        </row>
        <row r="26">
          <cell r="X26">
            <v>0</v>
          </cell>
          <cell r="AN26">
            <v>83</v>
          </cell>
        </row>
        <row r="27">
          <cell r="X27">
            <v>0</v>
          </cell>
          <cell r="AN27">
            <v>83</v>
          </cell>
        </row>
        <row r="28">
          <cell r="X28">
            <v>0</v>
          </cell>
          <cell r="AN28">
            <v>83</v>
          </cell>
        </row>
        <row r="29">
          <cell r="X29">
            <v>0</v>
          </cell>
          <cell r="AN29">
            <v>83</v>
          </cell>
        </row>
        <row r="30">
          <cell r="X30">
            <v>0</v>
          </cell>
          <cell r="AN30">
            <v>83</v>
          </cell>
        </row>
        <row r="31">
          <cell r="X31">
            <v>0</v>
          </cell>
          <cell r="AN31">
            <v>83</v>
          </cell>
        </row>
        <row r="32">
          <cell r="X32">
            <v>0</v>
          </cell>
          <cell r="AN32">
            <v>83</v>
          </cell>
        </row>
        <row r="33">
          <cell r="X33">
            <v>0</v>
          </cell>
          <cell r="AN33">
            <v>83</v>
          </cell>
        </row>
        <row r="34">
          <cell r="X34">
            <v>0</v>
          </cell>
          <cell r="AN34">
            <v>83</v>
          </cell>
        </row>
        <row r="35">
          <cell r="X35">
            <v>0</v>
          </cell>
          <cell r="AN35">
            <v>83</v>
          </cell>
        </row>
        <row r="36">
          <cell r="X36">
            <v>0</v>
          </cell>
          <cell r="AN36">
            <v>83</v>
          </cell>
        </row>
        <row r="37">
          <cell r="X37">
            <v>0</v>
          </cell>
          <cell r="AN37">
            <v>83</v>
          </cell>
        </row>
        <row r="38">
          <cell r="X38">
            <v>0</v>
          </cell>
          <cell r="AN38">
            <v>83</v>
          </cell>
        </row>
        <row r="39">
          <cell r="X39">
            <v>0</v>
          </cell>
          <cell r="AN39">
            <v>83</v>
          </cell>
        </row>
        <row r="40">
          <cell r="X40">
            <v>0</v>
          </cell>
          <cell r="AN40">
            <v>83</v>
          </cell>
        </row>
        <row r="41">
          <cell r="X41">
            <v>0</v>
          </cell>
          <cell r="AN41">
            <v>83</v>
          </cell>
        </row>
        <row r="42">
          <cell r="X42">
            <v>0</v>
          </cell>
          <cell r="AN42">
            <v>83</v>
          </cell>
        </row>
        <row r="43">
          <cell r="X43">
            <v>0</v>
          </cell>
          <cell r="AN43">
            <v>83</v>
          </cell>
        </row>
        <row r="44">
          <cell r="X44">
            <v>0</v>
          </cell>
          <cell r="AN44">
            <v>83</v>
          </cell>
        </row>
        <row r="45">
          <cell r="X45">
            <v>0</v>
          </cell>
          <cell r="AN45">
            <v>83</v>
          </cell>
        </row>
        <row r="46">
          <cell r="X46">
            <v>0</v>
          </cell>
          <cell r="AN46">
            <v>83</v>
          </cell>
        </row>
        <row r="47">
          <cell r="X47">
            <v>0</v>
          </cell>
          <cell r="AN47">
            <v>83</v>
          </cell>
        </row>
        <row r="48">
          <cell r="X48">
            <v>0</v>
          </cell>
          <cell r="AN48">
            <v>83</v>
          </cell>
        </row>
        <row r="49">
          <cell r="X49">
            <v>0</v>
          </cell>
          <cell r="AN49">
            <v>83</v>
          </cell>
        </row>
        <row r="50">
          <cell r="X50">
            <v>0</v>
          </cell>
          <cell r="AN50">
            <v>83</v>
          </cell>
        </row>
        <row r="51">
          <cell r="X51">
            <v>0</v>
          </cell>
          <cell r="AN51">
            <v>83</v>
          </cell>
        </row>
        <row r="52">
          <cell r="X52">
            <v>0</v>
          </cell>
          <cell r="AN52">
            <v>83</v>
          </cell>
        </row>
        <row r="53">
          <cell r="X53">
            <v>0</v>
          </cell>
          <cell r="AN53">
            <v>83</v>
          </cell>
        </row>
        <row r="54">
          <cell r="X54">
            <v>0</v>
          </cell>
          <cell r="AN54">
            <v>83</v>
          </cell>
        </row>
        <row r="55">
          <cell r="X55">
            <v>0</v>
          </cell>
          <cell r="AN55">
            <v>83</v>
          </cell>
        </row>
        <row r="56">
          <cell r="AN56">
            <v>83</v>
          </cell>
        </row>
        <row r="57">
          <cell r="AN57">
            <v>83</v>
          </cell>
        </row>
        <row r="58">
          <cell r="AN58">
            <v>83</v>
          </cell>
        </row>
        <row r="59">
          <cell r="AN59">
            <v>83</v>
          </cell>
        </row>
        <row r="60">
          <cell r="AN60">
            <v>83</v>
          </cell>
        </row>
        <row r="61">
          <cell r="AN61">
            <v>83</v>
          </cell>
        </row>
        <row r="62">
          <cell r="AN62">
            <v>83</v>
          </cell>
        </row>
        <row r="63">
          <cell r="AN63">
            <v>83</v>
          </cell>
        </row>
        <row r="64">
          <cell r="AN64">
            <v>83</v>
          </cell>
        </row>
        <row r="65">
          <cell r="AN65">
            <v>83</v>
          </cell>
        </row>
        <row r="66">
          <cell r="AN66">
            <v>83</v>
          </cell>
        </row>
        <row r="67">
          <cell r="AN67">
            <v>83</v>
          </cell>
        </row>
        <row r="68">
          <cell r="AN68">
            <v>83</v>
          </cell>
        </row>
        <row r="69">
          <cell r="AN69">
            <v>83</v>
          </cell>
        </row>
        <row r="70">
          <cell r="AN70">
            <v>83</v>
          </cell>
        </row>
        <row r="71">
          <cell r="AN71">
            <v>83</v>
          </cell>
        </row>
        <row r="72">
          <cell r="AN72">
            <v>83</v>
          </cell>
        </row>
        <row r="73">
          <cell r="AN73">
            <v>83</v>
          </cell>
        </row>
        <row r="74">
          <cell r="AN74">
            <v>83</v>
          </cell>
        </row>
        <row r="75">
          <cell r="AN75">
            <v>83</v>
          </cell>
        </row>
        <row r="76">
          <cell r="AN76">
            <v>83</v>
          </cell>
        </row>
        <row r="77">
          <cell r="AN77">
            <v>83</v>
          </cell>
        </row>
        <row r="78">
          <cell r="AN78">
            <v>83</v>
          </cell>
        </row>
        <row r="79">
          <cell r="AN79">
            <v>83</v>
          </cell>
        </row>
        <row r="80">
          <cell r="AN80">
            <v>83</v>
          </cell>
        </row>
        <row r="81">
          <cell r="AN81">
            <v>83</v>
          </cell>
        </row>
        <row r="82">
          <cell r="AN82">
            <v>83</v>
          </cell>
        </row>
        <row r="83">
          <cell r="AN83">
            <v>83</v>
          </cell>
        </row>
        <row r="84">
          <cell r="AN84">
            <v>83</v>
          </cell>
        </row>
        <row r="85">
          <cell r="AN85">
            <v>83</v>
          </cell>
        </row>
        <row r="86">
          <cell r="AN86">
            <v>83</v>
          </cell>
        </row>
        <row r="87">
          <cell r="AN87">
            <v>83</v>
          </cell>
        </row>
        <row r="88">
          <cell r="AN88">
            <v>83</v>
          </cell>
        </row>
        <row r="89">
          <cell r="AN89">
            <v>83</v>
          </cell>
        </row>
        <row r="90">
          <cell r="AN90">
            <v>83</v>
          </cell>
        </row>
        <row r="91">
          <cell r="AN91">
            <v>83</v>
          </cell>
        </row>
        <row r="92">
          <cell r="AN92">
            <v>83</v>
          </cell>
        </row>
        <row r="93">
          <cell r="AN93">
            <v>83</v>
          </cell>
        </row>
        <row r="94">
          <cell r="AN94">
            <v>83</v>
          </cell>
        </row>
        <row r="95">
          <cell r="AN95">
            <v>83</v>
          </cell>
        </row>
        <row r="96">
          <cell r="AN96">
            <v>83</v>
          </cell>
        </row>
        <row r="97">
          <cell r="AN97">
            <v>83</v>
          </cell>
        </row>
        <row r="98">
          <cell r="AN98">
            <v>83</v>
          </cell>
        </row>
        <row r="99">
          <cell r="AN99">
            <v>83</v>
          </cell>
        </row>
        <row r="100">
          <cell r="AN100">
            <v>83</v>
          </cell>
        </row>
        <row r="101">
          <cell r="AN101">
            <v>83</v>
          </cell>
        </row>
        <row r="102">
          <cell r="AN102">
            <v>83</v>
          </cell>
        </row>
        <row r="103">
          <cell r="AN103">
            <v>83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44469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44469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</v>
      </c>
      <c r="D8" s="40" t="s">
        <v>36</v>
      </c>
      <c r="E8" s="39">
        <f>'[1]Annx-A (DA) '!W12-J8+N8</f>
        <v>1582.9332489420001</v>
      </c>
      <c r="F8" s="39">
        <f>'[1]Annx-A (DA) '!E12</f>
        <v>1136</v>
      </c>
      <c r="G8" s="39">
        <f>E8-F8</f>
        <v>446.93324894200009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83</v>
      </c>
      <c r="M8" s="39">
        <f>'[1]Annx-D (IE)'!AU7+'[1]Annx-D (IE)'!AV7</f>
        <v>280</v>
      </c>
      <c r="N8" s="39">
        <f>SUM(K8:M8)</f>
        <v>363</v>
      </c>
      <c r="O8" s="39">
        <f>'[1]Annx-A (DA) '!X12</f>
        <v>297.83381580799977</v>
      </c>
      <c r="P8" s="39">
        <f>G8+J8-N8</f>
        <v>83.933248942000091</v>
      </c>
      <c r="Q8" s="39">
        <v>49</v>
      </c>
      <c r="R8" s="39" t="s">
        <v>37</v>
      </c>
      <c r="S8" s="40">
        <f>'[1]DA HPSLDC'!V13</f>
        <v>50.02</v>
      </c>
      <c r="T8" s="40" t="s">
        <v>38</v>
      </c>
      <c r="U8" s="40">
        <v>0</v>
      </c>
      <c r="V8" s="39">
        <f>'[1]Annx-A (DA) '!BC12-AA8+AE8</f>
        <v>1438.1859369999997</v>
      </c>
      <c r="W8" s="39">
        <f>'[1]Annx-A (DA) '!AK12</f>
        <v>1403</v>
      </c>
      <c r="X8" s="39">
        <f t="shared" ref="X8:X55" si="0">V8-W8</f>
        <v>35.18593699999974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83</v>
      </c>
      <c r="AD8" s="39">
        <f>'[1]Annx-D (IE)'!AU55+'[1]Annx-D (IE)'!AV55</f>
        <v>0</v>
      </c>
      <c r="AE8" s="39">
        <f t="shared" ref="AE8:AE55" si="2">SUM(AB8:AD8)</f>
        <v>83</v>
      </c>
      <c r="AF8" s="41">
        <f>'[1]Annx-A (DA) '!BD12</f>
        <v>478.66273699999971</v>
      </c>
      <c r="AG8" s="42">
        <f t="shared" ref="AG8:AG55" si="3">X8+AA8-AE8</f>
        <v>-47.81406300000026</v>
      </c>
    </row>
    <row r="9" spans="1:34" ht="26.25" customHeight="1">
      <c r="A9" s="38">
        <v>2</v>
      </c>
      <c r="B9" s="39" t="s">
        <v>39</v>
      </c>
      <c r="C9" s="40">
        <f>'[1]DA HPSLDC'!H14</f>
        <v>49.93</v>
      </c>
      <c r="D9" s="40" t="s">
        <v>40</v>
      </c>
      <c r="E9" s="39">
        <f>'[1]Annx-A (DA) '!W13-J9+N9</f>
        <v>1582.9332489419999</v>
      </c>
      <c r="F9" s="39">
        <f>'[1]Annx-A (DA) '!E13</f>
        <v>1139</v>
      </c>
      <c r="G9" s="39">
        <f t="shared" ref="G9:G55" si="4">E9-F9</f>
        <v>443.93324894199986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83</v>
      </c>
      <c r="M9" s="39">
        <f>'[1]Annx-D (IE)'!AU8+'[1]Annx-D (IE)'!AV8</f>
        <v>274.08</v>
      </c>
      <c r="N9" s="39">
        <f t="shared" ref="N9:N55" si="6">SUM(K9:M9)</f>
        <v>357.08</v>
      </c>
      <c r="O9" s="39">
        <f>'[1]Annx-A (DA) '!X13</f>
        <v>303.75381580799973</v>
      </c>
      <c r="P9" s="39">
        <f t="shared" ref="P9:P55" si="7">G9+J9-N9</f>
        <v>86.85324894199988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'!BC13-AA9+AE9</f>
        <v>1436.6676349999998</v>
      </c>
      <c r="W9" s="39">
        <f>'[1]Annx-A (DA) '!AK13</f>
        <v>1395</v>
      </c>
      <c r="X9" s="39">
        <f t="shared" si="0"/>
        <v>41.667634999999791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83</v>
      </c>
      <c r="AD9" s="39">
        <f>'[1]Annx-D (IE)'!AU56+'[1]Annx-D (IE)'!AV56</f>
        <v>0</v>
      </c>
      <c r="AE9" s="39">
        <f t="shared" si="2"/>
        <v>83</v>
      </c>
      <c r="AF9" s="41">
        <f>'[1]Annx-A (DA) '!BD13</f>
        <v>477.14443499999965</v>
      </c>
      <c r="AG9" s="42">
        <f t="shared" si="3"/>
        <v>-41.332365000000209</v>
      </c>
    </row>
    <row r="10" spans="1:34" ht="26.25" customHeight="1">
      <c r="A10" s="38">
        <v>3</v>
      </c>
      <c r="B10" s="39" t="s">
        <v>43</v>
      </c>
      <c r="C10" s="40">
        <f>'[1]DA HPSLDC'!H15</f>
        <v>49.93</v>
      </c>
      <c r="D10" s="40" t="s">
        <v>44</v>
      </c>
      <c r="E10" s="39">
        <f>'[1]Annx-A (DA) '!W14-J10+N10</f>
        <v>1514.4391099420002</v>
      </c>
      <c r="F10" s="39">
        <f>'[1]Annx-A (DA) '!E14</f>
        <v>1120</v>
      </c>
      <c r="G10" s="39">
        <f t="shared" si="4"/>
        <v>394.43910994200019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83</v>
      </c>
      <c r="M10" s="39">
        <f>'[1]Annx-D (IE)'!AU9+'[1]Annx-D (IE)'!AV9</f>
        <v>165</v>
      </c>
      <c r="N10" s="39">
        <f t="shared" si="6"/>
        <v>248</v>
      </c>
      <c r="O10" s="39">
        <f>'[1]Annx-A (DA) '!X14</f>
        <v>344.33967680800021</v>
      </c>
      <c r="P10" s="39">
        <f t="shared" si="7"/>
        <v>146.43910994200019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'!BC14-AA10+AE10</f>
        <v>1443.45595</v>
      </c>
      <c r="W10" s="39">
        <f>'[1]Annx-A (DA) '!AK14</f>
        <v>1395</v>
      </c>
      <c r="X10" s="39">
        <f t="shared" si="0"/>
        <v>48.45595000000003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83</v>
      </c>
      <c r="AD10" s="39">
        <f>'[1]Annx-D (IE)'!AU57+'[1]Annx-D (IE)'!AV57</f>
        <v>0</v>
      </c>
      <c r="AE10" s="39">
        <f t="shared" si="2"/>
        <v>83</v>
      </c>
      <c r="AF10" s="41">
        <f>'[1]Annx-A (DA) '!BD14</f>
        <v>476.13274999999982</v>
      </c>
      <c r="AG10" s="42">
        <f t="shared" si="3"/>
        <v>-34.54404999999997</v>
      </c>
    </row>
    <row r="11" spans="1:34" ht="26.25" customHeight="1">
      <c r="A11" s="38">
        <v>4</v>
      </c>
      <c r="B11" s="39" t="s">
        <v>47</v>
      </c>
      <c r="C11" s="40">
        <f>'[1]DA HPSLDC'!H16</f>
        <v>50.03</v>
      </c>
      <c r="D11" s="40" t="s">
        <v>48</v>
      </c>
      <c r="E11" s="39">
        <f>'[1]Annx-A (DA) '!W15-J11+N11</f>
        <v>1501.3381449420006</v>
      </c>
      <c r="F11" s="39">
        <f>'[1]Annx-A (DA) '!E15</f>
        <v>1112</v>
      </c>
      <c r="G11" s="39">
        <f t="shared" si="4"/>
        <v>389.33814494200055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83</v>
      </c>
      <c r="M11" s="39">
        <f>'[1]Annx-D (IE)'!AU10+'[1]Annx-D (IE)'!AV10</f>
        <v>180</v>
      </c>
      <c r="N11" s="39">
        <f t="shared" si="6"/>
        <v>263</v>
      </c>
      <c r="O11" s="39">
        <f>'[1]Annx-A (DA) '!X15</f>
        <v>308.43871180800005</v>
      </c>
      <c r="P11" s="39">
        <f t="shared" si="7"/>
        <v>126.33814494200055</v>
      </c>
      <c r="Q11" s="39">
        <v>52</v>
      </c>
      <c r="R11" s="39" t="s">
        <v>49</v>
      </c>
      <c r="S11" s="40">
        <f>'[1]DA HPSLDC'!V16</f>
        <v>49.92</v>
      </c>
      <c r="T11" s="40" t="s">
        <v>50</v>
      </c>
      <c r="U11" s="40">
        <v>0</v>
      </c>
      <c r="V11" s="39">
        <f>'[1]Annx-A (DA) '!BC15-AA11+AE11</f>
        <v>1443.45595</v>
      </c>
      <c r="W11" s="39">
        <f>'[1]Annx-A (DA) '!AK15</f>
        <v>1385</v>
      </c>
      <c r="X11" s="39">
        <f t="shared" si="0"/>
        <v>58.45595000000003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83</v>
      </c>
      <c r="AD11" s="39">
        <f>'[1]Annx-D (IE)'!AU58+'[1]Annx-D (IE)'!AV58</f>
        <v>0</v>
      </c>
      <c r="AE11" s="39">
        <f t="shared" si="2"/>
        <v>83</v>
      </c>
      <c r="AF11" s="41">
        <f>'[1]Annx-A (DA) '!BD15</f>
        <v>476.13274999999982</v>
      </c>
      <c r="AG11" s="42">
        <f t="shared" si="3"/>
        <v>-24.54404999999997</v>
      </c>
    </row>
    <row r="12" spans="1:34" ht="26.25" customHeight="1">
      <c r="A12" s="38">
        <v>5</v>
      </c>
      <c r="B12" s="39" t="s">
        <v>51</v>
      </c>
      <c r="C12" s="40">
        <f>'[1]DA HPSLDC'!H17</f>
        <v>50.03</v>
      </c>
      <c r="D12" s="40" t="s">
        <v>52</v>
      </c>
      <c r="E12" s="39">
        <f>'[1]Annx-A (DA) '!W16-J12+N12</f>
        <v>1430.69048675</v>
      </c>
      <c r="F12" s="39">
        <f>'[1]Annx-A (DA) '!E16</f>
        <v>1098</v>
      </c>
      <c r="G12" s="39">
        <f t="shared" si="4"/>
        <v>332.69048674999999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83</v>
      </c>
      <c r="M12" s="39">
        <f>'[1]Annx-D (IE)'!AU11+'[1]Annx-D (IE)'!AV11</f>
        <v>165</v>
      </c>
      <c r="N12" s="39">
        <f t="shared" si="6"/>
        <v>248</v>
      </c>
      <c r="O12" s="39">
        <f>'[1]Annx-A (DA) '!X16</f>
        <v>261.81625361599987</v>
      </c>
      <c r="P12" s="39">
        <f t="shared" si="7"/>
        <v>84.690486749999991</v>
      </c>
      <c r="Q12" s="39">
        <v>53</v>
      </c>
      <c r="R12" s="39" t="s">
        <v>53</v>
      </c>
      <c r="S12" s="40">
        <f>'[1]DA HPSLDC'!V17</f>
        <v>50.01</v>
      </c>
      <c r="T12" s="40" t="s">
        <v>54</v>
      </c>
      <c r="U12" s="40">
        <v>0</v>
      </c>
      <c r="V12" s="39">
        <f>'[1]Annx-A (DA) '!BC16-AA12+AE12</f>
        <v>1441.8882639999997</v>
      </c>
      <c r="W12" s="39">
        <f>'[1]Annx-A (DA) '!AK16</f>
        <v>1334</v>
      </c>
      <c r="X12" s="39">
        <f t="shared" si="0"/>
        <v>107.88826399999971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83</v>
      </c>
      <c r="AD12" s="39">
        <f>'[1]Annx-D (IE)'!AU59+'[1]Annx-D (IE)'!AV59</f>
        <v>0</v>
      </c>
      <c r="AE12" s="39">
        <f t="shared" si="2"/>
        <v>83</v>
      </c>
      <c r="AF12" s="41">
        <f>'[1]Annx-A (DA) '!BD16</f>
        <v>474.56506399999984</v>
      </c>
      <c r="AG12" s="42">
        <f t="shared" si="3"/>
        <v>24.888263999999708</v>
      </c>
    </row>
    <row r="13" spans="1:34" ht="26.25" customHeight="1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'!W17-J13+N13</f>
        <v>1411.14868675</v>
      </c>
      <c r="F13" s="39">
        <f>'[1]Annx-A (DA) '!E17</f>
        <v>1102</v>
      </c>
      <c r="G13" s="39">
        <f t="shared" si="4"/>
        <v>309.14868675000002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83</v>
      </c>
      <c r="M13" s="39">
        <f>'[1]Annx-D (IE)'!AU12+'[1]Annx-D (IE)'!AV12</f>
        <v>110</v>
      </c>
      <c r="N13" s="39">
        <f t="shared" si="6"/>
        <v>193</v>
      </c>
      <c r="O13" s="39">
        <f>'[1]Annx-A (DA) '!X17</f>
        <v>297.27445361600002</v>
      </c>
      <c r="P13" s="39">
        <f t="shared" si="7"/>
        <v>116.14868675000002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'!BC17-AA13+AE13</f>
        <v>1441.3057679999997</v>
      </c>
      <c r="W13" s="39">
        <f>'[1]Annx-A (DA) '!AK17</f>
        <v>1334</v>
      </c>
      <c r="X13" s="39">
        <f t="shared" si="0"/>
        <v>107.30576799999972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83</v>
      </c>
      <c r="AD13" s="39">
        <f>'[1]Annx-D (IE)'!AU60+'[1]Annx-D (IE)'!AV60</f>
        <v>0</v>
      </c>
      <c r="AE13" s="39">
        <f t="shared" si="2"/>
        <v>83</v>
      </c>
      <c r="AF13" s="41">
        <f>'[1]Annx-A (DA) '!BD17</f>
        <v>473.98256799999984</v>
      </c>
      <c r="AG13" s="42">
        <f t="shared" si="3"/>
        <v>24.305767999999716</v>
      </c>
    </row>
    <row r="14" spans="1:34" ht="26.25" customHeight="1">
      <c r="A14" s="38">
        <v>7</v>
      </c>
      <c r="B14" s="39" t="s">
        <v>59</v>
      </c>
      <c r="C14" s="40">
        <f>'[1]DA HPSLDC'!H19</f>
        <v>50.04</v>
      </c>
      <c r="D14" s="40" t="s">
        <v>60</v>
      </c>
      <c r="E14" s="39">
        <f>'[1]Annx-A (DA) '!W18-J14+N14</f>
        <v>1319.9160107499999</v>
      </c>
      <c r="F14" s="39">
        <f>'[1]Annx-A (DA) '!E18</f>
        <v>1112</v>
      </c>
      <c r="G14" s="39">
        <f t="shared" si="4"/>
        <v>207.91601074999994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83</v>
      </c>
      <c r="M14" s="39">
        <f>'[1]Annx-D (IE)'!AU13+'[1]Annx-D (IE)'!AV13</f>
        <v>0</v>
      </c>
      <c r="N14" s="39">
        <f t="shared" si="6"/>
        <v>83</v>
      </c>
      <c r="O14" s="39">
        <f>'[1]Annx-A (DA) '!X18</f>
        <v>316.04177761599982</v>
      </c>
      <c r="P14" s="39">
        <f t="shared" si="7"/>
        <v>124.91601074999994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'!BC18-AA14+AE14</f>
        <v>1441.7257679999998</v>
      </c>
      <c r="W14" s="39">
        <f>'[1]Annx-A (DA) '!AK18</f>
        <v>1300</v>
      </c>
      <c r="X14" s="39">
        <f t="shared" si="0"/>
        <v>141.72576799999979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83</v>
      </c>
      <c r="AD14" s="39">
        <f>'[1]Annx-D (IE)'!AU61+'[1]Annx-D (IE)'!AV61</f>
        <v>0</v>
      </c>
      <c r="AE14" s="39">
        <f t="shared" si="2"/>
        <v>83</v>
      </c>
      <c r="AF14" s="41">
        <f>'[1]Annx-A (DA) '!BD18</f>
        <v>474.4025679999998</v>
      </c>
      <c r="AG14" s="42">
        <f t="shared" si="3"/>
        <v>58.725767999999789</v>
      </c>
    </row>
    <row r="15" spans="1:34" ht="26.25" customHeight="1">
      <c r="A15" s="38">
        <v>8</v>
      </c>
      <c r="B15" s="39" t="s">
        <v>63</v>
      </c>
      <c r="C15" s="40">
        <f>'[1]DA HPSLDC'!H20</f>
        <v>50.05</v>
      </c>
      <c r="D15" s="40" t="s">
        <v>64</v>
      </c>
      <c r="E15" s="39">
        <f>'[1]Annx-A (DA) '!W19-J15+N15</f>
        <v>1302.8382507499998</v>
      </c>
      <c r="F15" s="39">
        <f>'[1]Annx-A (DA) '!E19</f>
        <v>1095</v>
      </c>
      <c r="G15" s="39">
        <f t="shared" si="4"/>
        <v>207.83825074999982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83</v>
      </c>
      <c r="M15" s="39">
        <f>'[1]Annx-D (IE)'!AU14+'[1]Annx-D (IE)'!AV14</f>
        <v>0</v>
      </c>
      <c r="N15" s="39">
        <f t="shared" si="6"/>
        <v>83</v>
      </c>
      <c r="O15" s="39">
        <f>'[1]Annx-A (DA) '!X19</f>
        <v>298.96401761599969</v>
      </c>
      <c r="P15" s="39">
        <f t="shared" si="7"/>
        <v>124.83825074999982</v>
      </c>
      <c r="Q15" s="39">
        <v>56</v>
      </c>
      <c r="R15" s="39" t="s">
        <v>65</v>
      </c>
      <c r="S15" s="40">
        <f>'[1]DA HPSLDC'!V20</f>
        <v>50.06</v>
      </c>
      <c r="T15" s="40" t="s">
        <v>66</v>
      </c>
      <c r="U15" s="40">
        <v>0</v>
      </c>
      <c r="V15" s="39">
        <f>'[1]Annx-A (DA) '!BC19-AA15+AE15</f>
        <v>1441.4065529999998</v>
      </c>
      <c r="W15" s="39">
        <f>'[1]Annx-A (DA) '!AK19</f>
        <v>1343</v>
      </c>
      <c r="X15" s="39">
        <f t="shared" si="0"/>
        <v>98.406552999999803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83</v>
      </c>
      <c r="AD15" s="39">
        <f>'[1]Annx-D (IE)'!AU62+'[1]Annx-D (IE)'!AV62</f>
        <v>0</v>
      </c>
      <c r="AE15" s="39">
        <f t="shared" si="2"/>
        <v>83</v>
      </c>
      <c r="AF15" s="41">
        <f>'[1]Annx-A (DA) '!BD19</f>
        <v>474.08335299999982</v>
      </c>
      <c r="AG15" s="42">
        <f t="shared" si="3"/>
        <v>15.406552999999803</v>
      </c>
    </row>
    <row r="16" spans="1:34" ht="26.25" customHeight="1">
      <c r="A16" s="38">
        <v>9</v>
      </c>
      <c r="B16" s="39" t="s">
        <v>67</v>
      </c>
      <c r="C16" s="40">
        <f>'[1]DA HPSLDC'!H21</f>
        <v>50.06</v>
      </c>
      <c r="D16" s="40" t="s">
        <v>68</v>
      </c>
      <c r="E16" s="39">
        <f>'[1]Annx-A (DA) '!W20-J16+N16</f>
        <v>1271.98875475</v>
      </c>
      <c r="F16" s="39">
        <f>'[1]Annx-A (DA) '!E20</f>
        <v>1089</v>
      </c>
      <c r="G16" s="39">
        <f t="shared" si="4"/>
        <v>182.98875475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83</v>
      </c>
      <c r="M16" s="39">
        <f>'[1]Annx-D (IE)'!AU15+'[1]Annx-D (IE)'!AV15</f>
        <v>0</v>
      </c>
      <c r="N16" s="39">
        <f t="shared" si="6"/>
        <v>83</v>
      </c>
      <c r="O16" s="39">
        <f>'[1]Annx-A (DA) '!X20</f>
        <v>269.41452161599983</v>
      </c>
      <c r="P16" s="39">
        <f t="shared" si="7"/>
        <v>99.988754749999998</v>
      </c>
      <c r="Q16" s="39">
        <v>57</v>
      </c>
      <c r="R16" s="39" t="s">
        <v>69</v>
      </c>
      <c r="S16" s="40">
        <f>'[1]DA HPSLDC'!V21</f>
        <v>50.04</v>
      </c>
      <c r="T16" s="40" t="s">
        <v>70</v>
      </c>
      <c r="U16" s="40">
        <v>0</v>
      </c>
      <c r="V16" s="39">
        <f>'[1]Annx-A (DA) '!BC20-AA16+AE16</f>
        <v>1438.7898799999998</v>
      </c>
      <c r="W16" s="39">
        <f>'[1]Annx-A (DA) '!AK20</f>
        <v>1348</v>
      </c>
      <c r="X16" s="39">
        <f t="shared" si="0"/>
        <v>90.789879999999812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83</v>
      </c>
      <c r="AD16" s="39">
        <f>'[1]Annx-D (IE)'!AU63+'[1]Annx-D (IE)'!AV63</f>
        <v>0</v>
      </c>
      <c r="AE16" s="39">
        <f t="shared" si="2"/>
        <v>83</v>
      </c>
      <c r="AF16" s="41">
        <f>'[1]Annx-A (DA) '!BD20</f>
        <v>471.46667999999983</v>
      </c>
      <c r="AG16" s="42">
        <f t="shared" si="3"/>
        <v>7.7898799999998118</v>
      </c>
    </row>
    <row r="17" spans="1:33" ht="26.25" customHeight="1">
      <c r="A17" s="38">
        <v>10</v>
      </c>
      <c r="B17" s="39" t="s">
        <v>71</v>
      </c>
      <c r="C17" s="40">
        <f>'[1]DA HPSLDC'!H22</f>
        <v>50.05</v>
      </c>
      <c r="D17" s="40" t="s">
        <v>72</v>
      </c>
      <c r="E17" s="39">
        <f>'[1]Annx-A (DA) '!W21-J17+N17</f>
        <v>1269.6615227499999</v>
      </c>
      <c r="F17" s="39">
        <f>'[1]Annx-A (DA) '!E21</f>
        <v>1094</v>
      </c>
      <c r="G17" s="39">
        <f t="shared" si="4"/>
        <v>175.6615227499999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83</v>
      </c>
      <c r="M17" s="39">
        <f>'[1]Annx-D (IE)'!AU16+'[1]Annx-D (IE)'!AV16</f>
        <v>0</v>
      </c>
      <c r="N17" s="39">
        <f t="shared" si="6"/>
        <v>83</v>
      </c>
      <c r="O17" s="39">
        <f>'[1]Annx-A (DA) '!X21</f>
        <v>267.08728961599985</v>
      </c>
      <c r="P17" s="39">
        <f t="shared" si="7"/>
        <v>92.661522749999904</v>
      </c>
      <c r="Q17" s="39">
        <v>58</v>
      </c>
      <c r="R17" s="39" t="s">
        <v>73</v>
      </c>
      <c r="S17" s="40">
        <f>'[1]DA HPSLDC'!V22</f>
        <v>50.03</v>
      </c>
      <c r="T17" s="40" t="s">
        <v>74</v>
      </c>
      <c r="U17" s="40">
        <v>0</v>
      </c>
      <c r="V17" s="39">
        <f>'[1]Annx-A (DA) '!BC21-AA17+AE17</f>
        <v>1439.04988</v>
      </c>
      <c r="W17" s="39">
        <f>'[1]Annx-A (DA) '!AK21</f>
        <v>1365</v>
      </c>
      <c r="X17" s="39">
        <f t="shared" si="0"/>
        <v>74.04988000000003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83</v>
      </c>
      <c r="AD17" s="39">
        <f>'[1]Annx-D (IE)'!AU64+'[1]Annx-D (IE)'!AV64</f>
        <v>0</v>
      </c>
      <c r="AE17" s="39">
        <f t="shared" si="2"/>
        <v>83</v>
      </c>
      <c r="AF17" s="41">
        <f>'[1]Annx-A (DA) '!BD21</f>
        <v>471.72667999999982</v>
      </c>
      <c r="AG17" s="42">
        <f t="shared" si="3"/>
        <v>-8.9501199999999699</v>
      </c>
    </row>
    <row r="18" spans="1:33" ht="26.25" customHeight="1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'!W22-J18+N18</f>
        <v>1241.1944367500002</v>
      </c>
      <c r="F18" s="39">
        <f>'[1]Annx-A (DA) '!E22</f>
        <v>1089</v>
      </c>
      <c r="G18" s="39">
        <f t="shared" si="4"/>
        <v>152.19443675000025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83</v>
      </c>
      <c r="M18" s="39">
        <f>'[1]Annx-D (IE)'!AU17+'[1]Annx-D (IE)'!AV17</f>
        <v>0</v>
      </c>
      <c r="N18" s="39">
        <f t="shared" si="6"/>
        <v>83</v>
      </c>
      <c r="O18" s="39">
        <f>'[1]Annx-A (DA) '!X22</f>
        <v>238.62020361599986</v>
      </c>
      <c r="P18" s="39">
        <f t="shared" si="7"/>
        <v>69.19443675000025</v>
      </c>
      <c r="Q18" s="39">
        <v>59</v>
      </c>
      <c r="R18" s="39" t="s">
        <v>77</v>
      </c>
      <c r="S18" s="40">
        <f>'[1]DA HPSLDC'!V23</f>
        <v>49.98</v>
      </c>
      <c r="T18" s="40" t="s">
        <v>78</v>
      </c>
      <c r="U18" s="40">
        <v>0</v>
      </c>
      <c r="V18" s="39">
        <f>'[1]Annx-A (DA) '!BC22-AA18+AE18</f>
        <v>1441.7198799999996</v>
      </c>
      <c r="W18" s="39">
        <f>'[1]Annx-A (DA) '!AK22</f>
        <v>1366</v>
      </c>
      <c r="X18" s="39">
        <f t="shared" si="0"/>
        <v>75.719879999999648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83</v>
      </c>
      <c r="AD18" s="39">
        <f>'[1]Annx-D (IE)'!AU65+'[1]Annx-D (IE)'!AV65</f>
        <v>0</v>
      </c>
      <c r="AE18" s="39">
        <f t="shared" si="2"/>
        <v>83</v>
      </c>
      <c r="AF18" s="41">
        <f>'[1]Annx-A (DA) '!BD22</f>
        <v>474.39667999999978</v>
      </c>
      <c r="AG18" s="42">
        <f t="shared" si="3"/>
        <v>-7.2801200000003519</v>
      </c>
    </row>
    <row r="19" spans="1:33" ht="26.25" customHeight="1">
      <c r="A19" s="38">
        <v>12</v>
      </c>
      <c r="B19" s="39" t="s">
        <v>79</v>
      </c>
      <c r="C19" s="40">
        <f>'[1]DA HPSLDC'!H24</f>
        <v>50.02</v>
      </c>
      <c r="D19" s="40" t="s">
        <v>80</v>
      </c>
      <c r="E19" s="39">
        <f>'[1]Annx-A (DA) '!W23-J19+N19</f>
        <v>1240.1599577499999</v>
      </c>
      <c r="F19" s="39">
        <f>'[1]Annx-A (DA) '!E23</f>
        <v>1082</v>
      </c>
      <c r="G19" s="39">
        <f t="shared" si="4"/>
        <v>158.15995774999988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83</v>
      </c>
      <c r="M19" s="39">
        <f>'[1]Annx-D (IE)'!AU18+'[1]Annx-D (IE)'!AV18</f>
        <v>0</v>
      </c>
      <c r="N19" s="39">
        <f t="shared" si="6"/>
        <v>83</v>
      </c>
      <c r="O19" s="39">
        <f>'[1]Annx-A (DA) '!X23</f>
        <v>237.58572461599982</v>
      </c>
      <c r="P19" s="39">
        <f t="shared" si="7"/>
        <v>75.159957749999876</v>
      </c>
      <c r="Q19" s="39">
        <v>60</v>
      </c>
      <c r="R19" s="39" t="s">
        <v>81</v>
      </c>
      <c r="S19" s="40">
        <f>'[1]DA HPSLDC'!V24</f>
        <v>50.02</v>
      </c>
      <c r="T19" s="40" t="s">
        <v>82</v>
      </c>
      <c r="U19" s="40">
        <v>0</v>
      </c>
      <c r="V19" s="39">
        <f>'[1]Annx-A (DA) '!BC23-AA19+AE19</f>
        <v>1436.5265060000002</v>
      </c>
      <c r="W19" s="39">
        <f>'[1]Annx-A (DA) '!AK23</f>
        <v>1366</v>
      </c>
      <c r="X19" s="39">
        <f t="shared" si="0"/>
        <v>70.526506000000154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83</v>
      </c>
      <c r="AD19" s="39">
        <f>'[1]Annx-D (IE)'!AU66+'[1]Annx-D (IE)'!AV66</f>
        <v>0</v>
      </c>
      <c r="AE19" s="39">
        <f t="shared" si="2"/>
        <v>83</v>
      </c>
      <c r="AF19" s="41">
        <f>'[1]Annx-A (DA) '!BD23</f>
        <v>477.0033059999999</v>
      </c>
      <c r="AG19" s="42">
        <f t="shared" si="3"/>
        <v>-12.473493999999846</v>
      </c>
    </row>
    <row r="20" spans="1:33" ht="26.25" customHeight="1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'!W24-J20+N20</f>
        <v>1234.6140667500001</v>
      </c>
      <c r="F20" s="39">
        <f>'[1]Annx-A (DA) '!E24</f>
        <v>1072</v>
      </c>
      <c r="G20" s="39">
        <f t="shared" si="4"/>
        <v>162.61406675000012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83</v>
      </c>
      <c r="M20" s="39">
        <f>'[1]Annx-D (IE)'!AU19+'[1]Annx-D (IE)'!AV19</f>
        <v>0</v>
      </c>
      <c r="N20" s="39">
        <f t="shared" si="6"/>
        <v>83</v>
      </c>
      <c r="O20" s="39">
        <f>'[1]Annx-A (DA) '!X24</f>
        <v>232.03983361599984</v>
      </c>
      <c r="P20" s="39">
        <f t="shared" si="7"/>
        <v>79.61406675000012</v>
      </c>
      <c r="Q20" s="39">
        <v>61</v>
      </c>
      <c r="R20" s="39" t="s">
        <v>85</v>
      </c>
      <c r="S20" s="40">
        <f>'[1]DA HPSLDC'!V25</f>
        <v>49.97</v>
      </c>
      <c r="T20" s="40" t="s">
        <v>86</v>
      </c>
      <c r="U20" s="40">
        <v>0</v>
      </c>
      <c r="V20" s="39">
        <f>'[1]Annx-A (DA) '!BC24-AA20+AE20</f>
        <v>1434.9786018079999</v>
      </c>
      <c r="W20" s="39">
        <f>'[1]Annx-A (DA) '!AK24</f>
        <v>1365</v>
      </c>
      <c r="X20" s="39">
        <f t="shared" si="0"/>
        <v>69.978601807999894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83</v>
      </c>
      <c r="AD20" s="39">
        <f>'[1]Annx-D (IE)'!AU67+'[1]Annx-D (IE)'!AV67</f>
        <v>0</v>
      </c>
      <c r="AE20" s="39">
        <f t="shared" si="2"/>
        <v>83</v>
      </c>
      <c r="AF20" s="41">
        <f>'[1]Annx-A (DA) '!BD24</f>
        <v>475.45540180799986</v>
      </c>
      <c r="AG20" s="42">
        <f t="shared" si="3"/>
        <v>-13.021398192000106</v>
      </c>
    </row>
    <row r="21" spans="1:33" ht="26.25" customHeight="1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'!W25-J21+N21</f>
        <v>1235.3423547499999</v>
      </c>
      <c r="F21" s="39">
        <f>'[1]Annx-A (DA) '!E25</f>
        <v>1071</v>
      </c>
      <c r="G21" s="39">
        <f t="shared" si="4"/>
        <v>164.34235474999991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83</v>
      </c>
      <c r="M21" s="39">
        <f>'[1]Annx-D (IE)'!AU20+'[1]Annx-D (IE)'!AV20</f>
        <v>0</v>
      </c>
      <c r="N21" s="39">
        <f t="shared" si="6"/>
        <v>83</v>
      </c>
      <c r="O21" s="39">
        <f>'[1]Annx-A (DA) '!X25</f>
        <v>232.76812161599997</v>
      </c>
      <c r="P21" s="39">
        <f t="shared" si="7"/>
        <v>81.342354749999913</v>
      </c>
      <c r="Q21" s="39">
        <v>62</v>
      </c>
      <c r="R21" s="39" t="s">
        <v>89</v>
      </c>
      <c r="S21" s="40">
        <f>'[1]DA HPSLDC'!V26</f>
        <v>49.86</v>
      </c>
      <c r="T21" s="40" t="s">
        <v>90</v>
      </c>
      <c r="U21" s="40">
        <v>0</v>
      </c>
      <c r="V21" s="39">
        <f>'[1]Annx-A (DA) '!BC25-AA21+AE21</f>
        <v>1432.7486018079999</v>
      </c>
      <c r="W21" s="39">
        <f>'[1]Annx-A (DA) '!AK25</f>
        <v>1366</v>
      </c>
      <c r="X21" s="39">
        <f t="shared" si="0"/>
        <v>66.748601807999876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83</v>
      </c>
      <c r="AD21" s="39">
        <f>'[1]Annx-D (IE)'!AU68+'[1]Annx-D (IE)'!AV68</f>
        <v>0</v>
      </c>
      <c r="AE21" s="39">
        <f t="shared" si="2"/>
        <v>83</v>
      </c>
      <c r="AF21" s="41">
        <f>'[1]Annx-A (DA) '!BD25</f>
        <v>473.22540180799984</v>
      </c>
      <c r="AG21" s="42">
        <f t="shared" si="3"/>
        <v>-16.251398192000124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1227.7315697500001</v>
      </c>
      <c r="F22" s="39">
        <f>'[1]Annx-A (DA) '!E26</f>
        <v>1070</v>
      </c>
      <c r="G22" s="39">
        <f t="shared" si="4"/>
        <v>157.73156975000006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83</v>
      </c>
      <c r="M22" s="39">
        <f>'[1]Annx-D (IE)'!AU21+'[1]Annx-D (IE)'!AV21</f>
        <v>0</v>
      </c>
      <c r="N22" s="39">
        <f t="shared" si="6"/>
        <v>83</v>
      </c>
      <c r="O22" s="39">
        <f>'[1]Annx-A (DA) '!X26</f>
        <v>231.6573366159999</v>
      </c>
      <c r="P22" s="39">
        <f t="shared" si="7"/>
        <v>74.731569750000062</v>
      </c>
      <c r="Q22" s="39">
        <v>63</v>
      </c>
      <c r="R22" s="39" t="s">
        <v>93</v>
      </c>
      <c r="S22" s="40">
        <f>'[1]DA HPSLDC'!V27</f>
        <v>49.94</v>
      </c>
      <c r="T22" s="40" t="s">
        <v>94</v>
      </c>
      <c r="U22" s="40">
        <v>0</v>
      </c>
      <c r="V22" s="39">
        <f>'[1]Annx-A (DA) '!BC26-AA22+AE22</f>
        <v>1442.731414808</v>
      </c>
      <c r="W22" s="39">
        <f>'[1]Annx-A (DA) '!AK26</f>
        <v>1353</v>
      </c>
      <c r="X22" s="39">
        <f t="shared" si="0"/>
        <v>89.731414807999954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83</v>
      </c>
      <c r="AD22" s="39">
        <f>'[1]Annx-D (IE)'!AU69+'[1]Annx-D (IE)'!AV69</f>
        <v>0</v>
      </c>
      <c r="AE22" s="39">
        <f t="shared" si="2"/>
        <v>83</v>
      </c>
      <c r="AF22" s="41">
        <f>'[1]Annx-A (DA) '!BD26</f>
        <v>483.20821480799992</v>
      </c>
      <c r="AG22" s="42">
        <f t="shared" si="3"/>
        <v>6.7314148079999541</v>
      </c>
    </row>
    <row r="23" spans="1:33" ht="26.25" customHeight="1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'!W27-J23+N23</f>
        <v>1227.7315697500001</v>
      </c>
      <c r="F23" s="39">
        <f>'[1]Annx-A (DA) '!E27</f>
        <v>1068</v>
      </c>
      <c r="G23" s="39">
        <f t="shared" si="4"/>
        <v>159.73156975000006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83</v>
      </c>
      <c r="M23" s="39">
        <f>'[1]Annx-D (IE)'!AU22+'[1]Annx-D (IE)'!AV22</f>
        <v>0</v>
      </c>
      <c r="N23" s="39">
        <f t="shared" si="6"/>
        <v>83</v>
      </c>
      <c r="O23" s="39">
        <f>'[1]Annx-A (DA) '!X27</f>
        <v>231.6573366159999</v>
      </c>
      <c r="P23" s="39">
        <f t="shared" si="7"/>
        <v>76.731569750000062</v>
      </c>
      <c r="Q23" s="39">
        <v>64</v>
      </c>
      <c r="R23" s="39" t="s">
        <v>97</v>
      </c>
      <c r="S23" s="40">
        <f>'[1]DA HPSLDC'!V28</f>
        <v>49.82</v>
      </c>
      <c r="T23" s="40" t="s">
        <v>98</v>
      </c>
      <c r="U23" s="40">
        <v>0</v>
      </c>
      <c r="V23" s="39">
        <f>'[1]Annx-A (DA) '!BC27-AA23+AE23</f>
        <v>1467.8537978079999</v>
      </c>
      <c r="W23" s="39">
        <f>'[1]Annx-A (DA) '!AK27</f>
        <v>1340</v>
      </c>
      <c r="X23" s="39">
        <f t="shared" si="0"/>
        <v>127.85379780799985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83</v>
      </c>
      <c r="AD23" s="39">
        <f>'[1]Annx-D (IE)'!AU70+'[1]Annx-D (IE)'!AV70</f>
        <v>0</v>
      </c>
      <c r="AE23" s="39">
        <f t="shared" si="2"/>
        <v>83</v>
      </c>
      <c r="AF23" s="41">
        <f>'[1]Annx-A (DA) '!BD27</f>
        <v>508.33059780799982</v>
      </c>
      <c r="AG23" s="42">
        <f t="shared" si="3"/>
        <v>44.853797807999854</v>
      </c>
    </row>
    <row r="24" spans="1:33" ht="26.25" customHeight="1">
      <c r="A24" s="38">
        <v>17</v>
      </c>
      <c r="B24" s="39" t="s">
        <v>99</v>
      </c>
      <c r="C24" s="40">
        <f>'[1]DA HPSLDC'!H29</f>
        <v>49.99</v>
      </c>
      <c r="D24" s="40" t="s">
        <v>100</v>
      </c>
      <c r="E24" s="39">
        <f>'[1]Annx-A (DA) '!W28-J24+N24</f>
        <v>1227.5083309419999</v>
      </c>
      <c r="F24" s="39">
        <f>'[1]Annx-A (DA) '!E28</f>
        <v>1069</v>
      </c>
      <c r="G24" s="39">
        <f t="shared" si="4"/>
        <v>158.50833094199993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83</v>
      </c>
      <c r="M24" s="39">
        <f>'[1]Annx-D (IE)'!AU23+'[1]Annx-D (IE)'!AV23</f>
        <v>0</v>
      </c>
      <c r="N24" s="39">
        <f t="shared" si="6"/>
        <v>83</v>
      </c>
      <c r="O24" s="39">
        <f>'[1]Annx-A (DA) '!X28</f>
        <v>231.43409780799988</v>
      </c>
      <c r="P24" s="39">
        <f t="shared" si="7"/>
        <v>75.50833094199993</v>
      </c>
      <c r="Q24" s="39">
        <v>65</v>
      </c>
      <c r="R24" s="39" t="s">
        <v>101</v>
      </c>
      <c r="S24" s="40">
        <f>'[1]DA HPSLDC'!V29</f>
        <v>50.01</v>
      </c>
      <c r="T24" s="40" t="s">
        <v>102</v>
      </c>
      <c r="U24" s="40">
        <v>0</v>
      </c>
      <c r="V24" s="39">
        <f>'[1]Annx-A (DA) '!BC28-AA24+AE24</f>
        <v>1551.4385488080002</v>
      </c>
      <c r="W24" s="39">
        <f>'[1]Annx-A (DA) '!AK28</f>
        <v>1336</v>
      </c>
      <c r="X24" s="39">
        <f t="shared" si="0"/>
        <v>215.43854880800018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83</v>
      </c>
      <c r="AD24" s="39">
        <f>'[1]Annx-D (IE)'!AU71+'[1]Annx-D (IE)'!AV71</f>
        <v>0</v>
      </c>
      <c r="AE24" s="39">
        <f t="shared" si="2"/>
        <v>83</v>
      </c>
      <c r="AF24" s="41">
        <f>'[1]Annx-A (DA) '!BD28</f>
        <v>588.70824880799989</v>
      </c>
      <c r="AG24" s="42">
        <f t="shared" si="3"/>
        <v>132.43854880800018</v>
      </c>
    </row>
    <row r="25" spans="1:33" ht="26.25" customHeight="1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'!W29-J25+N25</f>
        <v>1225.7813019419998</v>
      </c>
      <c r="F25" s="39">
        <f>'[1]Annx-A (DA) '!E29</f>
        <v>1072</v>
      </c>
      <c r="G25" s="39">
        <f t="shared" si="4"/>
        <v>153.7813019419998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83</v>
      </c>
      <c r="M25" s="39">
        <f>'[1]Annx-D (IE)'!AU24+'[1]Annx-D (IE)'!AV24</f>
        <v>0</v>
      </c>
      <c r="N25" s="39">
        <f t="shared" si="6"/>
        <v>83</v>
      </c>
      <c r="O25" s="39">
        <f>'[1]Annx-A (DA) '!X29</f>
        <v>229.70706880799986</v>
      </c>
      <c r="P25" s="39">
        <f t="shared" si="7"/>
        <v>70.7813019419998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'!BC29-AA25+AE25</f>
        <v>1550.4581658079996</v>
      </c>
      <c r="W25" s="39">
        <f>'[1]Annx-A (DA) '!AK29</f>
        <v>1329</v>
      </c>
      <c r="X25" s="39">
        <f t="shared" si="0"/>
        <v>221.45816580799965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83</v>
      </c>
      <c r="AD25" s="39">
        <f>'[1]Annx-D (IE)'!AU72+'[1]Annx-D (IE)'!AV72</f>
        <v>0</v>
      </c>
      <c r="AE25" s="39">
        <f t="shared" si="2"/>
        <v>83</v>
      </c>
      <c r="AF25" s="41">
        <f>'[1]Annx-A (DA) '!BD29</f>
        <v>587.72786580799971</v>
      </c>
      <c r="AG25" s="42">
        <f t="shared" si="3"/>
        <v>138.45816580799965</v>
      </c>
    </row>
    <row r="26" spans="1:33" ht="26.25" customHeight="1">
      <c r="A26" s="38">
        <v>19</v>
      </c>
      <c r="B26" s="39" t="s">
        <v>107</v>
      </c>
      <c r="C26" s="40">
        <f>'[1]DA HPSLDC'!H31</f>
        <v>49.97</v>
      </c>
      <c r="D26" s="40" t="s">
        <v>108</v>
      </c>
      <c r="E26" s="39">
        <f>'[1]Annx-A (DA) '!W30-J26+N26</f>
        <v>1227.3721746569997</v>
      </c>
      <c r="F26" s="39">
        <f>'[1]Annx-A (DA) '!E30</f>
        <v>1079</v>
      </c>
      <c r="G26" s="39">
        <f t="shared" si="4"/>
        <v>148.37217465699973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83</v>
      </c>
      <c r="M26" s="39">
        <f>'[1]Annx-D (IE)'!AU25+'[1]Annx-D (IE)'!AV25</f>
        <v>0</v>
      </c>
      <c r="N26" s="39">
        <f t="shared" si="6"/>
        <v>83</v>
      </c>
      <c r="O26" s="39">
        <f>'[1]Annx-A (DA) '!X30</f>
        <v>229.70706880799986</v>
      </c>
      <c r="P26" s="39">
        <f t="shared" si="7"/>
        <v>65.372174656999732</v>
      </c>
      <c r="Q26" s="39">
        <v>67</v>
      </c>
      <c r="R26" s="39" t="s">
        <v>109</v>
      </c>
      <c r="S26" s="40">
        <f>'[1]DA HPSLDC'!V31</f>
        <v>50.02</v>
      </c>
      <c r="T26" s="40" t="s">
        <v>110</v>
      </c>
      <c r="U26" s="40">
        <v>0</v>
      </c>
      <c r="V26" s="39">
        <f>'[1]Annx-A (DA) '!BC30-AA26+AE26</f>
        <v>1559.0445168080003</v>
      </c>
      <c r="W26" s="39">
        <f>'[1]Annx-A (DA) '!AK30</f>
        <v>1314</v>
      </c>
      <c r="X26" s="39">
        <f t="shared" si="0"/>
        <v>245.04451680800025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83</v>
      </c>
      <c r="AD26" s="39">
        <f>'[1]Annx-D (IE)'!AU73+'[1]Annx-D (IE)'!AV73</f>
        <v>50</v>
      </c>
      <c r="AE26" s="39">
        <f t="shared" si="2"/>
        <v>133</v>
      </c>
      <c r="AF26" s="41">
        <f>'[1]Annx-A (DA) '!BD30</f>
        <v>546.31421680799997</v>
      </c>
      <c r="AG26" s="42">
        <f t="shared" si="3"/>
        <v>112.04451680800025</v>
      </c>
    </row>
    <row r="27" spans="1:33" ht="26.25" customHeight="1">
      <c r="A27" s="38">
        <v>20</v>
      </c>
      <c r="B27" s="39" t="s">
        <v>111</v>
      </c>
      <c r="C27" s="40">
        <f>'[1]DA HPSLDC'!H32</f>
        <v>50</v>
      </c>
      <c r="D27" s="40" t="s">
        <v>112</v>
      </c>
      <c r="E27" s="39">
        <f>'[1]Annx-A (DA) '!W31-J27+N27</f>
        <v>1227.3721746569997</v>
      </c>
      <c r="F27" s="39">
        <f>'[1]Annx-A (DA) '!E31</f>
        <v>1090</v>
      </c>
      <c r="G27" s="39">
        <f t="shared" si="4"/>
        <v>137.37217465699973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83</v>
      </c>
      <c r="M27" s="39">
        <f>'[1]Annx-D (IE)'!AU26+'[1]Annx-D (IE)'!AV26</f>
        <v>0</v>
      </c>
      <c r="N27" s="39">
        <f t="shared" si="6"/>
        <v>83</v>
      </c>
      <c r="O27" s="39">
        <f>'[1]Annx-A (DA) '!X31</f>
        <v>229.70706880799986</v>
      </c>
      <c r="P27" s="39">
        <f t="shared" si="7"/>
        <v>54.372174656999732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'!BC31-AA27+AE27</f>
        <v>1562.7671196159999</v>
      </c>
      <c r="W27" s="39">
        <f>'[1]Annx-A (DA) '!AK31</f>
        <v>1323</v>
      </c>
      <c r="X27" s="39">
        <f t="shared" si="0"/>
        <v>239.76711961599995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83</v>
      </c>
      <c r="AD27" s="39">
        <f>'[1]Annx-D (IE)'!AU74+'[1]Annx-D (IE)'!AV74</f>
        <v>70</v>
      </c>
      <c r="AE27" s="39">
        <f t="shared" si="2"/>
        <v>153</v>
      </c>
      <c r="AF27" s="41">
        <f>'[1]Annx-A (DA) '!BD31</f>
        <v>530.036819616</v>
      </c>
      <c r="AG27" s="42">
        <f t="shared" si="3"/>
        <v>86.767119615999945</v>
      </c>
    </row>
    <row r="28" spans="1:33" ht="26.25" customHeight="1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'!W32-J28+N28</f>
        <v>1231.244757657</v>
      </c>
      <c r="F28" s="39">
        <f>'[1]Annx-A (DA) '!E32</f>
        <v>1102</v>
      </c>
      <c r="G28" s="39">
        <f t="shared" si="4"/>
        <v>129.24475765700004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83</v>
      </c>
      <c r="M28" s="39">
        <f>'[1]Annx-D (IE)'!AU27+'[1]Annx-D (IE)'!AV27</f>
        <v>0</v>
      </c>
      <c r="N28" s="39">
        <f t="shared" si="6"/>
        <v>83</v>
      </c>
      <c r="O28" s="39">
        <f>'[1]Annx-A (DA) '!X32</f>
        <v>233.57965180799982</v>
      </c>
      <c r="P28" s="39">
        <f t="shared" si="7"/>
        <v>46.244757657000036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'!BC32-AA28+AE28</f>
        <v>1641.8791457500006</v>
      </c>
      <c r="W28" s="39">
        <f>'[1]Annx-A (DA) '!AK32</f>
        <v>1318</v>
      </c>
      <c r="X28" s="39">
        <f t="shared" si="0"/>
        <v>323.87914575000059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83</v>
      </c>
      <c r="AD28" s="39">
        <f>'[1]Annx-D (IE)'!AU75+'[1]Annx-D (IE)'!AV75</f>
        <v>155</v>
      </c>
      <c r="AE28" s="39">
        <f t="shared" si="2"/>
        <v>238</v>
      </c>
      <c r="AF28" s="41">
        <f>'[1]Annx-A (DA) '!BD32</f>
        <v>521.23871261600038</v>
      </c>
      <c r="AG28" s="42">
        <f t="shared" si="3"/>
        <v>85.879145750000589</v>
      </c>
    </row>
    <row r="29" spans="1:33" ht="26.25" customHeight="1">
      <c r="A29" s="38">
        <v>22</v>
      </c>
      <c r="B29" s="39" t="s">
        <v>119</v>
      </c>
      <c r="C29" s="40">
        <f>'[1]DA HPSLDC'!H34</f>
        <v>49.97</v>
      </c>
      <c r="D29" s="40" t="s">
        <v>120</v>
      </c>
      <c r="E29" s="39">
        <f>'[1]Annx-A (DA) '!W33-J29+N29</f>
        <v>1229.7514756570001</v>
      </c>
      <c r="F29" s="39">
        <f>'[1]Annx-A (DA) '!E33</f>
        <v>1115</v>
      </c>
      <c r="G29" s="39">
        <f t="shared" si="4"/>
        <v>114.75147565700013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83</v>
      </c>
      <c r="M29" s="39">
        <f>'[1]Annx-D (IE)'!AU28+'[1]Annx-D (IE)'!AV28</f>
        <v>0</v>
      </c>
      <c r="N29" s="39">
        <f t="shared" si="6"/>
        <v>83</v>
      </c>
      <c r="O29" s="39">
        <f>'[1]Annx-A (DA) '!X33</f>
        <v>232.08636980799992</v>
      </c>
      <c r="P29" s="39">
        <f t="shared" si="7"/>
        <v>31.751475657000128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'!BC33-AA29+AE29</f>
        <v>1685.3099127500004</v>
      </c>
      <c r="W29" s="39">
        <f>'[1]Annx-A (DA) '!AK33</f>
        <v>1311</v>
      </c>
      <c r="X29" s="39">
        <f t="shared" si="0"/>
        <v>374.30991275000042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83</v>
      </c>
      <c r="AD29" s="39">
        <f>'[1]Annx-D (IE)'!AU76+'[1]Annx-D (IE)'!AV76</f>
        <v>220</v>
      </c>
      <c r="AE29" s="39">
        <f t="shared" si="2"/>
        <v>303</v>
      </c>
      <c r="AF29" s="41">
        <f>'[1]Annx-A (DA) '!BD33</f>
        <v>499.66947961600005</v>
      </c>
      <c r="AG29" s="42">
        <f t="shared" si="3"/>
        <v>71.309912750000422</v>
      </c>
    </row>
    <row r="30" spans="1:33" ht="26.25" customHeight="1">
      <c r="A30" s="38">
        <v>23</v>
      </c>
      <c r="B30" s="39" t="s">
        <v>123</v>
      </c>
      <c r="C30" s="40">
        <f>'[1]DA HPSLDC'!H35</f>
        <v>49.91</v>
      </c>
      <c r="D30" s="40" t="s">
        <v>124</v>
      </c>
      <c r="E30" s="39">
        <f>'[1]Annx-A (DA) '!W34-J30+N30</f>
        <v>1229.8906506569999</v>
      </c>
      <c r="F30" s="39">
        <f>'[1]Annx-A (DA) '!E34</f>
        <v>1142</v>
      </c>
      <c r="G30" s="39">
        <f t="shared" si="4"/>
        <v>87.890650656999924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83</v>
      </c>
      <c r="M30" s="39">
        <f>'[1]Annx-D (IE)'!AU29+'[1]Annx-D (IE)'!AV29</f>
        <v>0</v>
      </c>
      <c r="N30" s="39">
        <f t="shared" si="6"/>
        <v>83</v>
      </c>
      <c r="O30" s="39">
        <f>'[1]Annx-A (DA) '!X34</f>
        <v>232.22554480799994</v>
      </c>
      <c r="P30" s="39">
        <f t="shared" si="7"/>
        <v>4.8906506569999237</v>
      </c>
      <c r="Q30" s="39">
        <v>71</v>
      </c>
      <c r="R30" s="39" t="s">
        <v>125</v>
      </c>
      <c r="S30" s="40">
        <f>'[1]DA HPSLDC'!V35</f>
        <v>49.99</v>
      </c>
      <c r="T30" s="40" t="s">
        <v>126</v>
      </c>
      <c r="U30" s="40">
        <v>0</v>
      </c>
      <c r="V30" s="39">
        <f>'[1]Annx-A (DA) '!BC34-AA30+AE30</f>
        <v>1712.5934045580002</v>
      </c>
      <c r="W30" s="39">
        <f>'[1]Annx-A (DA) '!AK34</f>
        <v>1294</v>
      </c>
      <c r="X30" s="39">
        <f t="shared" si="0"/>
        <v>418.5934045580002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83</v>
      </c>
      <c r="AD30" s="39">
        <f>'[1]Annx-D (IE)'!AU77+'[1]Annx-D (IE)'!AV77</f>
        <v>265</v>
      </c>
      <c r="AE30" s="39">
        <f t="shared" si="2"/>
        <v>348</v>
      </c>
      <c r="AF30" s="41">
        <f>'[1]Annx-A (DA) '!BD34</f>
        <v>481.95297142399994</v>
      </c>
      <c r="AG30" s="42">
        <f t="shared" si="3"/>
        <v>70.593404558000202</v>
      </c>
    </row>
    <row r="31" spans="1:33" ht="26.25" customHeight="1">
      <c r="A31" s="38">
        <v>24</v>
      </c>
      <c r="B31" s="39" t="s">
        <v>127</v>
      </c>
      <c r="C31" s="40">
        <f>'[1]DA HPSLDC'!H36</f>
        <v>49.87</v>
      </c>
      <c r="D31" s="40" t="s">
        <v>128</v>
      </c>
      <c r="E31" s="39">
        <f>'[1]Annx-A (DA) '!W35-J31+N31</f>
        <v>1289.238966657</v>
      </c>
      <c r="F31" s="39">
        <f>'[1]Annx-A (DA) '!E35</f>
        <v>1187</v>
      </c>
      <c r="G31" s="39">
        <f t="shared" si="4"/>
        <v>102.23896665699999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83</v>
      </c>
      <c r="M31" s="39">
        <f>'[1]Annx-D (IE)'!AU30+'[1]Annx-D (IE)'!AV30</f>
        <v>0</v>
      </c>
      <c r="N31" s="39">
        <f t="shared" si="6"/>
        <v>83</v>
      </c>
      <c r="O31" s="39">
        <f>'[1]Annx-A (DA) '!X35</f>
        <v>291.57386080799978</v>
      </c>
      <c r="P31" s="39">
        <f t="shared" si="7"/>
        <v>19.238966656999992</v>
      </c>
      <c r="Q31" s="39">
        <v>72</v>
      </c>
      <c r="R31" s="39" t="s">
        <v>129</v>
      </c>
      <c r="S31" s="40">
        <f>'[1]DA HPSLDC'!V36</f>
        <v>49.97</v>
      </c>
      <c r="T31" s="40" t="s">
        <v>130</v>
      </c>
      <c r="U31" s="40">
        <v>0</v>
      </c>
      <c r="V31" s="39">
        <f>'[1]Annx-A (DA) '!BC35-AA31+AE31</f>
        <v>1723.5119087500002</v>
      </c>
      <c r="W31" s="39">
        <f>'[1]Annx-A (DA) '!AK35</f>
        <v>1285</v>
      </c>
      <c r="X31" s="39">
        <f t="shared" si="0"/>
        <v>438.5119087500002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83</v>
      </c>
      <c r="AD31" s="39">
        <f>'[1]Annx-D (IE)'!AU78+'[1]Annx-D (IE)'!AV78</f>
        <v>285</v>
      </c>
      <c r="AE31" s="39">
        <f t="shared" si="2"/>
        <v>368</v>
      </c>
      <c r="AF31" s="41">
        <f>'[1]Annx-A (DA) '!BD35</f>
        <v>472.87147561599994</v>
      </c>
      <c r="AG31" s="42">
        <f t="shared" si="3"/>
        <v>70.511908750000202</v>
      </c>
    </row>
    <row r="32" spans="1:33" ht="26.25" customHeight="1">
      <c r="A32" s="38">
        <v>25</v>
      </c>
      <c r="B32" s="39" t="s">
        <v>131</v>
      </c>
      <c r="C32" s="40">
        <f>'[1]DA HPSLDC'!H37</f>
        <v>49.95</v>
      </c>
      <c r="D32" s="40" t="s">
        <v>132</v>
      </c>
      <c r="E32" s="39">
        <f>'[1]Annx-A (DA) '!W36-J32+N32</f>
        <v>1461.929670942</v>
      </c>
      <c r="F32" s="39">
        <f>'[1]Annx-A (DA) '!E36</f>
        <v>1240</v>
      </c>
      <c r="G32" s="39">
        <f t="shared" si="4"/>
        <v>221.92967094200003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83</v>
      </c>
      <c r="M32" s="39">
        <f>'[1]Annx-D (IE)'!AU31+'[1]Annx-D (IE)'!AV31</f>
        <v>50</v>
      </c>
      <c r="N32" s="39">
        <f t="shared" si="6"/>
        <v>133</v>
      </c>
      <c r="O32" s="39">
        <f>'[1]Annx-A (DA) '!X36</f>
        <v>415.85543780799975</v>
      </c>
      <c r="P32" s="39">
        <f t="shared" si="7"/>
        <v>88.92967094200003</v>
      </c>
      <c r="Q32" s="39">
        <v>73</v>
      </c>
      <c r="R32" s="39" t="s">
        <v>133</v>
      </c>
      <c r="S32" s="40">
        <f>'[1]DA HPSLDC'!V37</f>
        <v>50</v>
      </c>
      <c r="T32" s="40" t="s">
        <v>134</v>
      </c>
      <c r="U32" s="40">
        <v>0</v>
      </c>
      <c r="V32" s="39">
        <f>'[1]Annx-A (DA) '!BC36-AA32+AE32</f>
        <v>1792.4805155580002</v>
      </c>
      <c r="W32" s="39">
        <f>'[1]Annx-A (DA) '!AK36</f>
        <v>1281</v>
      </c>
      <c r="X32" s="39">
        <f t="shared" si="0"/>
        <v>511.48051555800021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83</v>
      </c>
      <c r="AD32" s="39">
        <f>'[1]Annx-D (IE)'!AU79+'[1]Annx-D (IE)'!AV79</f>
        <v>360</v>
      </c>
      <c r="AE32" s="39">
        <f t="shared" si="2"/>
        <v>443</v>
      </c>
      <c r="AF32" s="41">
        <f>'[1]Annx-A (DA) '!BD36</f>
        <v>422.60358242400008</v>
      </c>
      <c r="AG32" s="42">
        <f t="shared" si="3"/>
        <v>68.480515558000207</v>
      </c>
    </row>
    <row r="33" spans="1:33" ht="26.25" customHeight="1">
      <c r="A33" s="38">
        <v>26</v>
      </c>
      <c r="B33" s="39" t="s">
        <v>135</v>
      </c>
      <c r="C33" s="40">
        <f>'[1]DA HPSLDC'!H38</f>
        <v>49.95</v>
      </c>
      <c r="D33" s="40" t="s">
        <v>136</v>
      </c>
      <c r="E33" s="39">
        <f>'[1]Annx-A (DA) '!W37-J33+N33</f>
        <v>1462.717273942</v>
      </c>
      <c r="F33" s="39">
        <f>'[1]Annx-A (DA) '!E37</f>
        <v>1307</v>
      </c>
      <c r="G33" s="39">
        <f t="shared" si="4"/>
        <v>155.71727394200002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83</v>
      </c>
      <c r="M33" s="39">
        <f>'[1]Annx-D (IE)'!AU32+'[1]Annx-D (IE)'!AV32</f>
        <v>0</v>
      </c>
      <c r="N33" s="39">
        <f t="shared" si="6"/>
        <v>83</v>
      </c>
      <c r="O33" s="39">
        <f>'[1]Annx-A (DA) '!X37</f>
        <v>466.64304080799974</v>
      </c>
      <c r="P33" s="39">
        <f t="shared" si="7"/>
        <v>72.71727394200002</v>
      </c>
      <c r="Q33" s="39">
        <v>74</v>
      </c>
      <c r="R33" s="39" t="s">
        <v>137</v>
      </c>
      <c r="S33" s="40">
        <f>'[1]DA HPSLDC'!V38</f>
        <v>49.81</v>
      </c>
      <c r="T33" s="40" t="s">
        <v>138</v>
      </c>
      <c r="U33" s="40">
        <v>0</v>
      </c>
      <c r="V33" s="39">
        <f>'[1]Annx-A (DA) '!BC37-AA33+AE33</f>
        <v>1804.5786295580001</v>
      </c>
      <c r="W33" s="39">
        <f>'[1]Annx-A (DA) '!AK37</f>
        <v>1271</v>
      </c>
      <c r="X33" s="39">
        <f t="shared" si="0"/>
        <v>533.5786295580001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83</v>
      </c>
      <c r="AD33" s="39">
        <f>'[1]Annx-D (IE)'!AU80+'[1]Annx-D (IE)'!AV80</f>
        <v>380</v>
      </c>
      <c r="AE33" s="39">
        <f t="shared" si="2"/>
        <v>463</v>
      </c>
      <c r="AF33" s="41">
        <f>'[1]Annx-A (DA) '!BD37</f>
        <v>414.70169642399986</v>
      </c>
      <c r="AG33" s="42">
        <f t="shared" si="3"/>
        <v>70.578629558000102</v>
      </c>
    </row>
    <row r="34" spans="1:33" ht="26.25" customHeight="1">
      <c r="A34" s="38">
        <v>27</v>
      </c>
      <c r="B34" s="39" t="s">
        <v>139</v>
      </c>
      <c r="C34" s="40">
        <f>'[1]DA HPSLDC'!H39</f>
        <v>49.86</v>
      </c>
      <c r="D34" s="40" t="s">
        <v>140</v>
      </c>
      <c r="E34" s="39">
        <f>'[1]Annx-A (DA) '!W38-J34+N34</f>
        <v>1472.237273942</v>
      </c>
      <c r="F34" s="39">
        <f>'[1]Annx-A (DA) '!E38</f>
        <v>1367</v>
      </c>
      <c r="G34" s="39">
        <f t="shared" si="4"/>
        <v>105.237273942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83</v>
      </c>
      <c r="M34" s="39">
        <f>'[1]Annx-D (IE)'!AU33+'[1]Annx-D (IE)'!AV33</f>
        <v>0</v>
      </c>
      <c r="N34" s="39">
        <f t="shared" si="6"/>
        <v>83</v>
      </c>
      <c r="O34" s="39">
        <f>'[1]Annx-A (DA) '!X38</f>
        <v>468.36304080799977</v>
      </c>
      <c r="P34" s="39">
        <f t="shared" si="7"/>
        <v>22.237273942000002</v>
      </c>
      <c r="Q34" s="39">
        <v>75</v>
      </c>
      <c r="R34" s="39" t="s">
        <v>141</v>
      </c>
      <c r="S34" s="40">
        <f>'[1]DA HPSLDC'!V39</f>
        <v>49.8</v>
      </c>
      <c r="T34" s="40" t="s">
        <v>142</v>
      </c>
      <c r="U34" s="40">
        <v>0</v>
      </c>
      <c r="V34" s="39">
        <f>'[1]Annx-A (DA) '!BC38-AA34+AE34</f>
        <v>1829.693302273</v>
      </c>
      <c r="W34" s="39">
        <f>'[1]Annx-A (DA) '!AK38</f>
        <v>1275</v>
      </c>
      <c r="X34" s="39">
        <f t="shared" si="0"/>
        <v>554.69330227299997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83</v>
      </c>
      <c r="AD34" s="39">
        <f>'[1]Annx-D (IE)'!AU81+'[1]Annx-D (IE)'!AV81</f>
        <v>430</v>
      </c>
      <c r="AE34" s="39">
        <f t="shared" si="2"/>
        <v>513</v>
      </c>
      <c r="AF34" s="41">
        <f>'[1]Annx-A (DA) '!BD38</f>
        <v>379.77549642399964</v>
      </c>
      <c r="AG34" s="42">
        <f t="shared" si="3"/>
        <v>41.693302272999972</v>
      </c>
    </row>
    <row r="35" spans="1:33" ht="26.25" customHeight="1">
      <c r="A35" s="38">
        <v>28</v>
      </c>
      <c r="B35" s="39" t="s">
        <v>143</v>
      </c>
      <c r="C35" s="40">
        <f>'[1]DA HPSLDC'!H40</f>
        <v>49.95</v>
      </c>
      <c r="D35" s="40" t="s">
        <v>144</v>
      </c>
      <c r="E35" s="39">
        <f>'[1]Annx-A (DA) '!W39-J35+N35</f>
        <v>1507.9950579420004</v>
      </c>
      <c r="F35" s="39">
        <f>'[1]Annx-A (DA) '!E39</f>
        <v>1397</v>
      </c>
      <c r="G35" s="39">
        <f t="shared" si="4"/>
        <v>110.99505794200036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83</v>
      </c>
      <c r="M35" s="39">
        <f>'[1]Annx-D (IE)'!AU34+'[1]Annx-D (IE)'!AV34</f>
        <v>0</v>
      </c>
      <c r="N35" s="39">
        <f t="shared" si="6"/>
        <v>83</v>
      </c>
      <c r="O35" s="39">
        <f>'[1]Annx-A (DA) '!X39</f>
        <v>504.12082480800001</v>
      </c>
      <c r="P35" s="39">
        <f t="shared" si="7"/>
        <v>27.995057942000358</v>
      </c>
      <c r="Q35" s="39">
        <v>76</v>
      </c>
      <c r="R35" s="39" t="s">
        <v>145</v>
      </c>
      <c r="S35" s="40">
        <f>'[1]DA HPSLDC'!V40</f>
        <v>49.89</v>
      </c>
      <c r="T35" s="40" t="s">
        <v>146</v>
      </c>
      <c r="U35" s="40">
        <v>0</v>
      </c>
      <c r="V35" s="39">
        <f>'[1]Annx-A (DA) '!BC39-AA35+AE35</f>
        <v>1852.6479542730003</v>
      </c>
      <c r="W35" s="39">
        <f>'[1]Annx-A (DA) '!AK39</f>
        <v>1330</v>
      </c>
      <c r="X35" s="39">
        <f t="shared" si="0"/>
        <v>522.64795427300032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83</v>
      </c>
      <c r="AD35" s="39">
        <f>'[1]Annx-D (IE)'!AU82+'[1]Annx-D (IE)'!AV82</f>
        <v>390</v>
      </c>
      <c r="AE35" s="39">
        <f t="shared" si="2"/>
        <v>473</v>
      </c>
      <c r="AF35" s="41">
        <f>'[1]Annx-A (DA) '!BD39</f>
        <v>442.73014842399988</v>
      </c>
      <c r="AG35" s="42">
        <f t="shared" si="3"/>
        <v>49.647954273000323</v>
      </c>
    </row>
    <row r="36" spans="1:33" ht="26.25" customHeight="1">
      <c r="A36" s="38">
        <v>29</v>
      </c>
      <c r="B36" s="39" t="s">
        <v>147</v>
      </c>
      <c r="C36" s="40">
        <f>'[1]DA HPSLDC'!H41</f>
        <v>49.89</v>
      </c>
      <c r="D36" s="40" t="s">
        <v>148</v>
      </c>
      <c r="E36" s="39">
        <f>'[1]Annx-A (DA) '!W40-J36+N36</f>
        <v>1527.9977969420002</v>
      </c>
      <c r="F36" s="39">
        <f>'[1]Annx-A (DA) '!E40</f>
        <v>1456</v>
      </c>
      <c r="G36" s="39">
        <f t="shared" si="4"/>
        <v>71.99779694200015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83</v>
      </c>
      <c r="M36" s="39">
        <f>'[1]Annx-D (IE)'!AU35+'[1]Annx-D (IE)'!AV35</f>
        <v>0</v>
      </c>
      <c r="N36" s="39">
        <f t="shared" si="6"/>
        <v>83</v>
      </c>
      <c r="O36" s="39">
        <f>'[1]Annx-A (DA) '!X40</f>
        <v>525.41446380799994</v>
      </c>
      <c r="P36" s="39">
        <f t="shared" si="7"/>
        <v>-11.00220305799985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'!BC40-AA36+AE36</f>
        <v>1862.5376732730001</v>
      </c>
      <c r="W36" s="39">
        <f>'[1]Annx-A (DA) '!AK40</f>
        <v>1340</v>
      </c>
      <c r="X36" s="39">
        <f t="shared" si="0"/>
        <v>522.53767327300011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83</v>
      </c>
      <c r="AD36" s="39">
        <f>'[1]Annx-D (IE)'!AU83+'[1]Annx-D (IE)'!AV83</f>
        <v>390</v>
      </c>
      <c r="AE36" s="39">
        <f t="shared" si="2"/>
        <v>473</v>
      </c>
      <c r="AF36" s="41">
        <f>'[1]Annx-A (DA) '!BD40</f>
        <v>445.56216742399982</v>
      </c>
      <c r="AG36" s="42">
        <f t="shared" si="3"/>
        <v>49.537673273000109</v>
      </c>
    </row>
    <row r="37" spans="1:33" ht="26.25" customHeight="1">
      <c r="A37" s="38">
        <v>30</v>
      </c>
      <c r="B37" s="39" t="s">
        <v>151</v>
      </c>
      <c r="C37" s="40">
        <f>'[1]DA HPSLDC'!H42</f>
        <v>50.01</v>
      </c>
      <c r="D37" s="40" t="s">
        <v>152</v>
      </c>
      <c r="E37" s="39">
        <f>'[1]Annx-A (DA) '!W41-J37+N37</f>
        <v>1528.9377969420002</v>
      </c>
      <c r="F37" s="39">
        <f>'[1]Annx-A (DA) '!E41</f>
        <v>1497</v>
      </c>
      <c r="G37" s="39">
        <f t="shared" si="4"/>
        <v>31.937796942000205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83</v>
      </c>
      <c r="M37" s="39">
        <f>'[1]Annx-D (IE)'!AU36+'[1]Annx-D (IE)'!AV36</f>
        <v>0</v>
      </c>
      <c r="N37" s="39">
        <f t="shared" si="6"/>
        <v>83</v>
      </c>
      <c r="O37" s="39">
        <f>'[1]Annx-A (DA) '!X41</f>
        <v>526.35446380799999</v>
      </c>
      <c r="P37" s="39">
        <f t="shared" si="7"/>
        <v>-51.062203057999795</v>
      </c>
      <c r="Q37" s="39">
        <v>78</v>
      </c>
      <c r="R37" s="39" t="s">
        <v>153</v>
      </c>
      <c r="S37" s="40">
        <f>'[1]DA HPSLDC'!V42</f>
        <v>49.95</v>
      </c>
      <c r="T37" s="40" t="s">
        <v>154</v>
      </c>
      <c r="U37" s="40">
        <v>0</v>
      </c>
      <c r="V37" s="39">
        <f>'[1]Annx-A (DA) '!BC41-AA37+AE37</f>
        <v>1861.5097682730002</v>
      </c>
      <c r="W37" s="39">
        <f>'[1]Annx-A (DA) '!AK41</f>
        <v>1355</v>
      </c>
      <c r="X37" s="39">
        <f t="shared" si="0"/>
        <v>506.50976827300019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83</v>
      </c>
      <c r="AD37" s="39">
        <f>'[1]Annx-D (IE)'!AU84+'[1]Annx-D (IE)'!AV84</f>
        <v>375</v>
      </c>
      <c r="AE37" s="39">
        <f t="shared" si="2"/>
        <v>458</v>
      </c>
      <c r="AF37" s="41">
        <f>'[1]Annx-A (DA) '!BD41</f>
        <v>459.53426242399991</v>
      </c>
      <c r="AG37" s="42">
        <f t="shared" si="3"/>
        <v>48.509768273000191</v>
      </c>
    </row>
    <row r="38" spans="1:33" ht="26.25" customHeight="1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'!W42-J38+N38</f>
        <v>1530.0277969420004</v>
      </c>
      <c r="F38" s="39">
        <f>'[1]Annx-A (DA) '!E42</f>
        <v>1500</v>
      </c>
      <c r="G38" s="39">
        <f t="shared" si="4"/>
        <v>30.02779694200035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83</v>
      </c>
      <c r="M38" s="39">
        <f>'[1]Annx-D (IE)'!AU37+'[1]Annx-D (IE)'!AV37</f>
        <v>0</v>
      </c>
      <c r="N38" s="39">
        <f t="shared" si="6"/>
        <v>83</v>
      </c>
      <c r="O38" s="39">
        <f>'[1]Annx-A (DA) '!X42</f>
        <v>527.44446380799991</v>
      </c>
      <c r="P38" s="39">
        <f t="shared" si="7"/>
        <v>-52.97220305799965</v>
      </c>
      <c r="Q38" s="39">
        <v>79</v>
      </c>
      <c r="R38" s="39" t="s">
        <v>157</v>
      </c>
      <c r="S38" s="40">
        <f>'[1]DA HPSLDC'!V43</f>
        <v>49.85</v>
      </c>
      <c r="T38" s="40" t="s">
        <v>158</v>
      </c>
      <c r="U38" s="40">
        <v>0</v>
      </c>
      <c r="V38" s="39">
        <f>'[1]Annx-A (DA) '!BC42-AA38+AE38</f>
        <v>1861.5097682730002</v>
      </c>
      <c r="W38" s="39">
        <f>'[1]Annx-A (DA) '!AK42</f>
        <v>1369</v>
      </c>
      <c r="X38" s="39">
        <f t="shared" si="0"/>
        <v>492.50976827300019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83</v>
      </c>
      <c r="AD38" s="39">
        <f>'[1]Annx-D (IE)'!AU85+'[1]Annx-D (IE)'!AV85</f>
        <v>360</v>
      </c>
      <c r="AE38" s="39">
        <f t="shared" si="2"/>
        <v>443</v>
      </c>
      <c r="AF38" s="41">
        <f>'[1]Annx-A (DA) '!BD42</f>
        <v>474.53426242399991</v>
      </c>
      <c r="AG38" s="42">
        <f t="shared" si="3"/>
        <v>49.509768273000191</v>
      </c>
    </row>
    <row r="39" spans="1:33" ht="26.25" customHeight="1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'!W43-J39+N39</f>
        <v>1529.7293469420003</v>
      </c>
      <c r="F39" s="39">
        <f>'[1]Annx-A (DA) '!E43</f>
        <v>1496</v>
      </c>
      <c r="G39" s="39">
        <f t="shared" si="4"/>
        <v>33.729346942000348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83</v>
      </c>
      <c r="M39" s="39">
        <f>'[1]Annx-D (IE)'!AU38+'[1]Annx-D (IE)'!AV38</f>
        <v>0</v>
      </c>
      <c r="N39" s="39">
        <f t="shared" si="6"/>
        <v>83</v>
      </c>
      <c r="O39" s="39">
        <f>'[1]Annx-A (DA) '!X43</f>
        <v>527.14601380799991</v>
      </c>
      <c r="P39" s="39">
        <f t="shared" si="7"/>
        <v>-49.270653057999652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'!BC43-AA39+AE39</f>
        <v>1861.5097682730002</v>
      </c>
      <c r="W39" s="39">
        <f>'[1]Annx-A (DA) '!AK43</f>
        <v>1353</v>
      </c>
      <c r="X39" s="39">
        <f t="shared" si="0"/>
        <v>508.50976827300019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83</v>
      </c>
      <c r="AD39" s="39">
        <f>'[1]Annx-D (IE)'!AU86+'[1]Annx-D (IE)'!AV86</f>
        <v>375</v>
      </c>
      <c r="AE39" s="39">
        <f t="shared" si="2"/>
        <v>458</v>
      </c>
      <c r="AF39" s="41">
        <f>'[1]Annx-A (DA) '!BD43</f>
        <v>459.53426242399991</v>
      </c>
      <c r="AG39" s="42">
        <f t="shared" si="3"/>
        <v>50.509768273000191</v>
      </c>
    </row>
    <row r="40" spans="1:33" ht="26.25" customHeight="1">
      <c r="A40" s="38">
        <v>33</v>
      </c>
      <c r="B40" s="39" t="s">
        <v>163</v>
      </c>
      <c r="C40" s="40">
        <f>'[1]DA HPSLDC'!H45</f>
        <v>50.06</v>
      </c>
      <c r="D40" s="40" t="s">
        <v>164</v>
      </c>
      <c r="E40" s="39">
        <f>'[1]Annx-A (DA) '!W44-J40+N40</f>
        <v>1535.786578942</v>
      </c>
      <c r="F40" s="39">
        <f>'[1]Annx-A (DA) '!E44</f>
        <v>1494</v>
      </c>
      <c r="G40" s="39">
        <f t="shared" si="4"/>
        <v>41.786578942000006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83</v>
      </c>
      <c r="M40" s="39">
        <f>'[1]Annx-D (IE)'!AU39+'[1]Annx-D (IE)'!AV39</f>
        <v>0</v>
      </c>
      <c r="N40" s="39">
        <f t="shared" si="6"/>
        <v>83</v>
      </c>
      <c r="O40" s="39">
        <f>'[1]Annx-A (DA) '!X44</f>
        <v>533.85324580799988</v>
      </c>
      <c r="P40" s="39">
        <f t="shared" si="7"/>
        <v>-41.213421057999994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'!BC44-AA40+AE40</f>
        <v>1860.4724032730001</v>
      </c>
      <c r="W40" s="39">
        <f>'[1]Annx-A (DA) '!AK44</f>
        <v>1315</v>
      </c>
      <c r="X40" s="39">
        <f t="shared" si="0"/>
        <v>545.47240327300005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83</v>
      </c>
      <c r="AD40" s="39">
        <f>'[1]Annx-D (IE)'!AU87+'[1]Annx-D (IE)'!AV87</f>
        <v>415</v>
      </c>
      <c r="AE40" s="39">
        <f t="shared" si="2"/>
        <v>498</v>
      </c>
      <c r="AF40" s="41">
        <f>'[1]Annx-A (DA) '!BD44</f>
        <v>420.44689742399981</v>
      </c>
      <c r="AG40" s="42">
        <f t="shared" si="3"/>
        <v>47.472403273000054</v>
      </c>
    </row>
    <row r="41" spans="1:33" ht="26.25" customHeight="1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'!W45-J41+N41</f>
        <v>1533.0294619419999</v>
      </c>
      <c r="F41" s="39">
        <f>'[1]Annx-A (DA) '!E45</f>
        <v>1507</v>
      </c>
      <c r="G41" s="39">
        <f t="shared" si="4"/>
        <v>26.029461941999898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83</v>
      </c>
      <c r="M41" s="39">
        <f>'[1]Annx-D (IE)'!AU40+'[1]Annx-D (IE)'!AV40</f>
        <v>0</v>
      </c>
      <c r="N41" s="39">
        <f t="shared" si="6"/>
        <v>83</v>
      </c>
      <c r="O41" s="39">
        <f>'[1]Annx-A (DA) '!X45</f>
        <v>531.096128808</v>
      </c>
      <c r="P41" s="39">
        <f t="shared" si="7"/>
        <v>-56.970538058000102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'!BC45-AA41+AE41</f>
        <v>1860.1435382730001</v>
      </c>
      <c r="W41" s="39">
        <f>'[1]Annx-A (DA) '!AK45</f>
        <v>1313</v>
      </c>
      <c r="X41" s="39">
        <f t="shared" si="0"/>
        <v>547.1435382730001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83</v>
      </c>
      <c r="AD41" s="39">
        <f>'[1]Annx-D (IE)'!AU88+'[1]Annx-D (IE)'!AV88</f>
        <v>415</v>
      </c>
      <c r="AE41" s="39">
        <f t="shared" si="2"/>
        <v>498</v>
      </c>
      <c r="AF41" s="41">
        <f>'[1]Annx-A (DA) '!BD45</f>
        <v>420.11803242399986</v>
      </c>
      <c r="AG41" s="42">
        <f t="shared" si="3"/>
        <v>49.143538273000104</v>
      </c>
    </row>
    <row r="42" spans="1:33" ht="26.25" customHeight="1">
      <c r="A42" s="38">
        <v>35</v>
      </c>
      <c r="B42" s="39" t="s">
        <v>171</v>
      </c>
      <c r="C42" s="40">
        <f>'[1]DA HPSLDC'!H47</f>
        <v>50.06</v>
      </c>
      <c r="D42" s="40" t="s">
        <v>172</v>
      </c>
      <c r="E42" s="39">
        <f>'[1]Annx-A (DA) '!W46-J42+N42</f>
        <v>1647.3757399420001</v>
      </c>
      <c r="F42" s="39">
        <f>'[1]Annx-A (DA) '!E46</f>
        <v>1496</v>
      </c>
      <c r="G42" s="39">
        <f t="shared" si="4"/>
        <v>151.37573994200011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83</v>
      </c>
      <c r="M42" s="39">
        <f>'[1]Annx-D (IE)'!AU41+'[1]Annx-D (IE)'!AV41</f>
        <v>0</v>
      </c>
      <c r="N42" s="39">
        <f t="shared" si="6"/>
        <v>83</v>
      </c>
      <c r="O42" s="39">
        <f>'[1]Annx-A (DA) '!X46</f>
        <v>645.44240680799976</v>
      </c>
      <c r="P42" s="39">
        <f t="shared" si="7"/>
        <v>68.375739942000109</v>
      </c>
      <c r="Q42" s="39">
        <v>83</v>
      </c>
      <c r="R42" s="39" t="s">
        <v>173</v>
      </c>
      <c r="S42" s="40">
        <f>'[1]DA HPSLDC'!V47</f>
        <v>49.98</v>
      </c>
      <c r="T42" s="40" t="s">
        <v>174</v>
      </c>
      <c r="U42" s="40">
        <v>0</v>
      </c>
      <c r="V42" s="39">
        <f>'[1]Annx-A (DA) '!BC46-AA42+AE42</f>
        <v>1858.4223042730005</v>
      </c>
      <c r="W42" s="39">
        <f>'[1]Annx-A (DA) '!AK46</f>
        <v>1299</v>
      </c>
      <c r="X42" s="39">
        <f t="shared" si="0"/>
        <v>559.42230427300046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83</v>
      </c>
      <c r="AD42" s="39">
        <f>'[1]Annx-D (IE)'!AU89+'[1]Annx-D (IE)'!AV89</f>
        <v>430</v>
      </c>
      <c r="AE42" s="39">
        <f t="shared" si="2"/>
        <v>513</v>
      </c>
      <c r="AF42" s="41">
        <f>'[1]Annx-A (DA) '!BD46</f>
        <v>403.396798424</v>
      </c>
      <c r="AG42" s="42">
        <f t="shared" si="3"/>
        <v>46.422304273000464</v>
      </c>
    </row>
    <row r="43" spans="1:33" ht="26.25" customHeight="1">
      <c r="A43" s="38">
        <v>36</v>
      </c>
      <c r="B43" s="39" t="s">
        <v>175</v>
      </c>
      <c r="C43" s="40">
        <f>'[1]DA HPSLDC'!H48</f>
        <v>50.08</v>
      </c>
      <c r="D43" s="40" t="s">
        <v>176</v>
      </c>
      <c r="E43" s="39">
        <f>'[1]Annx-A (DA) '!W47-J43+N43</f>
        <v>1647.504954942</v>
      </c>
      <c r="F43" s="39">
        <f>'[1]Annx-A (DA) '!E47</f>
        <v>1496</v>
      </c>
      <c r="G43" s="39">
        <f t="shared" si="4"/>
        <v>151.50495494200004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83</v>
      </c>
      <c r="M43" s="39">
        <f>'[1]Annx-D (IE)'!AU42+'[1]Annx-D (IE)'!AV42</f>
        <v>0</v>
      </c>
      <c r="N43" s="39">
        <f t="shared" si="6"/>
        <v>83</v>
      </c>
      <c r="O43" s="39">
        <f>'[1]Annx-A (DA) '!X47</f>
        <v>645.57162180799969</v>
      </c>
      <c r="P43" s="39">
        <f t="shared" si="7"/>
        <v>68.50495494200004</v>
      </c>
      <c r="Q43" s="39">
        <v>84</v>
      </c>
      <c r="R43" s="39" t="s">
        <v>177</v>
      </c>
      <c r="S43" s="40">
        <f>'[1]DA HPSLDC'!V48</f>
        <v>49.92</v>
      </c>
      <c r="T43" s="40" t="s">
        <v>178</v>
      </c>
      <c r="U43" s="40">
        <v>0</v>
      </c>
      <c r="V43" s="39">
        <f>'[1]Annx-A (DA) '!BC47-AA43+AE43</f>
        <v>1822.9492616570001</v>
      </c>
      <c r="W43" s="39">
        <f>'[1]Annx-A (DA) '!AK47</f>
        <v>1293</v>
      </c>
      <c r="X43" s="39">
        <f t="shared" si="0"/>
        <v>529.94926165700008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83</v>
      </c>
      <c r="AD43" s="39">
        <f>'[1]Annx-D (IE)'!AU90+'[1]Annx-D (IE)'!AV90</f>
        <v>400</v>
      </c>
      <c r="AE43" s="39">
        <f t="shared" si="2"/>
        <v>483</v>
      </c>
      <c r="AF43" s="41">
        <f>'[1]Annx-A (DA) '!BD47</f>
        <v>397.92375580799984</v>
      </c>
      <c r="AG43" s="42">
        <f t="shared" si="3"/>
        <v>46.949261657000079</v>
      </c>
    </row>
    <row r="44" spans="1:33" ht="26.25" customHeight="1">
      <c r="A44" s="38">
        <v>37</v>
      </c>
      <c r="B44" s="39" t="s">
        <v>179</v>
      </c>
      <c r="C44" s="40">
        <f>'[1]DA HPSLDC'!H49</f>
        <v>50.04</v>
      </c>
      <c r="D44" s="40" t="s">
        <v>180</v>
      </c>
      <c r="E44" s="39">
        <f>'[1]Annx-A (DA) '!W48-J44+N44</f>
        <v>1645.261583</v>
      </c>
      <c r="F44" s="39">
        <f>'[1]Annx-A (DA) '!E48</f>
        <v>1499</v>
      </c>
      <c r="G44" s="39">
        <f t="shared" si="4"/>
        <v>146.26158299999997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83</v>
      </c>
      <c r="M44" s="39">
        <f>'[1]Annx-D (IE)'!AU43+'[1]Annx-D (IE)'!AV43</f>
        <v>0</v>
      </c>
      <c r="N44" s="39">
        <f t="shared" si="6"/>
        <v>83</v>
      </c>
      <c r="O44" s="39">
        <f>'[1]Annx-A (DA) '!X48</f>
        <v>646.23838299999989</v>
      </c>
      <c r="P44" s="39">
        <f t="shared" si="7"/>
        <v>63.261582999999973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'!BC48-AA44+AE44</f>
        <v>1819.351767657</v>
      </c>
      <c r="W44" s="39">
        <f>'[1]Annx-A (DA) '!AK48</f>
        <v>1279</v>
      </c>
      <c r="X44" s="39">
        <f t="shared" si="0"/>
        <v>540.35176765699998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83</v>
      </c>
      <c r="AD44" s="39">
        <f>'[1]Annx-D (IE)'!AU91+'[1]Annx-D (IE)'!AV91</f>
        <v>410</v>
      </c>
      <c r="AE44" s="39">
        <f t="shared" si="2"/>
        <v>493</v>
      </c>
      <c r="AF44" s="41">
        <f>'[1]Annx-A (DA) '!BD48</f>
        <v>384.32626180799974</v>
      </c>
      <c r="AG44" s="42">
        <f t="shared" si="3"/>
        <v>47.351767656999982</v>
      </c>
    </row>
    <row r="45" spans="1:33" ht="26.25" customHeight="1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'!W49-J45+N45</f>
        <v>1646.251583</v>
      </c>
      <c r="F45" s="39">
        <f>'[1]Annx-A (DA) '!E49</f>
        <v>1517</v>
      </c>
      <c r="G45" s="39">
        <f t="shared" si="4"/>
        <v>129.25158299999998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83</v>
      </c>
      <c r="M45" s="39">
        <f>'[1]Annx-D (IE)'!AU44+'[1]Annx-D (IE)'!AV44</f>
        <v>0</v>
      </c>
      <c r="N45" s="39">
        <f t="shared" si="6"/>
        <v>83</v>
      </c>
      <c r="O45" s="39">
        <f>'[1]Annx-A (DA) '!X49</f>
        <v>647.22838299999989</v>
      </c>
      <c r="P45" s="39">
        <f t="shared" si="7"/>
        <v>46.251582999999982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'!BC49-AA45+AE45</f>
        <v>1819.351767657</v>
      </c>
      <c r="W45" s="39">
        <f>'[1]Annx-A (DA) '!AK49</f>
        <v>1266</v>
      </c>
      <c r="X45" s="39">
        <f t="shared" si="0"/>
        <v>553.35176765699998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83</v>
      </c>
      <c r="AD45" s="39">
        <f>'[1]Annx-D (IE)'!AU92+'[1]Annx-D (IE)'!AV92</f>
        <v>420</v>
      </c>
      <c r="AE45" s="39">
        <f t="shared" si="2"/>
        <v>503</v>
      </c>
      <c r="AF45" s="41">
        <f>'[1]Annx-A (DA) '!BD49</f>
        <v>374.32626180799974</v>
      </c>
      <c r="AG45" s="42">
        <f t="shared" si="3"/>
        <v>50.351767656999982</v>
      </c>
    </row>
    <row r="46" spans="1:33" ht="26.25" customHeight="1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'!W50-J46+N46</f>
        <v>1640.618639</v>
      </c>
      <c r="F46" s="39">
        <f>'[1]Annx-A (DA) '!E50</f>
        <v>1560</v>
      </c>
      <c r="G46" s="39">
        <f t="shared" si="4"/>
        <v>80.61863900000003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83</v>
      </c>
      <c r="M46" s="39">
        <f>'[1]Annx-D (IE)'!AU45+'[1]Annx-D (IE)'!AV45</f>
        <v>0</v>
      </c>
      <c r="N46" s="39">
        <f t="shared" si="6"/>
        <v>83</v>
      </c>
      <c r="O46" s="39">
        <f>'[1]Annx-A (DA) '!X50</f>
        <v>648.09543899999971</v>
      </c>
      <c r="P46" s="39">
        <f>G46+J46-N46</f>
        <v>-2.3813609999999699</v>
      </c>
      <c r="Q46" s="39">
        <v>87</v>
      </c>
      <c r="R46" s="39" t="s">
        <v>189</v>
      </c>
      <c r="S46" s="40">
        <f>'[1]DA HPSLDC'!V51</f>
        <v>50.04</v>
      </c>
      <c r="T46" s="40" t="s">
        <v>190</v>
      </c>
      <c r="U46" s="40">
        <v>0</v>
      </c>
      <c r="V46" s="39">
        <f>'[1]Annx-A (DA) '!BC50-AA46+AE46</f>
        <v>1812.851767657</v>
      </c>
      <c r="W46" s="39">
        <f>'[1]Annx-A (DA) '!AK50</f>
        <v>1242</v>
      </c>
      <c r="X46" s="39">
        <f t="shared" si="0"/>
        <v>570.85176765699998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83</v>
      </c>
      <c r="AD46" s="39">
        <f>'[1]Annx-D (IE)'!AU93+'[1]Annx-D (IE)'!AV93</f>
        <v>440</v>
      </c>
      <c r="AE46" s="39">
        <f t="shared" si="2"/>
        <v>523</v>
      </c>
      <c r="AF46" s="41">
        <f>'[1]Annx-A (DA) '!BD50</f>
        <v>354.32626180799974</v>
      </c>
      <c r="AG46" s="42">
        <f t="shared" si="3"/>
        <v>47.851767656999982</v>
      </c>
    </row>
    <row r="47" spans="1:33" ht="26.25" customHeight="1">
      <c r="A47" s="38">
        <v>40</v>
      </c>
      <c r="B47" s="39" t="s">
        <v>191</v>
      </c>
      <c r="C47" s="40">
        <f>'[1]DA HPSLDC'!H52</f>
        <v>50</v>
      </c>
      <c r="D47" s="40" t="s">
        <v>192</v>
      </c>
      <c r="E47" s="39">
        <f>'[1]Annx-A (DA) '!W51-J47+N47</f>
        <v>1641.4986389999999</v>
      </c>
      <c r="F47" s="39">
        <f>'[1]Annx-A (DA) '!E51</f>
        <v>1559</v>
      </c>
      <c r="G47" s="39">
        <f t="shared" si="4"/>
        <v>82.498638999999912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83</v>
      </c>
      <c r="M47" s="39">
        <f>'[1]Annx-D (IE)'!AU46+'[1]Annx-D (IE)'!AV46</f>
        <v>0</v>
      </c>
      <c r="N47" s="39">
        <f t="shared" si="6"/>
        <v>83</v>
      </c>
      <c r="O47" s="39">
        <f>'[1]Annx-A (DA) '!X51</f>
        <v>648.97543899999982</v>
      </c>
      <c r="P47" s="39">
        <f t="shared" si="7"/>
        <v>-0.5013610000000881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'!BC51-AA47+AE47</f>
        <v>1812.851767657</v>
      </c>
      <c r="W47" s="39">
        <f>'[1]Annx-A (DA) '!AK51</f>
        <v>1240</v>
      </c>
      <c r="X47" s="39">
        <f t="shared" si="0"/>
        <v>572.85176765699998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83</v>
      </c>
      <c r="AD47" s="39">
        <f>'[1]Annx-D (IE)'!AU94+'[1]Annx-D (IE)'!AV94</f>
        <v>440</v>
      </c>
      <c r="AE47" s="39">
        <f t="shared" si="2"/>
        <v>523</v>
      </c>
      <c r="AF47" s="41">
        <f>'[1]Annx-A (DA) '!BD51</f>
        <v>354.32626180799974</v>
      </c>
      <c r="AG47" s="42">
        <f t="shared" si="3"/>
        <v>49.851767656999982</v>
      </c>
    </row>
    <row r="48" spans="1:33" ht="26.25" customHeight="1">
      <c r="A48" s="38">
        <v>41</v>
      </c>
      <c r="B48" s="39" t="s">
        <v>195</v>
      </c>
      <c r="C48" s="40">
        <f>'[1]DA HPSLDC'!H53</f>
        <v>50.02</v>
      </c>
      <c r="D48" s="40" t="s">
        <v>196</v>
      </c>
      <c r="E48" s="39">
        <f>'[1]Annx-A (DA) '!W52-J48+N48</f>
        <v>1632.2611359999999</v>
      </c>
      <c r="F48" s="39">
        <f>'[1]Annx-A (DA) '!E52</f>
        <v>1484</v>
      </c>
      <c r="G48" s="39">
        <f t="shared" si="4"/>
        <v>148.26113599999985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83</v>
      </c>
      <c r="M48" s="39">
        <f>'[1]Annx-D (IE)'!AU47+'[1]Annx-D (IE)'!AV47</f>
        <v>0</v>
      </c>
      <c r="N48" s="39">
        <f t="shared" si="6"/>
        <v>83</v>
      </c>
      <c r="O48" s="39">
        <f>'[1]Annx-A (DA) '!X52</f>
        <v>639.73793599999954</v>
      </c>
      <c r="P48" s="39">
        <f t="shared" si="7"/>
        <v>65.261135999999851</v>
      </c>
      <c r="Q48" s="39">
        <v>89</v>
      </c>
      <c r="R48" s="39" t="s">
        <v>197</v>
      </c>
      <c r="S48" s="40">
        <f>'[1]DA HPSLDC'!V53</f>
        <v>50.03</v>
      </c>
      <c r="T48" s="40" t="s">
        <v>198</v>
      </c>
      <c r="U48" s="40">
        <v>0</v>
      </c>
      <c r="V48" s="39">
        <f>'[1]Annx-A (DA) '!BC52-AA48+AE48</f>
        <v>1656.8376025580001</v>
      </c>
      <c r="W48" s="39">
        <f>'[1]Annx-A (DA) '!AK52</f>
        <v>1229</v>
      </c>
      <c r="X48" s="39">
        <f t="shared" si="0"/>
        <v>427.83760255800007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83</v>
      </c>
      <c r="AD48" s="39">
        <f>'[1]Annx-D (IE)'!AU95+'[1]Annx-D (IE)'!AV95</f>
        <v>295</v>
      </c>
      <c r="AE48" s="39">
        <f t="shared" si="2"/>
        <v>378</v>
      </c>
      <c r="AF48" s="41">
        <f>'[1]Annx-A (DA) '!BD52</f>
        <v>365.19716942399981</v>
      </c>
      <c r="AG48" s="42">
        <f t="shared" si="3"/>
        <v>49.837602558000071</v>
      </c>
    </row>
    <row r="49" spans="1:33" ht="26.25" customHeight="1">
      <c r="A49" s="38">
        <v>42</v>
      </c>
      <c r="B49" s="39" t="s">
        <v>199</v>
      </c>
      <c r="C49" s="40">
        <f>'[1]DA HPSLDC'!H54</f>
        <v>50.02</v>
      </c>
      <c r="D49" s="40" t="s">
        <v>200</v>
      </c>
      <c r="E49" s="39">
        <f>'[1]Annx-A (DA) '!W53-J49+N49</f>
        <v>1631.8601229999997</v>
      </c>
      <c r="F49" s="39">
        <f>'[1]Annx-A (DA) '!E53</f>
        <v>1486</v>
      </c>
      <c r="G49" s="39">
        <f t="shared" si="4"/>
        <v>145.8601229999997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83</v>
      </c>
      <c r="M49" s="39">
        <f>'[1]Annx-D (IE)'!AU48+'[1]Annx-D (IE)'!AV48</f>
        <v>0</v>
      </c>
      <c r="N49" s="39">
        <f t="shared" si="6"/>
        <v>83</v>
      </c>
      <c r="O49" s="39">
        <f>'[1]Annx-A (DA) '!X53</f>
        <v>639.33692299999962</v>
      </c>
      <c r="P49" s="39">
        <f t="shared" si="7"/>
        <v>62.860122999999703</v>
      </c>
      <c r="Q49" s="39">
        <v>90</v>
      </c>
      <c r="R49" s="39" t="s">
        <v>201</v>
      </c>
      <c r="S49" s="40">
        <f>'[1]DA HPSLDC'!V54</f>
        <v>50.01</v>
      </c>
      <c r="T49" s="40" t="s">
        <v>202</v>
      </c>
      <c r="U49" s="40">
        <v>0</v>
      </c>
      <c r="V49" s="39">
        <f>'[1]Annx-A (DA) '!BC53-AA49+AE49</f>
        <v>1656.8376025580001</v>
      </c>
      <c r="W49" s="39">
        <f>'[1]Annx-A (DA) '!AK53</f>
        <v>1204</v>
      </c>
      <c r="X49" s="39">
        <f t="shared" si="0"/>
        <v>452.83760255800007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83</v>
      </c>
      <c r="AD49" s="39">
        <f>'[1]Annx-D (IE)'!AU96+'[1]Annx-D (IE)'!AV96</f>
        <v>290</v>
      </c>
      <c r="AE49" s="39">
        <f t="shared" si="2"/>
        <v>373</v>
      </c>
      <c r="AF49" s="41">
        <f>'[1]Annx-A (DA) '!BD53</f>
        <v>370.19716942399981</v>
      </c>
      <c r="AG49" s="42">
        <f t="shared" si="3"/>
        <v>79.837602558000071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1632.7470289999999</v>
      </c>
      <c r="F50" s="39">
        <f>'[1]Annx-A (DA) '!E54</f>
        <v>1494</v>
      </c>
      <c r="G50" s="39">
        <f t="shared" si="4"/>
        <v>138.74702899999988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83</v>
      </c>
      <c r="M50" s="39">
        <f>'[1]Annx-D (IE)'!AU49+'[1]Annx-D (IE)'!AV49</f>
        <v>0</v>
      </c>
      <c r="N50" s="39">
        <f t="shared" si="6"/>
        <v>83</v>
      </c>
      <c r="O50" s="39">
        <f>'[1]Annx-A (DA) '!X54</f>
        <v>640.2238289999998</v>
      </c>
      <c r="P50" s="39">
        <f t="shared" si="7"/>
        <v>55.747028999999884</v>
      </c>
      <c r="Q50" s="39">
        <v>91</v>
      </c>
      <c r="R50" s="39" t="s">
        <v>205</v>
      </c>
      <c r="S50" s="40">
        <f>'[1]DA HPSLDC'!V55</f>
        <v>50.03</v>
      </c>
      <c r="T50" s="40" t="s">
        <v>206</v>
      </c>
      <c r="U50" s="40">
        <v>0</v>
      </c>
      <c r="V50" s="39">
        <f>'[1]Annx-A (DA) '!BC54-AA50+AE50</f>
        <v>1657.9483875579999</v>
      </c>
      <c r="W50" s="39">
        <f>'[1]Annx-A (DA) '!AK54</f>
        <v>1194</v>
      </c>
      <c r="X50" s="39">
        <f t="shared" si="0"/>
        <v>463.94838755799992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83</v>
      </c>
      <c r="AD50" s="39">
        <f>'[1]Annx-D (IE)'!AU97+'[1]Annx-D (IE)'!AV97</f>
        <v>300</v>
      </c>
      <c r="AE50" s="39">
        <f t="shared" si="2"/>
        <v>383</v>
      </c>
      <c r="AF50" s="41">
        <f>'[1]Annx-A (DA) '!BD54</f>
        <v>361.30795442399989</v>
      </c>
      <c r="AG50" s="42">
        <f t="shared" si="3"/>
        <v>80.948387557999922</v>
      </c>
    </row>
    <row r="51" spans="1:33" ht="26.25" customHeight="1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'!W55-J51+N51</f>
        <v>1596.2158720000002</v>
      </c>
      <c r="F51" s="39">
        <f>'[1]Annx-A (DA) '!E55</f>
        <v>1487</v>
      </c>
      <c r="G51" s="39">
        <f t="shared" si="4"/>
        <v>109.21587200000022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83</v>
      </c>
      <c r="M51" s="39">
        <f>'[1]Annx-D (IE)'!AU50+'[1]Annx-D (IE)'!AV50</f>
        <v>0</v>
      </c>
      <c r="N51" s="39">
        <f t="shared" si="6"/>
        <v>83</v>
      </c>
      <c r="O51" s="39">
        <f>'[1]Annx-A (DA) '!X55</f>
        <v>636.6926719999999</v>
      </c>
      <c r="P51" s="39">
        <f t="shared" si="7"/>
        <v>26.215872000000218</v>
      </c>
      <c r="Q51" s="39">
        <v>92</v>
      </c>
      <c r="R51" s="39" t="s">
        <v>209</v>
      </c>
      <c r="S51" s="40">
        <f>'[1]DA HPSLDC'!V56</f>
        <v>50.04</v>
      </c>
      <c r="T51" s="40" t="s">
        <v>210</v>
      </c>
      <c r="U51" s="40">
        <v>0</v>
      </c>
      <c r="V51" s="39">
        <f>'[1]Annx-A (DA) '!BC55-AA51+AE51</f>
        <v>1656.8376025580001</v>
      </c>
      <c r="W51" s="39">
        <f>'[1]Annx-A (DA) '!AK55</f>
        <v>1189</v>
      </c>
      <c r="X51" s="39">
        <f t="shared" si="0"/>
        <v>467.83760255800007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83</v>
      </c>
      <c r="AD51" s="39">
        <f>'[1]Annx-D (IE)'!AU98+'[1]Annx-D (IE)'!AV98</f>
        <v>305</v>
      </c>
      <c r="AE51" s="39">
        <f t="shared" si="2"/>
        <v>388</v>
      </c>
      <c r="AF51" s="41">
        <f>'[1]Annx-A (DA) '!BD55</f>
        <v>355.19716942399981</v>
      </c>
      <c r="AG51" s="42">
        <f t="shared" si="3"/>
        <v>79.837602558000071</v>
      </c>
    </row>
    <row r="52" spans="1:33" ht="26.25" customHeight="1">
      <c r="A52" s="38">
        <v>45</v>
      </c>
      <c r="B52" s="39" t="s">
        <v>211</v>
      </c>
      <c r="C52" s="40">
        <f>'[1]DA HPSLDC'!H57</f>
        <v>50.04</v>
      </c>
      <c r="D52" s="40" t="s">
        <v>212</v>
      </c>
      <c r="E52" s="39">
        <f>'[1]Annx-A (DA) '!W56-J52+N52</f>
        <v>1565.6928300000002</v>
      </c>
      <c r="F52" s="39">
        <f>'[1]Annx-A (DA) '!E56</f>
        <v>1455</v>
      </c>
      <c r="G52" s="39">
        <f t="shared" si="4"/>
        <v>110.69283000000019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83</v>
      </c>
      <c r="M52" s="39">
        <f>'[1]Annx-D (IE)'!AU51+'[1]Annx-D (IE)'!AV51</f>
        <v>0</v>
      </c>
      <c r="N52" s="39">
        <f t="shared" si="6"/>
        <v>83</v>
      </c>
      <c r="O52" s="39">
        <f>'[1]Annx-A (DA) '!X56</f>
        <v>606.16962999999987</v>
      </c>
      <c r="P52" s="39">
        <f t="shared" si="7"/>
        <v>27.692830000000185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'!BC56-AA52+AE52</f>
        <v>1600.5941209420002</v>
      </c>
      <c r="W52" s="39">
        <f>'[1]Annx-A (DA) '!AK56</f>
        <v>1151</v>
      </c>
      <c r="X52" s="39">
        <f t="shared" si="0"/>
        <v>449.59412094200025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83</v>
      </c>
      <c r="AD52" s="39">
        <f>'[1]Annx-D (IE)'!AU99+'[1]Annx-D (IE)'!AV99</f>
        <v>290</v>
      </c>
      <c r="AE52" s="39">
        <f t="shared" si="2"/>
        <v>373</v>
      </c>
      <c r="AF52" s="41">
        <f>'[1]Annx-A (DA) '!BD56</f>
        <v>313.95368780799976</v>
      </c>
      <c r="AG52" s="42">
        <f t="shared" si="3"/>
        <v>76.594120942000245</v>
      </c>
    </row>
    <row r="53" spans="1:33" ht="26.25" customHeight="1">
      <c r="A53" s="38">
        <v>46</v>
      </c>
      <c r="B53" s="39" t="s">
        <v>215</v>
      </c>
      <c r="C53" s="40">
        <f>'[1]DA HPSLDC'!H58</f>
        <v>50.03</v>
      </c>
      <c r="D53" s="40" t="s">
        <v>216</v>
      </c>
      <c r="E53" s="39">
        <f>'[1]Annx-A (DA) '!W57-J53+N53</f>
        <v>1518.0990420000001</v>
      </c>
      <c r="F53" s="39">
        <f>'[1]Annx-A (DA) '!E57</f>
        <v>1447</v>
      </c>
      <c r="G53" s="39">
        <f t="shared" si="4"/>
        <v>71.099042000000054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83</v>
      </c>
      <c r="M53" s="39">
        <f>'[1]Annx-D (IE)'!AU52+'[1]Annx-D (IE)'!AV52</f>
        <v>0</v>
      </c>
      <c r="N53" s="39">
        <f t="shared" si="6"/>
        <v>83</v>
      </c>
      <c r="O53" s="39">
        <f>'[1]Annx-A (DA) '!X57</f>
        <v>558.57584199999974</v>
      </c>
      <c r="P53" s="39">
        <f t="shared" si="7"/>
        <v>-11.900957999999946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'!BC57-AA53+AE53</f>
        <v>1591.4091229420001</v>
      </c>
      <c r="W53" s="39">
        <f>'[1]Annx-A (DA) '!AK57</f>
        <v>1155</v>
      </c>
      <c r="X53" s="39">
        <f t="shared" si="0"/>
        <v>436.40912294200007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83</v>
      </c>
      <c r="AD53" s="39">
        <f>'[1]Annx-D (IE)'!AU100+'[1]Annx-D (IE)'!AV100</f>
        <v>270</v>
      </c>
      <c r="AE53" s="39">
        <f t="shared" si="2"/>
        <v>353</v>
      </c>
      <c r="AF53" s="41">
        <f>'[1]Annx-A (DA) '!BD57</f>
        <v>324.76868980799981</v>
      </c>
      <c r="AG53" s="42">
        <f t="shared" si="3"/>
        <v>83.409122942000067</v>
      </c>
    </row>
    <row r="54" spans="1:33" ht="26.25" customHeight="1">
      <c r="A54" s="38">
        <v>47</v>
      </c>
      <c r="B54" s="39" t="s">
        <v>219</v>
      </c>
      <c r="C54" s="40">
        <f>'[1]DA HPSLDC'!H59</f>
        <v>50.02</v>
      </c>
      <c r="D54" s="40" t="s">
        <v>220</v>
      </c>
      <c r="E54" s="39">
        <f>'[1]Annx-A (DA) '!W58-J54+N54</f>
        <v>1515.8360919999998</v>
      </c>
      <c r="F54" s="39">
        <f>'[1]Annx-A (DA) '!E58</f>
        <v>1437</v>
      </c>
      <c r="G54" s="39">
        <f t="shared" si="4"/>
        <v>78.83609199999978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83</v>
      </c>
      <c r="M54" s="39">
        <f>'[1]Annx-D (IE)'!AU53+'[1]Annx-D (IE)'!AV53</f>
        <v>0</v>
      </c>
      <c r="N54" s="39">
        <f t="shared" si="6"/>
        <v>83</v>
      </c>
      <c r="O54" s="39">
        <f>'[1]Annx-A (DA) '!X58</f>
        <v>556.31289199999969</v>
      </c>
      <c r="P54" s="39">
        <f t="shared" si="7"/>
        <v>-4.1639080000002195</v>
      </c>
      <c r="Q54" s="39">
        <v>95</v>
      </c>
      <c r="R54" s="39" t="s">
        <v>221</v>
      </c>
      <c r="S54" s="40">
        <f>'[1]DA HPSLDC'!V59</f>
        <v>50.01</v>
      </c>
      <c r="T54" s="40" t="s">
        <v>222</v>
      </c>
      <c r="U54" s="40">
        <v>0</v>
      </c>
      <c r="V54" s="39">
        <f>'[1]Annx-A (DA) '!BC58-AA54+AE54</f>
        <v>1573.312645942</v>
      </c>
      <c r="W54" s="39">
        <f>'[1]Annx-A (DA) '!AK58</f>
        <v>1146</v>
      </c>
      <c r="X54" s="39">
        <f t="shared" si="0"/>
        <v>427.31264594200002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83</v>
      </c>
      <c r="AD54" s="39">
        <f>'[1]Annx-D (IE)'!AU101+'[1]Annx-D (IE)'!AV101</f>
        <v>270</v>
      </c>
      <c r="AE54" s="39">
        <f t="shared" si="2"/>
        <v>353</v>
      </c>
      <c r="AF54" s="41">
        <f>'[1]Annx-A (DA) '!BD58</f>
        <v>306.67221280799976</v>
      </c>
      <c r="AG54" s="42">
        <f t="shared" si="3"/>
        <v>74.312645942000017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1437.1251519999998</v>
      </c>
      <c r="F55" s="44">
        <f>'[1]Annx-A (DA) '!E59</f>
        <v>1411</v>
      </c>
      <c r="G55" s="44">
        <f t="shared" si="4"/>
        <v>26.125151999999844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83</v>
      </c>
      <c r="M55" s="44">
        <f>'[1]Annx-D (IE)'!AU54+'[1]Annx-D (IE)'!AV54</f>
        <v>0</v>
      </c>
      <c r="N55" s="44">
        <f t="shared" si="6"/>
        <v>83</v>
      </c>
      <c r="O55" s="44">
        <f>'[1]Annx-A (DA) '!X59</f>
        <v>477.6019519999997</v>
      </c>
      <c r="P55" s="44">
        <f t="shared" si="7"/>
        <v>-56.874848000000156</v>
      </c>
      <c r="Q55" s="45">
        <v>96</v>
      </c>
      <c r="R55" s="45" t="s">
        <v>225</v>
      </c>
      <c r="S55" s="46">
        <f>'[1]DA HPSLDC'!V60</f>
        <v>49.99</v>
      </c>
      <c r="T55" s="46" t="s">
        <v>226</v>
      </c>
      <c r="U55" s="40">
        <v>0</v>
      </c>
      <c r="V55" s="45">
        <f>'[1]Annx-A (DA) '!BC59-AA55+AE55</f>
        <v>1573.312645942</v>
      </c>
      <c r="W55" s="45">
        <f>'[1]Annx-A (DA) '!AK59</f>
        <v>1149</v>
      </c>
      <c r="X55" s="45">
        <f t="shared" si="0"/>
        <v>424.31264594200002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83</v>
      </c>
      <c r="AD55" s="45">
        <f>'[1]Annx-D (IE)'!AU102+'[1]Annx-D (IE)'!AV102</f>
        <v>265</v>
      </c>
      <c r="AE55" s="45">
        <f t="shared" si="2"/>
        <v>348</v>
      </c>
      <c r="AF55" s="47">
        <f>'[1]Annx-A (DA) '!BD59</f>
        <v>311.67221280799976</v>
      </c>
      <c r="AG55" s="48">
        <f t="shared" si="3"/>
        <v>76.312645942000017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49.993333333333339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1535.2187762795413</v>
      </c>
      <c r="W56" s="53">
        <f t="shared" si="8"/>
        <v>1291.6666666666667</v>
      </c>
      <c r="X56" s="53">
        <f t="shared" si="8"/>
        <v>243.55210961287517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83</v>
      </c>
      <c r="AD56" s="53">
        <f t="shared" si="8"/>
        <v>114.4175</v>
      </c>
      <c r="AE56" s="53">
        <f t="shared" si="8"/>
        <v>197.41750000000002</v>
      </c>
      <c r="AF56" s="53">
        <f t="shared" si="8"/>
        <v>428.41020570791642</v>
      </c>
      <c r="AG56" s="53">
        <f t="shared" si="8"/>
        <v>46.134609612875018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368.45</v>
      </c>
      <c r="W57" s="58">
        <f t="shared" si="9"/>
        <v>310</v>
      </c>
      <c r="X57" s="58">
        <f t="shared" si="9"/>
        <v>58.45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19.920000000000002</v>
      </c>
      <c r="AD57" s="58">
        <f t="shared" si="9"/>
        <v>27.46</v>
      </c>
      <c r="AE57" s="58">
        <f t="shared" si="9"/>
        <v>47.38</v>
      </c>
      <c r="AF57" s="58">
        <f t="shared" si="9"/>
        <v>102.82</v>
      </c>
      <c r="AG57" s="58">
        <f t="shared" si="9"/>
        <v>11.07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2021-10-01T05:12:23Z</dcterms:created>
  <dcterms:modified xsi:type="dcterms:W3CDTF">2021-10-01T05:13:25Z</dcterms:modified>
</cp:coreProperties>
</file>