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DISPO" sheetId="1" r:id="rId1"/>
  </sheets>
  <externalReferences>
    <externalReference r:id="rId2"/>
  </externalReferences>
  <definedNames>
    <definedName name="_xlnm.Print_Area" localSheetId="0">DADISPO!$A$1:$AG$57</definedName>
  </definedNames>
  <calcPr calcId="125725"/>
</workbook>
</file>

<file path=xl/calcChain.xml><?xml version="1.0" encoding="utf-8"?>
<calcChain xmlns="http://schemas.openxmlformats.org/spreadsheetml/2006/main">
  <c r="T57" i="1"/>
  <c r="U56"/>
  <c r="T56"/>
  <c r="AF55"/>
  <c r="AD55"/>
  <c r="AC55"/>
  <c r="AB55"/>
  <c r="AE55" s="1"/>
  <c r="Z55"/>
  <c r="AA55" s="1"/>
  <c r="Y55"/>
  <c r="W55"/>
  <c r="S55"/>
  <c r="O55"/>
  <c r="M55"/>
  <c r="L55"/>
  <c r="N55" s="1"/>
  <c r="K55"/>
  <c r="I55"/>
  <c r="H55"/>
  <c r="J55" s="1"/>
  <c r="E55" s="1"/>
  <c r="G55" s="1"/>
  <c r="P55" s="1"/>
  <c r="F55"/>
  <c r="C55"/>
  <c r="AF54"/>
  <c r="AD54"/>
  <c r="AC54"/>
  <c r="AB54"/>
  <c r="AE54" s="1"/>
  <c r="Z54"/>
  <c r="Y54"/>
  <c r="AA54" s="1"/>
  <c r="W54"/>
  <c r="S54"/>
  <c r="O54"/>
  <c r="N54"/>
  <c r="M54"/>
  <c r="L54"/>
  <c r="K54"/>
  <c r="I54"/>
  <c r="H54"/>
  <c r="J54" s="1"/>
  <c r="E54" s="1"/>
  <c r="G54" s="1"/>
  <c r="P54" s="1"/>
  <c r="F54"/>
  <c r="C54"/>
  <c r="AF53"/>
  <c r="AD53"/>
  <c r="AC53"/>
  <c r="AB53"/>
  <c r="AE53" s="1"/>
  <c r="Z53"/>
  <c r="AA53" s="1"/>
  <c r="Y53"/>
  <c r="W53"/>
  <c r="S53"/>
  <c r="O53"/>
  <c r="M53"/>
  <c r="L53"/>
  <c r="K53"/>
  <c r="N53" s="1"/>
  <c r="I53"/>
  <c r="H53"/>
  <c r="J53" s="1"/>
  <c r="F53"/>
  <c r="C53"/>
  <c r="AF52"/>
  <c r="AD52"/>
  <c r="AC52"/>
  <c r="AB52"/>
  <c r="AE52" s="1"/>
  <c r="Z52"/>
  <c r="Y52"/>
  <c r="AA52" s="1"/>
  <c r="W52"/>
  <c r="S52"/>
  <c r="O52"/>
  <c r="M52"/>
  <c r="L52"/>
  <c r="N52" s="1"/>
  <c r="K52"/>
  <c r="J52"/>
  <c r="I52"/>
  <c r="H52"/>
  <c r="F52"/>
  <c r="C52"/>
  <c r="AF51"/>
  <c r="AD51"/>
  <c r="AC51"/>
  <c r="AB51"/>
  <c r="AE51" s="1"/>
  <c r="Z51"/>
  <c r="AA51" s="1"/>
  <c r="Y51"/>
  <c r="W51"/>
  <c r="S51"/>
  <c r="O51"/>
  <c r="M51"/>
  <c r="L51"/>
  <c r="N51" s="1"/>
  <c r="K51"/>
  <c r="I51"/>
  <c r="H51"/>
  <c r="J51" s="1"/>
  <c r="F51"/>
  <c r="C51"/>
  <c r="AF50"/>
  <c r="AD50"/>
  <c r="AC50"/>
  <c r="AB50"/>
  <c r="AE50" s="1"/>
  <c r="Z50"/>
  <c r="Y50"/>
  <c r="AA50" s="1"/>
  <c r="V50" s="1"/>
  <c r="X50" s="1"/>
  <c r="AG50" s="1"/>
  <c r="W50"/>
  <c r="S50"/>
  <c r="O50"/>
  <c r="N50"/>
  <c r="M50"/>
  <c r="L50"/>
  <c r="K50"/>
  <c r="I50"/>
  <c r="H50"/>
  <c r="J50" s="1"/>
  <c r="E50" s="1"/>
  <c r="G50" s="1"/>
  <c r="P50" s="1"/>
  <c r="F50"/>
  <c r="C50"/>
  <c r="AF49"/>
  <c r="AD49"/>
  <c r="AC49"/>
  <c r="AB49"/>
  <c r="AE49" s="1"/>
  <c r="Z49"/>
  <c r="AA49" s="1"/>
  <c r="V49" s="1"/>
  <c r="X49" s="1"/>
  <c r="AG49" s="1"/>
  <c r="Y49"/>
  <c r="W49"/>
  <c r="S49"/>
  <c r="O49"/>
  <c r="M49"/>
  <c r="L49"/>
  <c r="K49"/>
  <c r="N49" s="1"/>
  <c r="I49"/>
  <c r="H49"/>
  <c r="J49" s="1"/>
  <c r="F49"/>
  <c r="C49"/>
  <c r="AF48"/>
  <c r="AD48"/>
  <c r="AC48"/>
  <c r="AB48"/>
  <c r="AE48" s="1"/>
  <c r="Z48"/>
  <c r="Y48"/>
  <c r="AA48" s="1"/>
  <c r="W48"/>
  <c r="S48"/>
  <c r="O48"/>
  <c r="M48"/>
  <c r="L48"/>
  <c r="N48" s="1"/>
  <c r="K48"/>
  <c r="J48"/>
  <c r="E48" s="1"/>
  <c r="G48" s="1"/>
  <c r="P48" s="1"/>
  <c r="I48"/>
  <c r="H48"/>
  <c r="F48"/>
  <c r="C48"/>
  <c r="AF47"/>
  <c r="AD47"/>
  <c r="AE47" s="1"/>
  <c r="AC47"/>
  <c r="AB47"/>
  <c r="Z47"/>
  <c r="AA47" s="1"/>
  <c r="Y47"/>
  <c r="W47"/>
  <c r="S47"/>
  <c r="O47"/>
  <c r="N47"/>
  <c r="M47"/>
  <c r="L47"/>
  <c r="K47"/>
  <c r="J47"/>
  <c r="E47" s="1"/>
  <c r="G47" s="1"/>
  <c r="P47" s="1"/>
  <c r="I47"/>
  <c r="H47"/>
  <c r="F47"/>
  <c r="C47"/>
  <c r="AF46"/>
  <c r="AD46"/>
  <c r="AC46"/>
  <c r="AB46"/>
  <c r="AE46" s="1"/>
  <c r="Z46"/>
  <c r="Y46"/>
  <c r="AA46" s="1"/>
  <c r="V46" s="1"/>
  <c r="X46" s="1"/>
  <c r="AG46" s="1"/>
  <c r="W46"/>
  <c r="S46"/>
  <c r="O46"/>
  <c r="N46"/>
  <c r="M46"/>
  <c r="L46"/>
  <c r="K46"/>
  <c r="I46"/>
  <c r="H46"/>
  <c r="J46" s="1"/>
  <c r="E46" s="1"/>
  <c r="G46" s="1"/>
  <c r="P46" s="1"/>
  <c r="F46"/>
  <c r="C46"/>
  <c r="AF45"/>
  <c r="AD45"/>
  <c r="AC45"/>
  <c r="AB45"/>
  <c r="AE45" s="1"/>
  <c r="Z45"/>
  <c r="AA45" s="1"/>
  <c r="V45" s="1"/>
  <c r="X45" s="1"/>
  <c r="AG45" s="1"/>
  <c r="Y45"/>
  <c r="W45"/>
  <c r="S45"/>
  <c r="O45"/>
  <c r="M45"/>
  <c r="L45"/>
  <c r="K45"/>
  <c r="N45" s="1"/>
  <c r="I45"/>
  <c r="H45"/>
  <c r="J45" s="1"/>
  <c r="E45" s="1"/>
  <c r="G45" s="1"/>
  <c r="P45" s="1"/>
  <c r="F45"/>
  <c r="C45"/>
  <c r="AF44"/>
  <c r="AD44"/>
  <c r="AC44"/>
  <c r="AB44"/>
  <c r="AE44" s="1"/>
  <c r="Z44"/>
  <c r="Y44"/>
  <c r="AA44" s="1"/>
  <c r="V44" s="1"/>
  <c r="X44" s="1"/>
  <c r="AG44" s="1"/>
  <c r="W44"/>
  <c r="S44"/>
  <c r="O44"/>
  <c r="M44"/>
  <c r="L44"/>
  <c r="N44" s="1"/>
  <c r="K44"/>
  <c r="J44"/>
  <c r="E44" s="1"/>
  <c r="G44" s="1"/>
  <c r="P44" s="1"/>
  <c r="I44"/>
  <c r="H44"/>
  <c r="F44"/>
  <c r="C44"/>
  <c r="AF43"/>
  <c r="AD43"/>
  <c r="AC43"/>
  <c r="AB43"/>
  <c r="AE43" s="1"/>
  <c r="Z43"/>
  <c r="AA43" s="1"/>
  <c r="Y43"/>
  <c r="W43"/>
  <c r="S43"/>
  <c r="O43"/>
  <c r="M43"/>
  <c r="L43"/>
  <c r="N43" s="1"/>
  <c r="K43"/>
  <c r="J43"/>
  <c r="E43" s="1"/>
  <c r="G43" s="1"/>
  <c r="P43" s="1"/>
  <c r="I43"/>
  <c r="H43"/>
  <c r="F43"/>
  <c r="C43"/>
  <c r="AF42"/>
  <c r="AD42"/>
  <c r="AC42"/>
  <c r="AB42"/>
  <c r="AE42" s="1"/>
  <c r="Z42"/>
  <c r="Y42"/>
  <c r="AA42" s="1"/>
  <c r="W42"/>
  <c r="S42"/>
  <c r="O42"/>
  <c r="N42"/>
  <c r="M42"/>
  <c r="L42"/>
  <c r="K42"/>
  <c r="I42"/>
  <c r="H42"/>
  <c r="J42" s="1"/>
  <c r="E42" s="1"/>
  <c r="G42" s="1"/>
  <c r="P42" s="1"/>
  <c r="F42"/>
  <c r="C42"/>
  <c r="AF41"/>
  <c r="AD41"/>
  <c r="AC41"/>
  <c r="AB41"/>
  <c r="AE41" s="1"/>
  <c r="Z41"/>
  <c r="AA41" s="1"/>
  <c r="Y41"/>
  <c r="W41"/>
  <c r="S41"/>
  <c r="O41"/>
  <c r="M41"/>
  <c r="L41"/>
  <c r="K41"/>
  <c r="N41" s="1"/>
  <c r="I41"/>
  <c r="H41"/>
  <c r="J41" s="1"/>
  <c r="E41" s="1"/>
  <c r="G41" s="1"/>
  <c r="P41" s="1"/>
  <c r="F41"/>
  <c r="C41"/>
  <c r="AF40"/>
  <c r="AD40"/>
  <c r="AC40"/>
  <c r="AB40"/>
  <c r="AE40" s="1"/>
  <c r="Z40"/>
  <c r="Y40"/>
  <c r="AA40" s="1"/>
  <c r="V40" s="1"/>
  <c r="X40" s="1"/>
  <c r="AG40" s="1"/>
  <c r="W40"/>
  <c r="S40"/>
  <c r="O40"/>
  <c r="M40"/>
  <c r="L40"/>
  <c r="N40" s="1"/>
  <c r="K40"/>
  <c r="J40"/>
  <c r="I40"/>
  <c r="H40"/>
  <c r="F40"/>
  <c r="C40"/>
  <c r="AF39"/>
  <c r="AD39"/>
  <c r="AC39"/>
  <c r="AB39"/>
  <c r="AE39" s="1"/>
  <c r="Z39"/>
  <c r="AA39" s="1"/>
  <c r="V39" s="1"/>
  <c r="X39" s="1"/>
  <c r="AG39" s="1"/>
  <c r="Y39"/>
  <c r="W39"/>
  <c r="S39"/>
  <c r="O39"/>
  <c r="M39"/>
  <c r="L39"/>
  <c r="N39" s="1"/>
  <c r="K39"/>
  <c r="I39"/>
  <c r="H39"/>
  <c r="J39" s="1"/>
  <c r="F39"/>
  <c r="C39"/>
  <c r="AF38"/>
  <c r="AD38"/>
  <c r="AC38"/>
  <c r="AB38"/>
  <c r="AE38" s="1"/>
  <c r="Z38"/>
  <c r="Y38"/>
  <c r="AA38" s="1"/>
  <c r="W38"/>
  <c r="S38"/>
  <c r="O38"/>
  <c r="N38"/>
  <c r="M38"/>
  <c r="L38"/>
  <c r="K38"/>
  <c r="I38"/>
  <c r="H38"/>
  <c r="J38" s="1"/>
  <c r="E38" s="1"/>
  <c r="G38" s="1"/>
  <c r="P38" s="1"/>
  <c r="F38"/>
  <c r="C38"/>
  <c r="AF37"/>
  <c r="AD37"/>
  <c r="AC37"/>
  <c r="AB37"/>
  <c r="AE37" s="1"/>
  <c r="Z37"/>
  <c r="AA37" s="1"/>
  <c r="Y37"/>
  <c r="W37"/>
  <c r="S37"/>
  <c r="O37"/>
  <c r="M37"/>
  <c r="L37"/>
  <c r="N37" s="1"/>
  <c r="K37"/>
  <c r="I37"/>
  <c r="H37"/>
  <c r="J37" s="1"/>
  <c r="E37" s="1"/>
  <c r="G37" s="1"/>
  <c r="P37" s="1"/>
  <c r="F37"/>
  <c r="C37"/>
  <c r="AF36"/>
  <c r="AD36"/>
  <c r="AC36"/>
  <c r="AB36"/>
  <c r="AE36" s="1"/>
  <c r="Z36"/>
  <c r="Y36"/>
  <c r="AA36" s="1"/>
  <c r="W36"/>
  <c r="S36"/>
  <c r="O36"/>
  <c r="M36"/>
  <c r="L36"/>
  <c r="N36" s="1"/>
  <c r="K36"/>
  <c r="J36"/>
  <c r="I36"/>
  <c r="H36"/>
  <c r="F36"/>
  <c r="C36"/>
  <c r="AF35"/>
  <c r="AD35"/>
  <c r="AC35"/>
  <c r="AB35"/>
  <c r="AE35" s="1"/>
  <c r="Z35"/>
  <c r="AA35" s="1"/>
  <c r="V35" s="1"/>
  <c r="X35" s="1"/>
  <c r="AG35" s="1"/>
  <c r="Y35"/>
  <c r="W35"/>
  <c r="S35"/>
  <c r="O35"/>
  <c r="M35"/>
  <c r="L35"/>
  <c r="N35" s="1"/>
  <c r="K35"/>
  <c r="I35"/>
  <c r="H35"/>
  <c r="J35" s="1"/>
  <c r="F35"/>
  <c r="C35"/>
  <c r="AF34"/>
  <c r="AD34"/>
  <c r="AC34"/>
  <c r="AB34"/>
  <c r="AE34" s="1"/>
  <c r="Z34"/>
  <c r="Y34"/>
  <c r="AA34" s="1"/>
  <c r="W34"/>
  <c r="S34"/>
  <c r="O34"/>
  <c r="N34"/>
  <c r="M34"/>
  <c r="L34"/>
  <c r="K34"/>
  <c r="I34"/>
  <c r="H34"/>
  <c r="J34" s="1"/>
  <c r="E34" s="1"/>
  <c r="G34" s="1"/>
  <c r="P34" s="1"/>
  <c r="F34"/>
  <c r="C34"/>
  <c r="AF33"/>
  <c r="AD33"/>
  <c r="AC33"/>
  <c r="AB33"/>
  <c r="AE33" s="1"/>
  <c r="Z33"/>
  <c r="AA33" s="1"/>
  <c r="Y33"/>
  <c r="W33"/>
  <c r="S33"/>
  <c r="O33"/>
  <c r="M33"/>
  <c r="L33"/>
  <c r="N33" s="1"/>
  <c r="K33"/>
  <c r="I33"/>
  <c r="H33"/>
  <c r="J33" s="1"/>
  <c r="E33" s="1"/>
  <c r="G33" s="1"/>
  <c r="P33" s="1"/>
  <c r="F33"/>
  <c r="C33"/>
  <c r="AF32"/>
  <c r="AD32"/>
  <c r="AC32"/>
  <c r="AB32"/>
  <c r="AE32" s="1"/>
  <c r="Z32"/>
  <c r="Y32"/>
  <c r="AA32" s="1"/>
  <c r="V32" s="1"/>
  <c r="X32" s="1"/>
  <c r="AG32" s="1"/>
  <c r="W32"/>
  <c r="S32"/>
  <c r="O32"/>
  <c r="M32"/>
  <c r="L32"/>
  <c r="N32" s="1"/>
  <c r="K32"/>
  <c r="J32"/>
  <c r="I32"/>
  <c r="H32"/>
  <c r="F32"/>
  <c r="C32"/>
  <c r="AF31"/>
  <c r="AD31"/>
  <c r="AC31"/>
  <c r="AB31"/>
  <c r="AE31" s="1"/>
  <c r="Z31"/>
  <c r="AA31" s="1"/>
  <c r="V31" s="1"/>
  <c r="X31" s="1"/>
  <c r="AG31" s="1"/>
  <c r="Y31"/>
  <c r="W31"/>
  <c r="S31"/>
  <c r="O31"/>
  <c r="M31"/>
  <c r="L31"/>
  <c r="N31" s="1"/>
  <c r="K31"/>
  <c r="I31"/>
  <c r="H31"/>
  <c r="J31" s="1"/>
  <c r="E31" s="1"/>
  <c r="G31" s="1"/>
  <c r="P31" s="1"/>
  <c r="F31"/>
  <c r="C31"/>
  <c r="AF30"/>
  <c r="AD30"/>
  <c r="AC30"/>
  <c r="AB30"/>
  <c r="AE30" s="1"/>
  <c r="Z30"/>
  <c r="Y30"/>
  <c r="AA30" s="1"/>
  <c r="V30" s="1"/>
  <c r="X30" s="1"/>
  <c r="AG30" s="1"/>
  <c r="W30"/>
  <c r="S30"/>
  <c r="O30"/>
  <c r="N30"/>
  <c r="M30"/>
  <c r="L30"/>
  <c r="K30"/>
  <c r="I30"/>
  <c r="H30"/>
  <c r="J30" s="1"/>
  <c r="E30" s="1"/>
  <c r="G30" s="1"/>
  <c r="P30" s="1"/>
  <c r="F30"/>
  <c r="C30"/>
  <c r="AF29"/>
  <c r="AD29"/>
  <c r="AC29"/>
  <c r="AB29"/>
  <c r="AE29" s="1"/>
  <c r="Z29"/>
  <c r="AA29" s="1"/>
  <c r="Y29"/>
  <c r="W29"/>
  <c r="S29"/>
  <c r="O29"/>
  <c r="M29"/>
  <c r="L29"/>
  <c r="N29" s="1"/>
  <c r="K29"/>
  <c r="I29"/>
  <c r="H29"/>
  <c r="J29" s="1"/>
  <c r="E29" s="1"/>
  <c r="G29" s="1"/>
  <c r="P29" s="1"/>
  <c r="F29"/>
  <c r="C29"/>
  <c r="AF28"/>
  <c r="AD28"/>
  <c r="AC28"/>
  <c r="AB28"/>
  <c r="AE28" s="1"/>
  <c r="Z28"/>
  <c r="Y28"/>
  <c r="AA28" s="1"/>
  <c r="W28"/>
  <c r="S28"/>
  <c r="O28"/>
  <c r="M28"/>
  <c r="L28"/>
  <c r="N28" s="1"/>
  <c r="K28"/>
  <c r="J28"/>
  <c r="E28" s="1"/>
  <c r="G28" s="1"/>
  <c r="P28" s="1"/>
  <c r="I28"/>
  <c r="H28"/>
  <c r="F28"/>
  <c r="C28"/>
  <c r="AF27"/>
  <c r="AD27"/>
  <c r="AC27"/>
  <c r="AB27"/>
  <c r="AE27" s="1"/>
  <c r="Z27"/>
  <c r="AA27" s="1"/>
  <c r="Y27"/>
  <c r="W27"/>
  <c r="S27"/>
  <c r="O27"/>
  <c r="M27"/>
  <c r="L27"/>
  <c r="N27" s="1"/>
  <c r="K27"/>
  <c r="I27"/>
  <c r="H27"/>
  <c r="J27" s="1"/>
  <c r="F27"/>
  <c r="C27"/>
  <c r="AF26"/>
  <c r="AD26"/>
  <c r="AC26"/>
  <c r="AB26"/>
  <c r="AE26" s="1"/>
  <c r="Z26"/>
  <c r="Y26"/>
  <c r="AA26" s="1"/>
  <c r="W26"/>
  <c r="S26"/>
  <c r="O26"/>
  <c r="N26"/>
  <c r="M26"/>
  <c r="L26"/>
  <c r="K26"/>
  <c r="I26"/>
  <c r="H26"/>
  <c r="J26" s="1"/>
  <c r="E26" s="1"/>
  <c r="G26" s="1"/>
  <c r="P26" s="1"/>
  <c r="F26"/>
  <c r="C26"/>
  <c r="AF25"/>
  <c r="AD25"/>
  <c r="AC25"/>
  <c r="AB25"/>
  <c r="AE25" s="1"/>
  <c r="Z25"/>
  <c r="AA25" s="1"/>
  <c r="Y25"/>
  <c r="W25"/>
  <c r="S25"/>
  <c r="O25"/>
  <c r="M25"/>
  <c r="L25"/>
  <c r="N25" s="1"/>
  <c r="K25"/>
  <c r="I25"/>
  <c r="H25"/>
  <c r="J25" s="1"/>
  <c r="F25"/>
  <c r="C25"/>
  <c r="AF24"/>
  <c r="AD24"/>
  <c r="AC24"/>
  <c r="AB24"/>
  <c r="AE24" s="1"/>
  <c r="Z24"/>
  <c r="Y24"/>
  <c r="AA24" s="1"/>
  <c r="V24" s="1"/>
  <c r="X24" s="1"/>
  <c r="AG24" s="1"/>
  <c r="W24"/>
  <c r="S24"/>
  <c r="O24"/>
  <c r="M24"/>
  <c r="L24"/>
  <c r="N24" s="1"/>
  <c r="K24"/>
  <c r="J24"/>
  <c r="I24"/>
  <c r="H24"/>
  <c r="F24"/>
  <c r="C24"/>
  <c r="AF23"/>
  <c r="AD23"/>
  <c r="AC23"/>
  <c r="AB23"/>
  <c r="AE23" s="1"/>
  <c r="Z23"/>
  <c r="AA23" s="1"/>
  <c r="V23" s="1"/>
  <c r="X23" s="1"/>
  <c r="AG23" s="1"/>
  <c r="Y23"/>
  <c r="W23"/>
  <c r="S23"/>
  <c r="O23"/>
  <c r="M23"/>
  <c r="L23"/>
  <c r="N23" s="1"/>
  <c r="K23"/>
  <c r="J23"/>
  <c r="E23" s="1"/>
  <c r="G23" s="1"/>
  <c r="P23" s="1"/>
  <c r="I23"/>
  <c r="H23"/>
  <c r="F23"/>
  <c r="C23"/>
  <c r="AF22"/>
  <c r="AD22"/>
  <c r="AC22"/>
  <c r="AB22"/>
  <c r="AE22" s="1"/>
  <c r="Z22"/>
  <c r="Y22"/>
  <c r="AA22" s="1"/>
  <c r="W22"/>
  <c r="S22"/>
  <c r="O22"/>
  <c r="N22"/>
  <c r="M22"/>
  <c r="L22"/>
  <c r="K22"/>
  <c r="I22"/>
  <c r="H22"/>
  <c r="J22" s="1"/>
  <c r="E22" s="1"/>
  <c r="G22" s="1"/>
  <c r="P22" s="1"/>
  <c r="F22"/>
  <c r="C22"/>
  <c r="AF21"/>
  <c r="AD21"/>
  <c r="AC21"/>
  <c r="AB21"/>
  <c r="AE21" s="1"/>
  <c r="Z21"/>
  <c r="AA21" s="1"/>
  <c r="V21" s="1"/>
  <c r="X21" s="1"/>
  <c r="AG21" s="1"/>
  <c r="Y21"/>
  <c r="W21"/>
  <c r="S21"/>
  <c r="O21"/>
  <c r="M21"/>
  <c r="L21"/>
  <c r="N21" s="1"/>
  <c r="K21"/>
  <c r="I21"/>
  <c r="H21"/>
  <c r="J21" s="1"/>
  <c r="F21"/>
  <c r="C21"/>
  <c r="AF20"/>
  <c r="AD20"/>
  <c r="AC20"/>
  <c r="AB20"/>
  <c r="AE20" s="1"/>
  <c r="Z20"/>
  <c r="Y20"/>
  <c r="AA20" s="1"/>
  <c r="W20"/>
  <c r="S20"/>
  <c r="O20"/>
  <c r="M20"/>
  <c r="L20"/>
  <c r="N20" s="1"/>
  <c r="K20"/>
  <c r="J20"/>
  <c r="I20"/>
  <c r="H20"/>
  <c r="F20"/>
  <c r="C20"/>
  <c r="AF19"/>
  <c r="AD19"/>
  <c r="AC19"/>
  <c r="AB19"/>
  <c r="AE19" s="1"/>
  <c r="Z19"/>
  <c r="AA19" s="1"/>
  <c r="Y19"/>
  <c r="W19"/>
  <c r="S19"/>
  <c r="O19"/>
  <c r="M19"/>
  <c r="L19"/>
  <c r="N19" s="1"/>
  <c r="K19"/>
  <c r="I19"/>
  <c r="H19"/>
  <c r="J19" s="1"/>
  <c r="E19" s="1"/>
  <c r="G19" s="1"/>
  <c r="P19" s="1"/>
  <c r="F19"/>
  <c r="C19"/>
  <c r="AF18"/>
  <c r="AD18"/>
  <c r="AC18"/>
  <c r="AB18"/>
  <c r="AE18" s="1"/>
  <c r="Z18"/>
  <c r="Y18"/>
  <c r="AA18" s="1"/>
  <c r="V18" s="1"/>
  <c r="X18" s="1"/>
  <c r="AG18" s="1"/>
  <c r="W18"/>
  <c r="S18"/>
  <c r="O18"/>
  <c r="N18"/>
  <c r="M18"/>
  <c r="L18"/>
  <c r="K18"/>
  <c r="I18"/>
  <c r="H18"/>
  <c r="J18" s="1"/>
  <c r="E18" s="1"/>
  <c r="G18" s="1"/>
  <c r="P18" s="1"/>
  <c r="F18"/>
  <c r="C18"/>
  <c r="AF17"/>
  <c r="AD17"/>
  <c r="AC17"/>
  <c r="AB17"/>
  <c r="AE17" s="1"/>
  <c r="Z17"/>
  <c r="AA17" s="1"/>
  <c r="V17" s="1"/>
  <c r="X17" s="1"/>
  <c r="AG17" s="1"/>
  <c r="Y17"/>
  <c r="W17"/>
  <c r="S17"/>
  <c r="O17"/>
  <c r="M17"/>
  <c r="L17"/>
  <c r="N17" s="1"/>
  <c r="K17"/>
  <c r="I17"/>
  <c r="H17"/>
  <c r="J17" s="1"/>
  <c r="E17" s="1"/>
  <c r="G17" s="1"/>
  <c r="P17" s="1"/>
  <c r="F17"/>
  <c r="C17"/>
  <c r="AF16"/>
  <c r="AD16"/>
  <c r="AC16"/>
  <c r="AB16"/>
  <c r="AE16" s="1"/>
  <c r="Z16"/>
  <c r="Y16"/>
  <c r="AA16" s="1"/>
  <c r="V16" s="1"/>
  <c r="X16" s="1"/>
  <c r="AG16" s="1"/>
  <c r="W16"/>
  <c r="S16"/>
  <c r="O16"/>
  <c r="M16"/>
  <c r="L16"/>
  <c r="N16" s="1"/>
  <c r="K16"/>
  <c r="J16"/>
  <c r="E16" s="1"/>
  <c r="G16" s="1"/>
  <c r="P16" s="1"/>
  <c r="I16"/>
  <c r="H16"/>
  <c r="F16"/>
  <c r="C16"/>
  <c r="AF15"/>
  <c r="AD15"/>
  <c r="AC15"/>
  <c r="AB15"/>
  <c r="AE15" s="1"/>
  <c r="Z15"/>
  <c r="AA15" s="1"/>
  <c r="Y15"/>
  <c r="W15"/>
  <c r="S15"/>
  <c r="O15"/>
  <c r="M15"/>
  <c r="L15"/>
  <c r="N15" s="1"/>
  <c r="K15"/>
  <c r="I15"/>
  <c r="H15"/>
  <c r="J15" s="1"/>
  <c r="E15" s="1"/>
  <c r="G15" s="1"/>
  <c r="P15" s="1"/>
  <c r="F15"/>
  <c r="C15"/>
  <c r="AF14"/>
  <c r="AD14"/>
  <c r="AC14"/>
  <c r="AB14"/>
  <c r="AE14" s="1"/>
  <c r="Z14"/>
  <c r="Y14"/>
  <c r="AA14" s="1"/>
  <c r="W14"/>
  <c r="S14"/>
  <c r="O14"/>
  <c r="N14"/>
  <c r="M14"/>
  <c r="L14"/>
  <c r="K14"/>
  <c r="I14"/>
  <c r="H14"/>
  <c r="J14" s="1"/>
  <c r="E14" s="1"/>
  <c r="G14" s="1"/>
  <c r="P14" s="1"/>
  <c r="F14"/>
  <c r="C14"/>
  <c r="AF13"/>
  <c r="AD13"/>
  <c r="AC13"/>
  <c r="AB13"/>
  <c r="AE13" s="1"/>
  <c r="V13" s="1"/>
  <c r="X13" s="1"/>
  <c r="AG13" s="1"/>
  <c r="AA13"/>
  <c r="Z13"/>
  <c r="Y13"/>
  <c r="W13"/>
  <c r="S13"/>
  <c r="O13"/>
  <c r="M13"/>
  <c r="L13"/>
  <c r="K13"/>
  <c r="N13" s="1"/>
  <c r="I13"/>
  <c r="H13"/>
  <c r="J13" s="1"/>
  <c r="E13" s="1"/>
  <c r="G13" s="1"/>
  <c r="P13" s="1"/>
  <c r="F13"/>
  <c r="C13"/>
  <c r="AF12"/>
  <c r="AD12"/>
  <c r="AC12"/>
  <c r="AB12"/>
  <c r="AE12" s="1"/>
  <c r="Z12"/>
  <c r="Y12"/>
  <c r="AA12" s="1"/>
  <c r="V12" s="1"/>
  <c r="X12" s="1"/>
  <c r="AG12" s="1"/>
  <c r="W12"/>
  <c r="S12"/>
  <c r="O12"/>
  <c r="N12"/>
  <c r="M12"/>
  <c r="L12"/>
  <c r="K12"/>
  <c r="J12"/>
  <c r="E12" s="1"/>
  <c r="G12" s="1"/>
  <c r="P12" s="1"/>
  <c r="I12"/>
  <c r="H12"/>
  <c r="F12"/>
  <c r="C12"/>
  <c r="AF11"/>
  <c r="AD11"/>
  <c r="AC11"/>
  <c r="AB11"/>
  <c r="AE11" s="1"/>
  <c r="Z11"/>
  <c r="AA11" s="1"/>
  <c r="Y11"/>
  <c r="W11"/>
  <c r="S11"/>
  <c r="O11"/>
  <c r="M11"/>
  <c r="L11"/>
  <c r="K11"/>
  <c r="N11" s="1"/>
  <c r="I11"/>
  <c r="H11"/>
  <c r="J11" s="1"/>
  <c r="F11"/>
  <c r="C11"/>
  <c r="AF10"/>
  <c r="AD10"/>
  <c r="AC10"/>
  <c r="AB10"/>
  <c r="AE10" s="1"/>
  <c r="Z10"/>
  <c r="Y10"/>
  <c r="AA10" s="1"/>
  <c r="W10"/>
  <c r="S10"/>
  <c r="O10"/>
  <c r="N10"/>
  <c r="M10"/>
  <c r="L10"/>
  <c r="K10"/>
  <c r="J10"/>
  <c r="E10" s="1"/>
  <c r="G10" s="1"/>
  <c r="P10" s="1"/>
  <c r="I10"/>
  <c r="H10"/>
  <c r="F10"/>
  <c r="C10"/>
  <c r="AF9"/>
  <c r="AD9"/>
  <c r="AC9"/>
  <c r="AB9"/>
  <c r="AE9" s="1"/>
  <c r="AA9"/>
  <c r="Z9"/>
  <c r="Y9"/>
  <c r="W9"/>
  <c r="S9"/>
  <c r="O9"/>
  <c r="M9"/>
  <c r="L9"/>
  <c r="K9"/>
  <c r="N9" s="1"/>
  <c r="I9"/>
  <c r="H9"/>
  <c r="J9" s="1"/>
  <c r="E9" s="1"/>
  <c r="G9" s="1"/>
  <c r="P9" s="1"/>
  <c r="F9"/>
  <c r="C9"/>
  <c r="AF8"/>
  <c r="AD8"/>
  <c r="AC8"/>
  <c r="AB8"/>
  <c r="AE8" s="1"/>
  <c r="Z8"/>
  <c r="Y8"/>
  <c r="AA8" s="1"/>
  <c r="V8" s="1"/>
  <c r="X8" s="1"/>
  <c r="AG8" s="1"/>
  <c r="W8"/>
  <c r="S8"/>
  <c r="O8"/>
  <c r="AF56" s="1"/>
  <c r="N8"/>
  <c r="M8"/>
  <c r="AD57" s="1"/>
  <c r="L8"/>
  <c r="AC57" s="1"/>
  <c r="K8"/>
  <c r="AB57" s="1"/>
  <c r="J8"/>
  <c r="I8"/>
  <c r="Z57" s="1"/>
  <c r="H8"/>
  <c r="Y56" s="1"/>
  <c r="F8"/>
  <c r="W56" s="1"/>
  <c r="C8"/>
  <c r="S56" s="1"/>
  <c r="AA6"/>
  <c r="Z6"/>
  <c r="Y6"/>
  <c r="L6"/>
  <c r="K6"/>
  <c r="R3"/>
  <c r="Q3"/>
  <c r="R2"/>
  <c r="C1"/>
  <c r="V15" l="1"/>
  <c r="X15" s="1"/>
  <c r="AG15" s="1"/>
  <c r="V14"/>
  <c r="X14" s="1"/>
  <c r="AG14" s="1"/>
  <c r="V27"/>
  <c r="X27" s="1"/>
  <c r="AG27" s="1"/>
  <c r="V28"/>
  <c r="X28" s="1"/>
  <c r="AG28" s="1"/>
  <c r="E52"/>
  <c r="G52" s="1"/>
  <c r="P52" s="1"/>
  <c r="V53"/>
  <c r="X53" s="1"/>
  <c r="AG53" s="1"/>
  <c r="V54"/>
  <c r="X54" s="1"/>
  <c r="AG54" s="1"/>
  <c r="E24"/>
  <c r="G24" s="1"/>
  <c r="P24" s="1"/>
  <c r="V25"/>
  <c r="X25" s="1"/>
  <c r="AG25" s="1"/>
  <c r="V26"/>
  <c r="X26" s="1"/>
  <c r="AG26" s="1"/>
  <c r="E27"/>
  <c r="G27" s="1"/>
  <c r="P27" s="1"/>
  <c r="E40"/>
  <c r="G40" s="1"/>
  <c r="P40" s="1"/>
  <c r="V41"/>
  <c r="X41" s="1"/>
  <c r="AG41" s="1"/>
  <c r="V42"/>
  <c r="X42" s="1"/>
  <c r="AG42" s="1"/>
  <c r="V51"/>
  <c r="X51" s="1"/>
  <c r="AG51" s="1"/>
  <c r="V52"/>
  <c r="X52" s="1"/>
  <c r="AG52" s="1"/>
  <c r="E53"/>
  <c r="G53" s="1"/>
  <c r="P53" s="1"/>
  <c r="E25"/>
  <c r="G25" s="1"/>
  <c r="P25" s="1"/>
  <c r="E51"/>
  <c r="G51" s="1"/>
  <c r="P51" s="1"/>
  <c r="AE56"/>
  <c r="V11"/>
  <c r="X11" s="1"/>
  <c r="AG11" s="1"/>
  <c r="E36"/>
  <c r="G36" s="1"/>
  <c r="P36" s="1"/>
  <c r="V37"/>
  <c r="X37" s="1"/>
  <c r="AG37" s="1"/>
  <c r="V38"/>
  <c r="X38" s="1"/>
  <c r="AG38" s="1"/>
  <c r="E39"/>
  <c r="G39" s="1"/>
  <c r="P39" s="1"/>
  <c r="V47"/>
  <c r="X47" s="1"/>
  <c r="AG47" s="1"/>
  <c r="V48"/>
  <c r="X48" s="1"/>
  <c r="AG48" s="1"/>
  <c r="E49"/>
  <c r="G49" s="1"/>
  <c r="P49" s="1"/>
  <c r="V10"/>
  <c r="X10" s="1"/>
  <c r="AG10" s="1"/>
  <c r="E11"/>
  <c r="G11" s="1"/>
  <c r="P11" s="1"/>
  <c r="E20"/>
  <c r="G20" s="1"/>
  <c r="P20" s="1"/>
  <c r="V22"/>
  <c r="X22" s="1"/>
  <c r="AG22" s="1"/>
  <c r="V36"/>
  <c r="X36" s="1"/>
  <c r="AG36" s="1"/>
  <c r="V9"/>
  <c r="X9" s="1"/>
  <c r="AG9" s="1"/>
  <c r="V19"/>
  <c r="X19" s="1"/>
  <c r="AG19" s="1"/>
  <c r="V20"/>
  <c r="X20" s="1"/>
  <c r="AG20" s="1"/>
  <c r="E21"/>
  <c r="G21" s="1"/>
  <c r="P21" s="1"/>
  <c r="E32"/>
  <c r="G32" s="1"/>
  <c r="P32" s="1"/>
  <c r="V33"/>
  <c r="X33" s="1"/>
  <c r="AG33" s="1"/>
  <c r="V34"/>
  <c r="X34" s="1"/>
  <c r="AG34" s="1"/>
  <c r="E35"/>
  <c r="G35" s="1"/>
  <c r="P35" s="1"/>
  <c r="AA57"/>
  <c r="V29"/>
  <c r="X29" s="1"/>
  <c r="AG29" s="1"/>
  <c r="V43"/>
  <c r="X43" s="1"/>
  <c r="AG43" s="1"/>
  <c r="V55"/>
  <c r="X55" s="1"/>
  <c r="AG55" s="1"/>
  <c r="AD56"/>
  <c r="Y57"/>
  <c r="AC56"/>
  <c r="AF57"/>
  <c r="AB56"/>
  <c r="W57"/>
  <c r="AE57"/>
  <c r="E8"/>
  <c r="AA56"/>
  <c r="Z56"/>
  <c r="V57" l="1"/>
  <c r="V56"/>
  <c r="G8"/>
  <c r="P8" l="1"/>
  <c r="X56"/>
  <c r="X57"/>
  <c r="AG56" l="1"/>
  <c r="AG57"/>
</calcChain>
</file>

<file path=xl/comments1.xml><?xml version="1.0" encoding="utf-8"?>
<comments xmlns="http://schemas.openxmlformats.org/spreadsheetml/2006/main">
  <authors>
    <author>DOEACC-Dell</author>
  </authors>
  <commentList>
    <comment ref="AD57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<sst xmlns="http://schemas.openxmlformats.org/spreadsheetml/2006/main" count="244" uniqueCount="230">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</sst>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34">
    <font>
      <sz val="10"/>
      <name val="Arial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30" fillId="0" borderId="0"/>
    <xf numFmtId="0" fontId="30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85">
    <xf numFmtId="0" fontId="0" fillId="0" borderId="0" xfId="0"/>
    <xf numFmtId="0" fontId="18" fillId="33" borderId="0" xfId="1" applyFont="1" applyFill="1" applyBorder="1" applyAlignment="1" applyProtection="1">
      <alignment horizontal="right" vertical="center"/>
    </xf>
    <xf numFmtId="164" fontId="18" fillId="33" borderId="0" xfId="1" applyNumberFormat="1" applyFont="1" applyFill="1" applyBorder="1" applyAlignment="1" applyProtection="1">
      <alignment horizontal="left" vertical="center"/>
    </xf>
    <xf numFmtId="0" fontId="19" fillId="0" borderId="0" xfId="1" applyFont="1" applyAlignment="1" applyProtection="1">
      <alignment horizontal="center" vertical="center"/>
      <protection hidden="1"/>
    </xf>
    <xf numFmtId="0" fontId="19" fillId="33" borderId="0" xfId="1" applyFont="1" applyFill="1" applyBorder="1" applyAlignment="1" applyProtection="1">
      <alignment horizontal="center" vertical="center"/>
    </xf>
    <xf numFmtId="0" fontId="20" fillId="34" borderId="10" xfId="1" applyFont="1" applyFill="1" applyBorder="1" applyAlignment="1" applyProtection="1">
      <alignment horizontal="right" vertical="center"/>
      <protection hidden="1"/>
    </xf>
    <xf numFmtId="0" fontId="20" fillId="34" borderId="11" xfId="1" applyFont="1" applyFill="1" applyBorder="1" applyAlignment="1" applyProtection="1">
      <alignment horizontal="right" vertical="center"/>
      <protection hidden="1"/>
    </xf>
    <xf numFmtId="165" fontId="20" fillId="34" borderId="11" xfId="1" applyNumberFormat="1" applyFont="1" applyFill="1" applyBorder="1" applyAlignment="1" applyProtection="1">
      <alignment horizontal="left" vertical="center"/>
      <protection hidden="1"/>
    </xf>
    <xf numFmtId="165" fontId="20" fillId="34" borderId="11" xfId="1" applyNumberFormat="1" applyFont="1" applyFill="1" applyBorder="1" applyAlignment="1" applyProtection="1">
      <alignment horizontal="center" vertical="center"/>
      <protection hidden="1"/>
    </xf>
    <xf numFmtId="0" fontId="20" fillId="34" borderId="11" xfId="1" applyFont="1" applyFill="1" applyBorder="1" applyAlignment="1" applyProtection="1">
      <alignment horizontal="center" vertical="center"/>
      <protection hidden="1"/>
    </xf>
    <xf numFmtId="0" fontId="20" fillId="34" borderId="12" xfId="1" applyFont="1" applyFill="1" applyBorder="1" applyAlignment="1" applyProtection="1">
      <alignment horizontal="center" vertical="center"/>
      <protection hidden="1"/>
    </xf>
    <xf numFmtId="0" fontId="20" fillId="34" borderId="13" xfId="1" applyFont="1" applyFill="1" applyBorder="1" applyAlignment="1" applyProtection="1">
      <alignment horizontal="center" vertical="center"/>
      <protection hidden="1"/>
    </xf>
    <xf numFmtId="0" fontId="20" fillId="34" borderId="0" xfId="1" applyFont="1" applyFill="1" applyAlignment="1" applyProtection="1">
      <alignment horizontal="center" vertical="center"/>
      <protection hidden="1"/>
    </xf>
    <xf numFmtId="0" fontId="21" fillId="34" borderId="14" xfId="1" applyFont="1" applyFill="1" applyBorder="1" applyAlignment="1" applyProtection="1">
      <alignment horizontal="center" vertical="center" textRotation="90" wrapText="1"/>
    </xf>
    <xf numFmtId="0" fontId="21" fillId="34" borderId="15" xfId="1" applyFont="1" applyFill="1" applyBorder="1" applyAlignment="1" applyProtection="1">
      <alignment horizontal="center" vertical="center" textRotation="90" wrapText="1"/>
    </xf>
    <xf numFmtId="0" fontId="21" fillId="34" borderId="11" xfId="1" applyFont="1" applyFill="1" applyBorder="1" applyAlignment="1" applyProtection="1">
      <alignment horizontal="center" vertical="center" textRotation="90" wrapText="1"/>
    </xf>
    <xf numFmtId="0" fontId="21" fillId="34" borderId="15" xfId="1" applyFont="1" applyFill="1" applyBorder="1" applyAlignment="1" applyProtection="1">
      <alignment horizontal="center" vertical="center" wrapText="1"/>
    </xf>
    <xf numFmtId="0" fontId="21" fillId="34" borderId="16" xfId="1" applyFont="1" applyFill="1" applyBorder="1" applyAlignment="1" applyProtection="1">
      <alignment horizontal="center" vertical="center" wrapText="1"/>
    </xf>
    <xf numFmtId="0" fontId="21" fillId="34" borderId="17" xfId="1" applyFont="1" applyFill="1" applyBorder="1" applyAlignment="1" applyProtection="1">
      <alignment horizontal="center" vertical="center" wrapText="1"/>
    </xf>
    <xf numFmtId="0" fontId="19" fillId="34" borderId="0" xfId="1" applyFont="1" applyFill="1" applyAlignment="1" applyProtection="1">
      <alignment horizontal="center" vertical="center"/>
      <protection hidden="1"/>
    </xf>
    <xf numFmtId="0" fontId="21" fillId="34" borderId="18" xfId="1" applyFont="1" applyFill="1" applyBorder="1" applyAlignment="1" applyProtection="1">
      <alignment horizontal="center" vertical="center" textRotation="90" wrapText="1"/>
    </xf>
    <xf numFmtId="0" fontId="21" fillId="34" borderId="19" xfId="1" applyFont="1" applyFill="1" applyBorder="1" applyAlignment="1" applyProtection="1">
      <alignment horizontal="center" vertical="center" textRotation="90" wrapText="1"/>
    </xf>
    <xf numFmtId="0" fontId="21" fillId="34" borderId="20" xfId="1" applyFont="1" applyFill="1" applyBorder="1" applyAlignment="1" applyProtection="1">
      <alignment horizontal="center" vertical="center" textRotation="90" wrapText="1"/>
    </xf>
    <xf numFmtId="0" fontId="21" fillId="34" borderId="21" xfId="1" applyFont="1" applyFill="1" applyBorder="1" applyAlignment="1" applyProtection="1">
      <alignment horizontal="center" vertical="center" wrapText="1"/>
    </xf>
    <xf numFmtId="0" fontId="21" fillId="34" borderId="22" xfId="1" applyFont="1" applyFill="1" applyBorder="1" applyAlignment="1" applyProtection="1">
      <alignment horizontal="center" vertical="center" wrapText="1"/>
    </xf>
    <xf numFmtId="0" fontId="21" fillId="34" borderId="23" xfId="1" applyFont="1" applyFill="1" applyBorder="1" applyAlignment="1" applyProtection="1">
      <alignment horizontal="center" vertical="center" wrapText="1"/>
    </xf>
    <xf numFmtId="0" fontId="19" fillId="34" borderId="19" xfId="1" applyFont="1" applyFill="1" applyBorder="1" applyAlignment="1" applyProtection="1">
      <alignment horizontal="center" vertical="center" textRotation="90" wrapText="1"/>
    </xf>
    <xf numFmtId="0" fontId="19" fillId="34" borderId="24" xfId="1" applyFont="1" applyFill="1" applyBorder="1" applyAlignment="1" applyProtection="1">
      <alignment horizontal="center" vertical="center" textRotation="90" wrapText="1"/>
    </xf>
    <xf numFmtId="0" fontId="21" fillId="34" borderId="25" xfId="1" applyFont="1" applyFill="1" applyBorder="1" applyAlignment="1" applyProtection="1">
      <alignment horizontal="center" vertical="center" wrapText="1"/>
    </xf>
    <xf numFmtId="0" fontId="21" fillId="34" borderId="26" xfId="1" applyFont="1" applyFill="1" applyBorder="1" applyAlignment="1" applyProtection="1">
      <alignment horizontal="center" vertical="center" wrapText="1"/>
    </xf>
    <xf numFmtId="0" fontId="21" fillId="34" borderId="27" xfId="1" applyFont="1" applyFill="1" applyBorder="1" applyAlignment="1" applyProtection="1">
      <alignment horizontal="center" vertical="center" wrapText="1"/>
    </xf>
    <xf numFmtId="0" fontId="21" fillId="34" borderId="28" xfId="1" applyFont="1" applyFill="1" applyBorder="1" applyAlignment="1" applyProtection="1">
      <alignment horizontal="center" vertical="center" textRotation="90" wrapText="1"/>
    </xf>
    <xf numFmtId="1" fontId="21" fillId="34" borderId="19" xfId="1" applyNumberFormat="1" applyFont="1" applyFill="1" applyBorder="1" applyAlignment="1" applyProtection="1">
      <alignment horizontal="center" vertical="center" textRotation="90"/>
    </xf>
    <xf numFmtId="1" fontId="21" fillId="34" borderId="19" xfId="1" applyNumberFormat="1" applyFont="1" applyFill="1" applyBorder="1" applyAlignment="1" applyProtection="1">
      <alignment horizontal="center" vertical="center" textRotation="90" wrapText="1"/>
    </xf>
    <xf numFmtId="0" fontId="20" fillId="34" borderId="18" xfId="1" applyFont="1" applyFill="1" applyBorder="1" applyAlignment="1" applyProtection="1">
      <alignment horizontal="center" vertical="center"/>
    </xf>
    <xf numFmtId="0" fontId="20" fillId="34" borderId="19" xfId="1" applyFont="1" applyFill="1" applyBorder="1" applyAlignment="1" applyProtection="1">
      <alignment horizontal="center" vertical="center"/>
    </xf>
    <xf numFmtId="0" fontId="20" fillId="34" borderId="24" xfId="1" applyFont="1" applyFill="1" applyBorder="1" applyAlignment="1" applyProtection="1">
      <alignment horizontal="center" vertical="center"/>
    </xf>
    <xf numFmtId="0" fontId="22" fillId="34" borderId="29" xfId="0" applyFont="1" applyFill="1" applyBorder="1" applyAlignment="1" applyProtection="1">
      <alignment horizontal="center" vertical="center"/>
    </xf>
    <xf numFmtId="0" fontId="19" fillId="33" borderId="18" xfId="1" applyFont="1" applyFill="1" applyBorder="1" applyAlignment="1" applyProtection="1">
      <alignment horizontal="center" vertical="center"/>
    </xf>
    <xf numFmtId="1" fontId="19" fillId="33" borderId="19" xfId="1" applyNumberFormat="1" applyFont="1" applyFill="1" applyBorder="1" applyAlignment="1" applyProtection="1">
      <alignment horizontal="center" vertical="center"/>
    </xf>
    <xf numFmtId="2" fontId="19" fillId="0" borderId="19" xfId="2" applyNumberFormat="1" applyFont="1" applyFill="1" applyBorder="1" applyAlignment="1">
      <alignment horizontal="center"/>
    </xf>
    <xf numFmtId="1" fontId="19" fillId="33" borderId="30" xfId="1" applyNumberFormat="1" applyFont="1" applyFill="1" applyBorder="1" applyAlignment="1" applyProtection="1">
      <alignment horizontal="center" vertical="center"/>
    </xf>
    <xf numFmtId="1" fontId="19" fillId="33" borderId="24" xfId="1" applyNumberFormat="1" applyFont="1" applyFill="1" applyBorder="1" applyAlignment="1" applyProtection="1">
      <alignment horizontal="center" vertical="center"/>
    </xf>
    <xf numFmtId="0" fontId="19" fillId="33" borderId="31" xfId="1" applyFont="1" applyFill="1" applyBorder="1" applyAlignment="1" applyProtection="1">
      <alignment horizontal="center" vertical="center"/>
    </xf>
    <xf numFmtId="1" fontId="19" fillId="33" borderId="32" xfId="1" applyNumberFormat="1" applyFont="1" applyFill="1" applyBorder="1" applyAlignment="1" applyProtection="1">
      <alignment horizontal="center" vertical="center"/>
    </xf>
    <xf numFmtId="1" fontId="19" fillId="33" borderId="33" xfId="1" applyNumberFormat="1" applyFont="1" applyFill="1" applyBorder="1" applyAlignment="1" applyProtection="1">
      <alignment horizontal="center" vertical="center"/>
    </xf>
    <xf numFmtId="2" fontId="19" fillId="0" borderId="33" xfId="2" applyNumberFormat="1" applyFont="1" applyFill="1" applyBorder="1" applyAlignment="1">
      <alignment horizontal="center"/>
    </xf>
    <xf numFmtId="1" fontId="19" fillId="33" borderId="21" xfId="1" applyNumberFormat="1" applyFont="1" applyFill="1" applyBorder="1" applyAlignment="1" applyProtection="1">
      <alignment horizontal="center" vertical="center"/>
    </xf>
    <xf numFmtId="1" fontId="19" fillId="33" borderId="34" xfId="1" applyNumberFormat="1" applyFont="1" applyFill="1" applyBorder="1" applyAlignment="1" applyProtection="1">
      <alignment horizontal="center" vertical="center"/>
    </xf>
    <xf numFmtId="1" fontId="19" fillId="33" borderId="0" xfId="1" applyNumberFormat="1" applyFont="1" applyFill="1" applyBorder="1" applyAlignment="1" applyProtection="1">
      <alignment horizontal="center" vertical="center"/>
    </xf>
    <xf numFmtId="2" fontId="19" fillId="0" borderId="0" xfId="2" applyNumberFormat="1" applyFont="1" applyFill="1" applyBorder="1" applyAlignment="1">
      <alignment horizontal="center"/>
    </xf>
    <xf numFmtId="0" fontId="23" fillId="34" borderId="30" xfId="1" applyFont="1" applyFill="1" applyBorder="1" applyAlignment="1" applyProtection="1">
      <alignment horizontal="center" vertical="center" wrapText="1"/>
    </xf>
    <xf numFmtId="0" fontId="23" fillId="34" borderId="29" xfId="1" applyFont="1" applyFill="1" applyBorder="1" applyAlignment="1" applyProtection="1">
      <alignment horizontal="center" vertical="center" wrapText="1"/>
    </xf>
    <xf numFmtId="2" fontId="23" fillId="0" borderId="19" xfId="2" applyNumberFormat="1" applyFont="1" applyFill="1" applyBorder="1" applyAlignment="1">
      <alignment horizontal="center" vertical="center"/>
    </xf>
    <xf numFmtId="0" fontId="20" fillId="33" borderId="0" xfId="1" applyFont="1" applyFill="1" applyBorder="1" applyAlignment="1" applyProtection="1">
      <alignment horizontal="center" vertical="center"/>
    </xf>
    <xf numFmtId="1" fontId="20" fillId="33" borderId="0" xfId="1" applyNumberFormat="1" applyFont="1" applyFill="1" applyBorder="1" applyAlignment="1" applyProtection="1">
      <alignment horizontal="center" vertical="center"/>
    </xf>
    <xf numFmtId="0" fontId="23" fillId="34" borderId="19" xfId="1" applyFont="1" applyFill="1" applyBorder="1" applyAlignment="1" applyProtection="1">
      <alignment horizontal="center" vertical="center" wrapText="1"/>
    </xf>
    <xf numFmtId="2" fontId="23" fillId="34" borderId="19" xfId="1" applyNumberFormat="1" applyFont="1" applyFill="1" applyBorder="1" applyAlignment="1" applyProtection="1">
      <alignment horizontal="center" vertical="center" wrapText="1"/>
    </xf>
    <xf numFmtId="2" fontId="23" fillId="34" borderId="19" xfId="1" applyNumberFormat="1" applyFont="1" applyFill="1" applyBorder="1" applyAlignment="1" applyProtection="1">
      <alignment horizontal="center" vertical="center"/>
    </xf>
    <xf numFmtId="0" fontId="20" fillId="0" borderId="0" xfId="1" applyFont="1" applyAlignment="1" applyProtection="1">
      <alignment horizontal="center" vertical="center"/>
      <protection hidden="1"/>
    </xf>
    <xf numFmtId="0" fontId="20" fillId="34" borderId="0" xfId="1" applyFont="1" applyFill="1" applyBorder="1" applyAlignment="1" applyProtection="1">
      <alignment horizontal="center" vertical="center" wrapText="1"/>
    </xf>
    <xf numFmtId="2" fontId="20" fillId="34" borderId="0" xfId="1" applyNumberFormat="1" applyFont="1" applyFill="1" applyBorder="1" applyAlignment="1" applyProtection="1">
      <alignment horizontal="center" vertical="center" wrapText="1"/>
    </xf>
    <xf numFmtId="2" fontId="20" fillId="34" borderId="0" xfId="1" applyNumberFormat="1" applyFont="1" applyFill="1" applyBorder="1" applyAlignment="1" applyProtection="1">
      <alignment horizontal="center" vertical="center"/>
    </xf>
    <xf numFmtId="0" fontId="19" fillId="35" borderId="0" xfId="1" applyFont="1" applyFill="1" applyBorder="1" applyAlignment="1" applyProtection="1">
      <alignment horizontal="left" vertical="center"/>
      <protection hidden="1"/>
    </xf>
    <xf numFmtId="0" fontId="19" fillId="35" borderId="0" xfId="1" applyFont="1" applyFill="1" applyBorder="1" applyAlignment="1" applyProtection="1">
      <alignment horizontal="center" vertical="center"/>
      <protection hidden="1"/>
    </xf>
    <xf numFmtId="1" fontId="19" fillId="35" borderId="0" xfId="1" applyNumberFormat="1" applyFont="1" applyFill="1" applyBorder="1" applyAlignment="1" applyProtection="1">
      <alignment horizontal="center" vertical="center"/>
      <protection hidden="1"/>
    </xf>
    <xf numFmtId="0" fontId="19" fillId="33" borderId="0" xfId="1" applyFont="1" applyFill="1" applyBorder="1" applyAlignment="1" applyProtection="1">
      <alignment horizontal="center" vertical="center"/>
      <protection hidden="1"/>
    </xf>
    <xf numFmtId="2" fontId="19" fillId="33" borderId="0" xfId="1" applyNumberFormat="1" applyFont="1" applyFill="1" applyBorder="1" applyAlignment="1" applyProtection="1">
      <alignment horizontal="center" vertical="center"/>
      <protection hidden="1"/>
    </xf>
    <xf numFmtId="1" fontId="19" fillId="33" borderId="0" xfId="1" applyNumberFormat="1" applyFont="1" applyFill="1" applyBorder="1" applyAlignment="1" applyProtection="1">
      <alignment horizontal="center" vertical="center"/>
      <protection hidden="1"/>
    </xf>
    <xf numFmtId="0" fontId="19" fillId="0" borderId="0" xfId="1" applyFont="1" applyBorder="1" applyAlignment="1" applyProtection="1">
      <alignment horizontal="center" vertical="center"/>
      <protection hidden="1"/>
    </xf>
    <xf numFmtId="0" fontId="19" fillId="35" borderId="0" xfId="1" applyFont="1" applyFill="1" applyBorder="1" applyAlignment="1" applyProtection="1">
      <alignment horizontal="right" vertical="center"/>
      <protection hidden="1"/>
    </xf>
    <xf numFmtId="0" fontId="19" fillId="35" borderId="0" xfId="1" applyFont="1" applyFill="1" applyBorder="1" applyAlignment="1" applyProtection="1">
      <alignment horizontal="left" vertical="center" wrapText="1"/>
      <protection hidden="1"/>
    </xf>
    <xf numFmtId="0" fontId="19" fillId="35" borderId="0" xfId="1" applyFont="1" applyFill="1" applyBorder="1" applyAlignment="1" applyProtection="1">
      <alignment horizontal="left" vertical="center" wrapText="1"/>
      <protection hidden="1"/>
    </xf>
    <xf numFmtId="2" fontId="19" fillId="35" borderId="0" xfId="1" applyNumberFormat="1" applyFont="1" applyFill="1" applyBorder="1" applyAlignment="1" applyProtection="1">
      <alignment horizontal="right" vertical="center"/>
      <protection hidden="1"/>
    </xf>
    <xf numFmtId="0" fontId="19" fillId="33" borderId="0" xfId="1" applyFont="1" applyFill="1" applyBorder="1" applyAlignment="1" applyProtection="1">
      <alignment horizontal="right" vertical="center"/>
      <protection hidden="1"/>
    </xf>
    <xf numFmtId="0" fontId="19" fillId="33" borderId="0" xfId="1" applyFont="1" applyFill="1" applyBorder="1" applyAlignment="1" applyProtection="1">
      <alignment horizontal="left" vertical="center"/>
      <protection hidden="1"/>
    </xf>
    <xf numFmtId="0" fontId="19" fillId="33" borderId="0" xfId="1" applyFont="1" applyFill="1" applyBorder="1" applyAlignment="1" applyProtection="1">
      <alignment horizontal="left" vertical="center" wrapText="1"/>
      <protection hidden="1"/>
    </xf>
    <xf numFmtId="0" fontId="19" fillId="33" borderId="0" xfId="1" applyFont="1" applyFill="1" applyBorder="1" applyAlignment="1" applyProtection="1">
      <alignment horizontal="left" vertical="center" wrapText="1"/>
      <protection hidden="1"/>
    </xf>
    <xf numFmtId="2" fontId="19" fillId="33" borderId="0" xfId="1" applyNumberFormat="1" applyFont="1" applyFill="1" applyBorder="1" applyAlignment="1" applyProtection="1">
      <alignment horizontal="right" vertical="center"/>
      <protection hidden="1"/>
    </xf>
    <xf numFmtId="2" fontId="19" fillId="33" borderId="0" xfId="1" applyNumberFormat="1" applyFont="1" applyFill="1" applyBorder="1" applyAlignment="1" applyProtection="1">
      <alignment vertical="center"/>
      <protection hidden="1"/>
    </xf>
    <xf numFmtId="0" fontId="19" fillId="33" borderId="0" xfId="1" applyFont="1" applyFill="1" applyAlignment="1" applyProtection="1">
      <alignment horizontal="center" vertical="center"/>
      <protection hidden="1"/>
    </xf>
    <xf numFmtId="0" fontId="19" fillId="33" borderId="0" xfId="1" applyFont="1" applyFill="1" applyAlignment="1" applyProtection="1">
      <alignment horizontal="left" vertical="center"/>
      <protection hidden="1"/>
    </xf>
    <xf numFmtId="0" fontId="19" fillId="34" borderId="0" xfId="1" applyFont="1" applyFill="1" applyBorder="1" applyAlignment="1" applyProtection="1">
      <alignment horizontal="left" vertical="top" wrapText="1"/>
      <protection hidden="1"/>
    </xf>
    <xf numFmtId="1" fontId="19" fillId="0" borderId="0" xfId="1" applyNumberFormat="1" applyFont="1" applyAlignment="1" applyProtection="1">
      <alignment horizontal="center" vertical="center"/>
      <protection hidden="1"/>
    </xf>
    <xf numFmtId="0" fontId="19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617"/>
    <cellStyle name="Normal 2 2" xfId="618"/>
    <cellStyle name="Normal 2 2 2" xfId="619"/>
    <cellStyle name="Normal 2 2 3" xfId="620"/>
    <cellStyle name="Normal 2 2 4" xfId="621"/>
    <cellStyle name="Normal 2 3" xfId="2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xlsx-08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Sheet10"/>
      <sheetName val="Sheet11"/>
    </sheetNames>
    <sheetDataSet>
      <sheetData sheetId="0"/>
      <sheetData sheetId="1">
        <row r="1">
          <cell r="L1">
            <v>44477</v>
          </cell>
        </row>
      </sheetData>
      <sheetData sheetId="2">
        <row r="13">
          <cell r="H13">
            <v>50.01</v>
          </cell>
          <cell r="V13">
            <v>49.94</v>
          </cell>
        </row>
        <row r="14">
          <cell r="H14">
            <v>49.98</v>
          </cell>
          <cell r="V14">
            <v>49.86</v>
          </cell>
        </row>
        <row r="15">
          <cell r="H15">
            <v>50</v>
          </cell>
          <cell r="V15">
            <v>49.92</v>
          </cell>
        </row>
        <row r="16">
          <cell r="H16">
            <v>49.95</v>
          </cell>
          <cell r="V16">
            <v>50</v>
          </cell>
        </row>
        <row r="17">
          <cell r="H17">
            <v>49.88</v>
          </cell>
          <cell r="V17">
            <v>50.07</v>
          </cell>
        </row>
        <row r="18">
          <cell r="H18">
            <v>49.98</v>
          </cell>
          <cell r="V18">
            <v>50.03</v>
          </cell>
        </row>
        <row r="19">
          <cell r="H19">
            <v>49.93</v>
          </cell>
          <cell r="V19">
            <v>49.9</v>
          </cell>
        </row>
        <row r="20">
          <cell r="H20">
            <v>49.92</v>
          </cell>
          <cell r="V20">
            <v>49.96</v>
          </cell>
        </row>
        <row r="21">
          <cell r="H21">
            <v>49.98</v>
          </cell>
          <cell r="V21">
            <v>49.97</v>
          </cell>
        </row>
        <row r="22">
          <cell r="H22">
            <v>49.96</v>
          </cell>
          <cell r="V22">
            <v>49.8</v>
          </cell>
        </row>
        <row r="23">
          <cell r="H23">
            <v>49.93</v>
          </cell>
          <cell r="V23">
            <v>49.91</v>
          </cell>
        </row>
        <row r="24">
          <cell r="H24">
            <v>49.99</v>
          </cell>
          <cell r="V24">
            <v>49.99</v>
          </cell>
        </row>
        <row r="25">
          <cell r="H25">
            <v>49.91</v>
          </cell>
          <cell r="V25">
            <v>50</v>
          </cell>
        </row>
        <row r="26">
          <cell r="H26">
            <v>49.99</v>
          </cell>
          <cell r="V26">
            <v>50.03</v>
          </cell>
        </row>
        <row r="27">
          <cell r="H27">
            <v>50.01</v>
          </cell>
          <cell r="V27">
            <v>49.98</v>
          </cell>
        </row>
        <row r="28">
          <cell r="H28">
            <v>50</v>
          </cell>
          <cell r="V28">
            <v>49.87</v>
          </cell>
        </row>
        <row r="29">
          <cell r="H29">
            <v>50</v>
          </cell>
          <cell r="V29">
            <v>49.96</v>
          </cell>
        </row>
        <row r="30">
          <cell r="H30">
            <v>50</v>
          </cell>
          <cell r="V30">
            <v>49.94</v>
          </cell>
        </row>
        <row r="31">
          <cell r="H31">
            <v>49.98</v>
          </cell>
          <cell r="V31">
            <v>49.9</v>
          </cell>
        </row>
        <row r="32">
          <cell r="H32">
            <v>49.92</v>
          </cell>
          <cell r="V32">
            <v>49.86</v>
          </cell>
        </row>
        <row r="33">
          <cell r="H33">
            <v>49.93</v>
          </cell>
          <cell r="V33">
            <v>49.95</v>
          </cell>
        </row>
        <row r="34">
          <cell r="H34">
            <v>49.91</v>
          </cell>
          <cell r="V34">
            <v>49.86</v>
          </cell>
        </row>
        <row r="35">
          <cell r="H35">
            <v>50</v>
          </cell>
          <cell r="V35">
            <v>49.92</v>
          </cell>
        </row>
        <row r="36">
          <cell r="H36">
            <v>50.02</v>
          </cell>
          <cell r="V36">
            <v>49.84</v>
          </cell>
        </row>
        <row r="37">
          <cell r="H37">
            <v>49.99</v>
          </cell>
          <cell r="V37">
            <v>49.91</v>
          </cell>
        </row>
        <row r="38">
          <cell r="H38">
            <v>49.88</v>
          </cell>
          <cell r="V38">
            <v>49.74</v>
          </cell>
        </row>
        <row r="39">
          <cell r="H39">
            <v>49.8</v>
          </cell>
          <cell r="V39">
            <v>49.92</v>
          </cell>
        </row>
        <row r="40">
          <cell r="H40">
            <v>49.97</v>
          </cell>
          <cell r="V40">
            <v>49.94</v>
          </cell>
        </row>
        <row r="41">
          <cell r="H41">
            <v>49.97</v>
          </cell>
          <cell r="V41">
            <v>49.96</v>
          </cell>
        </row>
        <row r="42">
          <cell r="H42">
            <v>49.95</v>
          </cell>
          <cell r="V42">
            <v>49.97</v>
          </cell>
        </row>
        <row r="43">
          <cell r="H43">
            <v>50.05</v>
          </cell>
          <cell r="V43">
            <v>49.91</v>
          </cell>
        </row>
        <row r="44">
          <cell r="H44">
            <v>50.03</v>
          </cell>
          <cell r="V44">
            <v>49.96</v>
          </cell>
        </row>
        <row r="45">
          <cell r="H45">
            <v>50</v>
          </cell>
          <cell r="V45">
            <v>50.02</v>
          </cell>
        </row>
        <row r="46">
          <cell r="H46">
            <v>50.01</v>
          </cell>
          <cell r="V46">
            <v>50</v>
          </cell>
        </row>
        <row r="47">
          <cell r="H47">
            <v>50.02</v>
          </cell>
          <cell r="V47">
            <v>49.93</v>
          </cell>
        </row>
        <row r="48">
          <cell r="H48">
            <v>49.99</v>
          </cell>
          <cell r="V48">
            <v>49.92</v>
          </cell>
        </row>
        <row r="49">
          <cell r="H49">
            <v>49.98</v>
          </cell>
          <cell r="V49">
            <v>50.02</v>
          </cell>
        </row>
        <row r="50">
          <cell r="H50">
            <v>50.02</v>
          </cell>
          <cell r="V50">
            <v>49.96</v>
          </cell>
        </row>
        <row r="51">
          <cell r="H51">
            <v>49.96</v>
          </cell>
          <cell r="V51">
            <v>49.83</v>
          </cell>
        </row>
        <row r="52">
          <cell r="H52">
            <v>49.98</v>
          </cell>
          <cell r="V52">
            <v>50.02</v>
          </cell>
        </row>
        <row r="53">
          <cell r="H53">
            <v>49.97</v>
          </cell>
          <cell r="V53">
            <v>49.89</v>
          </cell>
        </row>
        <row r="54">
          <cell r="H54">
            <v>50.01</v>
          </cell>
          <cell r="V54">
            <v>49.88</v>
          </cell>
        </row>
        <row r="55">
          <cell r="H55">
            <v>50.03</v>
          </cell>
          <cell r="V55">
            <v>49.97</v>
          </cell>
        </row>
        <row r="56">
          <cell r="H56">
            <v>50.02</v>
          </cell>
          <cell r="V56">
            <v>49.89</v>
          </cell>
        </row>
        <row r="57">
          <cell r="H57">
            <v>49.98</v>
          </cell>
          <cell r="V57">
            <v>49.88</v>
          </cell>
        </row>
        <row r="58">
          <cell r="H58">
            <v>49.98</v>
          </cell>
          <cell r="V58">
            <v>49.92</v>
          </cell>
        </row>
        <row r="59">
          <cell r="H59">
            <v>49.91</v>
          </cell>
          <cell r="V59">
            <v>50</v>
          </cell>
        </row>
        <row r="60">
          <cell r="H60">
            <v>49.89</v>
          </cell>
          <cell r="V60">
            <v>49.96</v>
          </cell>
        </row>
      </sheetData>
      <sheetData sheetId="3"/>
      <sheetData sheetId="4">
        <row r="12">
          <cell r="E12">
            <v>1094</v>
          </cell>
          <cell r="W12">
            <v>966.07317939999984</v>
          </cell>
          <cell r="X12">
            <v>280.16634520000002</v>
          </cell>
          <cell r="AK12">
            <v>1406</v>
          </cell>
          <cell r="BC12">
            <v>1103.4774119999997</v>
          </cell>
          <cell r="BD12">
            <v>309.1621601999999</v>
          </cell>
        </row>
        <row r="13">
          <cell r="E13">
            <v>1078</v>
          </cell>
          <cell r="W13">
            <v>932.52409939999984</v>
          </cell>
          <cell r="X13">
            <v>250.61726519999996</v>
          </cell>
          <cell r="AK13">
            <v>1417</v>
          </cell>
          <cell r="BC13">
            <v>1102.9229059999998</v>
          </cell>
          <cell r="BD13">
            <v>308.60765419999984</v>
          </cell>
        </row>
        <row r="14">
          <cell r="E14">
            <v>1069</v>
          </cell>
          <cell r="W14">
            <v>927.54058139999984</v>
          </cell>
          <cell r="X14">
            <v>250.63374719999996</v>
          </cell>
          <cell r="AK14">
            <v>1436</v>
          </cell>
          <cell r="BC14">
            <v>1096.8800129999997</v>
          </cell>
          <cell r="BD14">
            <v>302.56476119999991</v>
          </cell>
        </row>
        <row r="15">
          <cell r="E15">
            <v>1068</v>
          </cell>
          <cell r="W15">
            <v>897.99150139999983</v>
          </cell>
          <cell r="X15">
            <v>221.0846671999999</v>
          </cell>
          <cell r="AK15">
            <v>1378</v>
          </cell>
          <cell r="BC15">
            <v>1096.8800129999997</v>
          </cell>
          <cell r="BD15">
            <v>302.56476119999991</v>
          </cell>
        </row>
        <row r="16">
          <cell r="E16">
            <v>1055</v>
          </cell>
          <cell r="W16">
            <v>872.02566139999999</v>
          </cell>
          <cell r="X16">
            <v>195.11882719999988</v>
          </cell>
          <cell r="AK16">
            <v>1368</v>
          </cell>
          <cell r="BC16">
            <v>1056.8600129999998</v>
          </cell>
          <cell r="BD16">
            <v>302.54476119999993</v>
          </cell>
        </row>
        <row r="17">
          <cell r="E17">
            <v>1058</v>
          </cell>
          <cell r="W17">
            <v>859.52302139999983</v>
          </cell>
          <cell r="X17">
            <v>182.61618719999984</v>
          </cell>
          <cell r="AK17">
            <v>1345</v>
          </cell>
          <cell r="BC17">
            <v>1056.6300129999997</v>
          </cell>
          <cell r="BD17">
            <v>302.31476119999991</v>
          </cell>
        </row>
        <row r="18">
          <cell r="E18">
            <v>1059</v>
          </cell>
          <cell r="W18">
            <v>867.23048339999991</v>
          </cell>
          <cell r="X18">
            <v>183.17364919999989</v>
          </cell>
          <cell r="AK18">
            <v>1351</v>
          </cell>
          <cell r="BC18">
            <v>1056.3400129999998</v>
          </cell>
          <cell r="BD18">
            <v>302.02476119999994</v>
          </cell>
        </row>
        <row r="19">
          <cell r="E19">
            <v>1072</v>
          </cell>
          <cell r="W19">
            <v>866.67302139999993</v>
          </cell>
          <cell r="X19">
            <v>182.61618719999984</v>
          </cell>
          <cell r="AK19">
            <v>1356</v>
          </cell>
          <cell r="BC19">
            <v>1056.5545189999998</v>
          </cell>
          <cell r="BD19">
            <v>302.23926719999986</v>
          </cell>
        </row>
        <row r="20">
          <cell r="E20">
            <v>1045</v>
          </cell>
          <cell r="W20">
            <v>864.27931439999975</v>
          </cell>
          <cell r="X20">
            <v>180.22248019999984</v>
          </cell>
          <cell r="AK20">
            <v>1333</v>
          </cell>
          <cell r="BC20">
            <v>1061.7738569999999</v>
          </cell>
          <cell r="BD20">
            <v>301.44180519999998</v>
          </cell>
        </row>
        <row r="21">
          <cell r="E21">
            <v>1021</v>
          </cell>
          <cell r="W21">
            <v>855.80644839999991</v>
          </cell>
          <cell r="X21">
            <v>183.74961419999983</v>
          </cell>
          <cell r="AK21">
            <v>1314</v>
          </cell>
          <cell r="BC21">
            <v>1061.0238569999997</v>
          </cell>
          <cell r="BD21">
            <v>300.69180519999986</v>
          </cell>
        </row>
        <row r="22">
          <cell r="E22">
            <v>1014</v>
          </cell>
          <cell r="W22">
            <v>847.80644839999991</v>
          </cell>
          <cell r="X22">
            <v>183.74961419999983</v>
          </cell>
          <cell r="AK22">
            <v>1364</v>
          </cell>
          <cell r="BC22">
            <v>1060.4438569999998</v>
          </cell>
          <cell r="BD22">
            <v>300.11180519999994</v>
          </cell>
        </row>
        <row r="23">
          <cell r="E23">
            <v>1038</v>
          </cell>
          <cell r="W23">
            <v>908.64221840000005</v>
          </cell>
          <cell r="X23">
            <v>244.58538419999991</v>
          </cell>
          <cell r="AK23">
            <v>1379</v>
          </cell>
          <cell r="BC23">
            <v>1059.6983732999997</v>
          </cell>
          <cell r="BD23">
            <v>299.36632149999986</v>
          </cell>
        </row>
        <row r="24">
          <cell r="E24">
            <v>1050</v>
          </cell>
          <cell r="W24">
            <v>920.3187433999999</v>
          </cell>
          <cell r="X24">
            <v>256.26190919999993</v>
          </cell>
          <cell r="AK24">
            <v>1365</v>
          </cell>
          <cell r="BC24">
            <v>1084.9857825999998</v>
          </cell>
          <cell r="BD24">
            <v>304.65373079999989</v>
          </cell>
        </row>
        <row r="25">
          <cell r="E25">
            <v>1038</v>
          </cell>
          <cell r="W25">
            <v>920.87620539999989</v>
          </cell>
          <cell r="X25">
            <v>256.81937119999992</v>
          </cell>
          <cell r="AK25">
            <v>1376</v>
          </cell>
          <cell r="BC25">
            <v>1087.9855425999999</v>
          </cell>
          <cell r="BD25">
            <v>307.65349079999999</v>
          </cell>
        </row>
        <row r="26">
          <cell r="E26">
            <v>1042</v>
          </cell>
          <cell r="W26">
            <v>920.3187433999999</v>
          </cell>
          <cell r="X26">
            <v>256.26190919999993</v>
          </cell>
          <cell r="AK26">
            <v>1369</v>
          </cell>
          <cell r="BC26">
            <v>1081.5430675999999</v>
          </cell>
          <cell r="BD26">
            <v>301.21101579999998</v>
          </cell>
        </row>
        <row r="27">
          <cell r="E27">
            <v>1051</v>
          </cell>
          <cell r="W27">
            <v>922.99111040000003</v>
          </cell>
          <cell r="X27">
            <v>258.93427619999994</v>
          </cell>
          <cell r="AK27">
            <v>1388</v>
          </cell>
          <cell r="BC27">
            <v>1079.8956055999997</v>
          </cell>
          <cell r="BD27">
            <v>299.56355379999997</v>
          </cell>
        </row>
        <row r="28">
          <cell r="E28">
            <v>1050</v>
          </cell>
          <cell r="W28">
            <v>937.76860439999996</v>
          </cell>
          <cell r="X28">
            <v>273.71177019999988</v>
          </cell>
          <cell r="AK28">
            <v>1386</v>
          </cell>
          <cell r="BC28">
            <v>1160.4363977999999</v>
          </cell>
          <cell r="BD28">
            <v>379.34869779999997</v>
          </cell>
        </row>
        <row r="29">
          <cell r="E29">
            <v>1028</v>
          </cell>
          <cell r="W29">
            <v>997.92489240000009</v>
          </cell>
          <cell r="X29">
            <v>341.0180582000001</v>
          </cell>
          <cell r="AK29">
            <v>1371</v>
          </cell>
          <cell r="BC29">
            <v>1238.9994177999999</v>
          </cell>
          <cell r="BD29">
            <v>457.91171780000002</v>
          </cell>
        </row>
        <row r="30">
          <cell r="E30">
            <v>1069</v>
          </cell>
          <cell r="W30">
            <v>1004.0626835999999</v>
          </cell>
          <cell r="X30">
            <v>344.82781820000008</v>
          </cell>
          <cell r="AK30">
            <v>1370</v>
          </cell>
          <cell r="BC30">
            <v>1306.8143018000001</v>
          </cell>
          <cell r="BD30">
            <v>525.72660180000003</v>
          </cell>
        </row>
        <row r="31">
          <cell r="E31">
            <v>1083</v>
          </cell>
          <cell r="W31">
            <v>1033.3147555999999</v>
          </cell>
          <cell r="X31">
            <v>374.07989020000008</v>
          </cell>
          <cell r="AK31">
            <v>1370</v>
          </cell>
          <cell r="BC31">
            <v>1296.3252692000001</v>
          </cell>
          <cell r="BD31">
            <v>543.23756920000005</v>
          </cell>
        </row>
        <row r="32">
          <cell r="E32">
            <v>1133</v>
          </cell>
          <cell r="W32">
            <v>1072.8150046000001</v>
          </cell>
          <cell r="X32">
            <v>406.58013920000019</v>
          </cell>
          <cell r="AK32">
            <v>1323</v>
          </cell>
          <cell r="BC32">
            <v>1256.8657492000002</v>
          </cell>
          <cell r="BD32">
            <v>517.77804919999994</v>
          </cell>
        </row>
        <row r="33">
          <cell r="E33">
            <v>1148</v>
          </cell>
          <cell r="W33">
            <v>1112.3284746000002</v>
          </cell>
          <cell r="X33">
            <v>446.09360920000023</v>
          </cell>
          <cell r="AK33">
            <v>1318</v>
          </cell>
          <cell r="BC33">
            <v>1265.2069182</v>
          </cell>
          <cell r="BD33">
            <v>518.96921819999989</v>
          </cell>
        </row>
        <row r="34">
          <cell r="E34">
            <v>1171</v>
          </cell>
          <cell r="W34">
            <v>1224.9601966</v>
          </cell>
          <cell r="X34">
            <v>558.72533120000003</v>
          </cell>
          <cell r="AK34">
            <v>1287</v>
          </cell>
          <cell r="BC34">
            <v>1224.9337752000001</v>
          </cell>
          <cell r="BD34">
            <v>453.3960752000001</v>
          </cell>
        </row>
        <row r="35">
          <cell r="E35">
            <v>1210</v>
          </cell>
          <cell r="W35">
            <v>1232.1929526000001</v>
          </cell>
          <cell r="X35">
            <v>565.95808720000014</v>
          </cell>
          <cell r="AK35">
            <v>1313</v>
          </cell>
          <cell r="BC35">
            <v>1248.2137113000001</v>
          </cell>
          <cell r="BD35">
            <v>463.67601130000008</v>
          </cell>
        </row>
        <row r="36">
          <cell r="E36">
            <v>1270</v>
          </cell>
          <cell r="W36">
            <v>1378.7129790000001</v>
          </cell>
          <cell r="X36">
            <v>691.47902720000025</v>
          </cell>
          <cell r="AK36">
            <v>1314</v>
          </cell>
          <cell r="BC36">
            <v>1418.7096371</v>
          </cell>
          <cell r="BD36">
            <v>621.91448530000002</v>
          </cell>
        </row>
        <row r="37">
          <cell r="E37">
            <v>1350</v>
          </cell>
          <cell r="W37">
            <v>1370.2401539999996</v>
          </cell>
          <cell r="X37">
            <v>700.00620219999973</v>
          </cell>
          <cell r="AK37">
            <v>1355</v>
          </cell>
          <cell r="BC37">
            <v>1474.0158292000003</v>
          </cell>
          <cell r="BD37">
            <v>677.22067740000034</v>
          </cell>
        </row>
        <row r="38">
          <cell r="E38">
            <v>1419</v>
          </cell>
          <cell r="W38">
            <v>1371.9690190000001</v>
          </cell>
          <cell r="X38">
            <v>701.7350672</v>
          </cell>
          <cell r="AK38">
            <v>1415</v>
          </cell>
          <cell r="BC38">
            <v>1525.9385691999996</v>
          </cell>
          <cell r="BD38">
            <v>727.70771160000004</v>
          </cell>
        </row>
        <row r="39">
          <cell r="E39">
            <v>1454</v>
          </cell>
          <cell r="W39">
            <v>1367.9572599999997</v>
          </cell>
          <cell r="X39">
            <v>697.72330819999979</v>
          </cell>
          <cell r="AK39">
            <v>1453</v>
          </cell>
          <cell r="BC39">
            <v>1560.9385691999996</v>
          </cell>
          <cell r="BD39">
            <v>762.70771160000004</v>
          </cell>
        </row>
        <row r="40">
          <cell r="E40">
            <v>1496</v>
          </cell>
          <cell r="W40">
            <v>1375.3361260000001</v>
          </cell>
          <cell r="X40">
            <v>705.10217420000004</v>
          </cell>
          <cell r="AK40">
            <v>1426</v>
          </cell>
          <cell r="BC40">
            <v>1531.3319762000001</v>
          </cell>
          <cell r="BD40">
            <v>726.66481859999999</v>
          </cell>
        </row>
        <row r="41">
          <cell r="E41">
            <v>1518</v>
          </cell>
          <cell r="W41">
            <v>1353.953902</v>
          </cell>
          <cell r="X41">
            <v>676.71995020000008</v>
          </cell>
          <cell r="AK41">
            <v>1404</v>
          </cell>
          <cell r="BC41">
            <v>1501.3290222000001</v>
          </cell>
          <cell r="BD41">
            <v>711.66186459999994</v>
          </cell>
        </row>
        <row r="42">
          <cell r="E42">
            <v>1521</v>
          </cell>
          <cell r="W42">
            <v>1365.0439020000001</v>
          </cell>
          <cell r="X42">
            <v>677.80995020000023</v>
          </cell>
          <cell r="AK42">
            <v>1383</v>
          </cell>
          <cell r="BC42">
            <v>1489.3290222000001</v>
          </cell>
          <cell r="BD42">
            <v>721.66186459999994</v>
          </cell>
        </row>
        <row r="43">
          <cell r="E43">
            <v>1519</v>
          </cell>
          <cell r="W43">
            <v>1338.390598</v>
          </cell>
          <cell r="X43">
            <v>651.15664620000007</v>
          </cell>
          <cell r="AK43">
            <v>1371</v>
          </cell>
          <cell r="BC43">
            <v>1474.3290222000001</v>
          </cell>
          <cell r="BD43">
            <v>706.66186459999994</v>
          </cell>
        </row>
        <row r="44">
          <cell r="E44">
            <v>1514</v>
          </cell>
          <cell r="W44">
            <v>1344.9251830000001</v>
          </cell>
          <cell r="X44">
            <v>660.69963120000011</v>
          </cell>
          <cell r="AK44">
            <v>1325</v>
          </cell>
          <cell r="BC44">
            <v>1423.7218972000001</v>
          </cell>
          <cell r="BD44">
            <v>663.20473960000027</v>
          </cell>
        </row>
        <row r="45">
          <cell r="E45">
            <v>1510</v>
          </cell>
          <cell r="W45">
            <v>1341.249223</v>
          </cell>
          <cell r="X45">
            <v>657.02367120000008</v>
          </cell>
          <cell r="AK45">
            <v>1309</v>
          </cell>
          <cell r="BC45">
            <v>1406.1354311999996</v>
          </cell>
          <cell r="BD45">
            <v>645.61827359999984</v>
          </cell>
        </row>
        <row r="46">
          <cell r="E46">
            <v>1505</v>
          </cell>
          <cell r="W46">
            <v>1323.6396850000001</v>
          </cell>
          <cell r="X46">
            <v>639.41413320000015</v>
          </cell>
          <cell r="AK46">
            <v>1292</v>
          </cell>
          <cell r="BC46">
            <v>1387.0845561999997</v>
          </cell>
          <cell r="BD46">
            <v>595.56739859999993</v>
          </cell>
        </row>
        <row r="47">
          <cell r="E47">
            <v>1500</v>
          </cell>
          <cell r="W47">
            <v>1324.303359</v>
          </cell>
          <cell r="X47">
            <v>640.07780720000005</v>
          </cell>
          <cell r="AK47">
            <v>1285</v>
          </cell>
          <cell r="BC47">
            <v>1378.7496962</v>
          </cell>
          <cell r="BD47">
            <v>581.2325386</v>
          </cell>
        </row>
        <row r="48">
          <cell r="E48">
            <v>1495</v>
          </cell>
          <cell r="W48">
            <v>1325.2724830000002</v>
          </cell>
          <cell r="X48">
            <v>640.95723120000025</v>
          </cell>
          <cell r="AK48">
            <v>1256</v>
          </cell>
          <cell r="BC48">
            <v>1350.0366182</v>
          </cell>
          <cell r="BD48">
            <v>535.5194606</v>
          </cell>
        </row>
        <row r="49">
          <cell r="E49">
            <v>1488</v>
          </cell>
          <cell r="W49">
            <v>1253.813146</v>
          </cell>
          <cell r="X49">
            <v>562.99789420000002</v>
          </cell>
          <cell r="AK49">
            <v>1237</v>
          </cell>
          <cell r="BC49">
            <v>1331.0366182</v>
          </cell>
          <cell r="BD49">
            <v>510.51946060000006</v>
          </cell>
        </row>
        <row r="50">
          <cell r="E50">
            <v>1499</v>
          </cell>
          <cell r="W50">
            <v>1249.4380080000001</v>
          </cell>
          <cell r="X50">
            <v>557.97275620000005</v>
          </cell>
          <cell r="AK50">
            <v>1216</v>
          </cell>
          <cell r="BC50">
            <v>1397.7956889999998</v>
          </cell>
          <cell r="BD50">
            <v>577.27853139999979</v>
          </cell>
        </row>
        <row r="51">
          <cell r="E51">
            <v>1488</v>
          </cell>
          <cell r="W51">
            <v>1138.859813</v>
          </cell>
          <cell r="X51">
            <v>447.39456120000011</v>
          </cell>
          <cell r="AK51">
            <v>1200</v>
          </cell>
          <cell r="BC51">
            <v>1376.33215</v>
          </cell>
          <cell r="BD51">
            <v>555.81499240000016</v>
          </cell>
        </row>
        <row r="52">
          <cell r="E52">
            <v>1495</v>
          </cell>
          <cell r="W52">
            <v>1215.7161060000001</v>
          </cell>
          <cell r="X52">
            <v>434.25085419999999</v>
          </cell>
          <cell r="AK52">
            <v>1168</v>
          </cell>
          <cell r="BC52">
            <v>1250.1356441999999</v>
          </cell>
          <cell r="BD52">
            <v>451.89559239999988</v>
          </cell>
        </row>
        <row r="53">
          <cell r="E53">
            <v>1499</v>
          </cell>
          <cell r="W53">
            <v>1187.2339599999998</v>
          </cell>
          <cell r="X53">
            <v>385.76870819999994</v>
          </cell>
          <cell r="AK53">
            <v>1150</v>
          </cell>
          <cell r="BC53">
            <v>1235.1356441999999</v>
          </cell>
          <cell r="BD53">
            <v>436.89559239999988</v>
          </cell>
        </row>
        <row r="54">
          <cell r="E54">
            <v>1476</v>
          </cell>
          <cell r="W54">
            <v>1187.2564979999997</v>
          </cell>
          <cell r="X54">
            <v>385.79124619999993</v>
          </cell>
          <cell r="AK54">
            <v>1151</v>
          </cell>
          <cell r="BC54">
            <v>1245.1001605000001</v>
          </cell>
          <cell r="BD54">
            <v>446.86010870000001</v>
          </cell>
        </row>
        <row r="55">
          <cell r="E55">
            <v>1456</v>
          </cell>
          <cell r="W55">
            <v>1108.87348</v>
          </cell>
          <cell r="X55">
            <v>307.40822819999994</v>
          </cell>
          <cell r="AK55">
            <v>1135</v>
          </cell>
          <cell r="BC55">
            <v>1170.247439</v>
          </cell>
          <cell r="BD55">
            <v>372.0073872000001</v>
          </cell>
        </row>
        <row r="56">
          <cell r="E56">
            <v>1464</v>
          </cell>
          <cell r="W56">
            <v>1104.2069399999998</v>
          </cell>
          <cell r="X56">
            <v>302.74168819999989</v>
          </cell>
          <cell r="AK56">
            <v>1121</v>
          </cell>
          <cell r="BC56">
            <v>1146.096168</v>
          </cell>
          <cell r="BD56">
            <v>347.85611620000014</v>
          </cell>
        </row>
        <row r="57">
          <cell r="E57">
            <v>1448</v>
          </cell>
          <cell r="W57">
            <v>1103.4170569999999</v>
          </cell>
          <cell r="X57">
            <v>301.95180519999997</v>
          </cell>
          <cell r="AK57">
            <v>1126</v>
          </cell>
          <cell r="BC57">
            <v>1153.5855670000001</v>
          </cell>
          <cell r="BD57">
            <v>355.34551519999997</v>
          </cell>
        </row>
        <row r="58">
          <cell r="E58">
            <v>1452</v>
          </cell>
          <cell r="W58">
            <v>1103.7770569999998</v>
          </cell>
          <cell r="X58">
            <v>302.31180519999987</v>
          </cell>
          <cell r="AK58">
            <v>1106</v>
          </cell>
          <cell r="BC58">
            <v>1148.5855670000001</v>
          </cell>
          <cell r="BD58">
            <v>350.34551519999997</v>
          </cell>
        </row>
        <row r="59">
          <cell r="E59">
            <v>1439</v>
          </cell>
          <cell r="W59">
            <v>1104.0170569999998</v>
          </cell>
          <cell r="X59">
            <v>302.55180519999988</v>
          </cell>
          <cell r="AK59">
            <v>1096</v>
          </cell>
          <cell r="BC59">
            <v>1123.5855670000001</v>
          </cell>
          <cell r="BD59">
            <v>325.34551519999997</v>
          </cell>
        </row>
      </sheetData>
      <sheetData sheetId="5"/>
      <sheetData sheetId="6"/>
      <sheetData sheetId="7">
        <row r="7">
          <cell r="R7">
            <v>0</v>
          </cell>
          <cell r="AM7">
            <v>0</v>
          </cell>
          <cell r="AU7">
            <v>0</v>
          </cell>
          <cell r="AV7">
            <v>0</v>
          </cell>
        </row>
        <row r="8">
          <cell r="R8">
            <v>0</v>
          </cell>
          <cell r="AM8">
            <v>0</v>
          </cell>
          <cell r="AU8">
            <v>0</v>
          </cell>
          <cell r="AV8">
            <v>0</v>
          </cell>
        </row>
        <row r="9">
          <cell r="R9">
            <v>0</v>
          </cell>
          <cell r="AM9">
            <v>0</v>
          </cell>
          <cell r="AU9">
            <v>0</v>
          </cell>
          <cell r="AV9">
            <v>0</v>
          </cell>
        </row>
        <row r="10">
          <cell r="R10">
            <v>0</v>
          </cell>
          <cell r="AM10">
            <v>0</v>
          </cell>
          <cell r="AU10">
            <v>0</v>
          </cell>
          <cell r="AV10">
            <v>0</v>
          </cell>
        </row>
        <row r="11">
          <cell r="R11">
            <v>0</v>
          </cell>
          <cell r="AM11">
            <v>0</v>
          </cell>
          <cell r="AU11">
            <v>0</v>
          </cell>
          <cell r="AV11">
            <v>0</v>
          </cell>
        </row>
        <row r="12">
          <cell r="R12">
            <v>0</v>
          </cell>
          <cell r="AM12">
            <v>0</v>
          </cell>
          <cell r="AU12">
            <v>0</v>
          </cell>
          <cell r="AV12">
            <v>0</v>
          </cell>
        </row>
        <row r="13">
          <cell r="R13">
            <v>0</v>
          </cell>
          <cell r="AM13">
            <v>0</v>
          </cell>
          <cell r="AU13">
            <v>0</v>
          </cell>
          <cell r="AV13">
            <v>0</v>
          </cell>
        </row>
        <row r="14">
          <cell r="R14">
            <v>0</v>
          </cell>
          <cell r="AM14">
            <v>0</v>
          </cell>
          <cell r="AU14">
            <v>0</v>
          </cell>
          <cell r="AV14">
            <v>0</v>
          </cell>
        </row>
        <row r="15">
          <cell r="R15">
            <v>0</v>
          </cell>
          <cell r="AM15">
            <v>0</v>
          </cell>
          <cell r="AU15">
            <v>0</v>
          </cell>
          <cell r="AV15">
            <v>0</v>
          </cell>
        </row>
        <row r="16">
          <cell r="R16">
            <v>0</v>
          </cell>
          <cell r="AM16">
            <v>0</v>
          </cell>
          <cell r="AU16">
            <v>0</v>
          </cell>
          <cell r="AV16">
            <v>0</v>
          </cell>
        </row>
        <row r="17">
          <cell r="R17">
            <v>0</v>
          </cell>
          <cell r="AM17">
            <v>0</v>
          </cell>
          <cell r="AU17">
            <v>0</v>
          </cell>
          <cell r="AV17">
            <v>0</v>
          </cell>
        </row>
        <row r="18">
          <cell r="R18">
            <v>0</v>
          </cell>
          <cell r="AM18">
            <v>0</v>
          </cell>
          <cell r="AU18">
            <v>0</v>
          </cell>
          <cell r="AV18">
            <v>0</v>
          </cell>
        </row>
        <row r="19">
          <cell r="R19">
            <v>0</v>
          </cell>
          <cell r="AM19">
            <v>0</v>
          </cell>
          <cell r="AU19">
            <v>0</v>
          </cell>
          <cell r="AV19">
            <v>0</v>
          </cell>
        </row>
        <row r="20">
          <cell r="R20">
            <v>0</v>
          </cell>
          <cell r="AM20">
            <v>0</v>
          </cell>
          <cell r="AU20">
            <v>0</v>
          </cell>
          <cell r="AV20">
            <v>0</v>
          </cell>
        </row>
        <row r="21">
          <cell r="R21">
            <v>0</v>
          </cell>
          <cell r="AM21">
            <v>0</v>
          </cell>
          <cell r="AU21">
            <v>0</v>
          </cell>
          <cell r="AV21">
            <v>0</v>
          </cell>
        </row>
        <row r="22">
          <cell r="R22">
            <v>0</v>
          </cell>
          <cell r="AM22">
            <v>0</v>
          </cell>
          <cell r="AU22">
            <v>0</v>
          </cell>
          <cell r="AV22">
            <v>0</v>
          </cell>
        </row>
        <row r="23">
          <cell r="R23">
            <v>0</v>
          </cell>
          <cell r="AM23">
            <v>0</v>
          </cell>
          <cell r="AU23">
            <v>0</v>
          </cell>
          <cell r="AV23">
            <v>0</v>
          </cell>
        </row>
        <row r="24">
          <cell r="R24">
            <v>0</v>
          </cell>
          <cell r="AM24">
            <v>0</v>
          </cell>
          <cell r="AU24">
            <v>0</v>
          </cell>
          <cell r="AV24">
            <v>0</v>
          </cell>
        </row>
        <row r="25">
          <cell r="R25">
            <v>0</v>
          </cell>
          <cell r="AM25">
            <v>0</v>
          </cell>
          <cell r="AU25">
            <v>0</v>
          </cell>
          <cell r="AV25">
            <v>0</v>
          </cell>
        </row>
        <row r="26">
          <cell r="R26">
            <v>0</v>
          </cell>
          <cell r="AM26">
            <v>0</v>
          </cell>
          <cell r="AU26">
            <v>0</v>
          </cell>
          <cell r="AV26">
            <v>0</v>
          </cell>
        </row>
        <row r="27">
          <cell r="R27">
            <v>0</v>
          </cell>
          <cell r="AM27">
            <v>0</v>
          </cell>
          <cell r="AU27">
            <v>0</v>
          </cell>
          <cell r="AV27">
            <v>0</v>
          </cell>
        </row>
        <row r="28">
          <cell r="R28">
            <v>0</v>
          </cell>
          <cell r="AM28">
            <v>0</v>
          </cell>
          <cell r="AU28">
            <v>0</v>
          </cell>
          <cell r="AV28">
            <v>0</v>
          </cell>
        </row>
        <row r="29">
          <cell r="R29">
            <v>0</v>
          </cell>
          <cell r="AM29">
            <v>0</v>
          </cell>
          <cell r="AU29">
            <v>0</v>
          </cell>
          <cell r="AV29">
            <v>0</v>
          </cell>
        </row>
        <row r="30">
          <cell r="R30">
            <v>0</v>
          </cell>
          <cell r="AM30">
            <v>0</v>
          </cell>
          <cell r="AU30">
            <v>0</v>
          </cell>
          <cell r="AV30">
            <v>0</v>
          </cell>
        </row>
        <row r="31">
          <cell r="R31">
            <v>0</v>
          </cell>
          <cell r="AM31">
            <v>0</v>
          </cell>
          <cell r="AU31">
            <v>0</v>
          </cell>
          <cell r="AV31">
            <v>0</v>
          </cell>
        </row>
        <row r="32">
          <cell r="R32">
            <v>0</v>
          </cell>
          <cell r="AM32">
            <v>0</v>
          </cell>
          <cell r="AU32">
            <v>0</v>
          </cell>
          <cell r="AV32">
            <v>0</v>
          </cell>
        </row>
        <row r="33">
          <cell r="R33">
            <v>0</v>
          </cell>
          <cell r="AM33">
            <v>0</v>
          </cell>
          <cell r="AU33">
            <v>0</v>
          </cell>
          <cell r="AV33">
            <v>0</v>
          </cell>
        </row>
        <row r="34">
          <cell r="R34">
            <v>0</v>
          </cell>
          <cell r="AM34">
            <v>0</v>
          </cell>
          <cell r="AU34">
            <v>0</v>
          </cell>
          <cell r="AV34">
            <v>0</v>
          </cell>
        </row>
        <row r="35">
          <cell r="R35">
            <v>0</v>
          </cell>
          <cell r="AM35">
            <v>0</v>
          </cell>
          <cell r="AU35">
            <v>0</v>
          </cell>
          <cell r="AV35">
            <v>0</v>
          </cell>
        </row>
        <row r="36">
          <cell r="R36">
            <v>0</v>
          </cell>
          <cell r="AM36">
            <v>0</v>
          </cell>
          <cell r="AU36">
            <v>0</v>
          </cell>
          <cell r="AV36">
            <v>0</v>
          </cell>
        </row>
        <row r="37">
          <cell r="R37">
            <v>0</v>
          </cell>
          <cell r="AM37">
            <v>0</v>
          </cell>
          <cell r="AU37">
            <v>0</v>
          </cell>
          <cell r="AV37">
            <v>0</v>
          </cell>
        </row>
        <row r="38">
          <cell r="R38">
            <v>0</v>
          </cell>
          <cell r="AM38">
            <v>0</v>
          </cell>
          <cell r="AU38">
            <v>0</v>
          </cell>
          <cell r="AV38">
            <v>0</v>
          </cell>
        </row>
        <row r="39">
          <cell r="R39">
            <v>0</v>
          </cell>
          <cell r="AM39">
            <v>0</v>
          </cell>
          <cell r="AU39">
            <v>0</v>
          </cell>
          <cell r="AV39">
            <v>0</v>
          </cell>
        </row>
        <row r="40">
          <cell r="R40">
            <v>0</v>
          </cell>
          <cell r="AM40">
            <v>0</v>
          </cell>
          <cell r="AU40">
            <v>0</v>
          </cell>
          <cell r="AV40">
            <v>0</v>
          </cell>
        </row>
        <row r="41">
          <cell r="R41">
            <v>0</v>
          </cell>
          <cell r="AM41">
            <v>0</v>
          </cell>
          <cell r="AU41">
            <v>0</v>
          </cell>
          <cell r="AV41">
            <v>0</v>
          </cell>
        </row>
        <row r="42">
          <cell r="R42">
            <v>0</v>
          </cell>
          <cell r="AM42">
            <v>0</v>
          </cell>
          <cell r="AU42">
            <v>0</v>
          </cell>
          <cell r="AV42">
            <v>0</v>
          </cell>
        </row>
        <row r="43">
          <cell r="R43">
            <v>0</v>
          </cell>
          <cell r="AM43">
            <v>0</v>
          </cell>
          <cell r="AU43">
            <v>0</v>
          </cell>
          <cell r="AV43">
            <v>0</v>
          </cell>
        </row>
        <row r="44">
          <cell r="R44">
            <v>0</v>
          </cell>
          <cell r="AM44">
            <v>0</v>
          </cell>
          <cell r="AU44">
            <v>0</v>
          </cell>
          <cell r="AV44">
            <v>0</v>
          </cell>
        </row>
        <row r="45">
          <cell r="R45">
            <v>0</v>
          </cell>
          <cell r="AM45">
            <v>0</v>
          </cell>
          <cell r="AU45">
            <v>0</v>
          </cell>
          <cell r="AV45">
            <v>0</v>
          </cell>
        </row>
        <row r="46">
          <cell r="R46">
            <v>0</v>
          </cell>
          <cell r="AM46">
            <v>0</v>
          </cell>
          <cell r="AU46">
            <v>0</v>
          </cell>
          <cell r="AV46">
            <v>0</v>
          </cell>
        </row>
        <row r="47">
          <cell r="R47">
            <v>0</v>
          </cell>
          <cell r="AM47">
            <v>0</v>
          </cell>
          <cell r="AU47">
            <v>0</v>
          </cell>
          <cell r="AV47">
            <v>0</v>
          </cell>
        </row>
        <row r="48">
          <cell r="R48">
            <v>0</v>
          </cell>
          <cell r="AM48">
            <v>0</v>
          </cell>
          <cell r="AU48">
            <v>0</v>
          </cell>
          <cell r="AV48">
            <v>0</v>
          </cell>
        </row>
        <row r="49">
          <cell r="R49">
            <v>0</v>
          </cell>
          <cell r="AM49">
            <v>0</v>
          </cell>
          <cell r="AU49">
            <v>0</v>
          </cell>
          <cell r="AV49">
            <v>0</v>
          </cell>
        </row>
        <row r="50">
          <cell r="R50">
            <v>0</v>
          </cell>
          <cell r="AM50">
            <v>0</v>
          </cell>
          <cell r="AU50">
            <v>0</v>
          </cell>
          <cell r="AV50">
            <v>0</v>
          </cell>
        </row>
        <row r="51">
          <cell r="R51">
            <v>0</v>
          </cell>
          <cell r="AM51">
            <v>0</v>
          </cell>
          <cell r="AU51">
            <v>0</v>
          </cell>
          <cell r="AV51">
            <v>0</v>
          </cell>
        </row>
        <row r="52">
          <cell r="R52">
            <v>0</v>
          </cell>
          <cell r="AM52">
            <v>0</v>
          </cell>
          <cell r="AU52">
            <v>0</v>
          </cell>
          <cell r="AV52">
            <v>0</v>
          </cell>
        </row>
        <row r="53">
          <cell r="R53">
            <v>0</v>
          </cell>
          <cell r="AM53">
            <v>0</v>
          </cell>
          <cell r="AU53">
            <v>0</v>
          </cell>
          <cell r="AV53">
            <v>0</v>
          </cell>
        </row>
        <row r="54">
          <cell r="R54">
            <v>0</v>
          </cell>
          <cell r="AM54">
            <v>0</v>
          </cell>
          <cell r="AU54">
            <v>0</v>
          </cell>
          <cell r="AV54">
            <v>0</v>
          </cell>
        </row>
        <row r="55">
          <cell r="R55">
            <v>0</v>
          </cell>
          <cell r="AM55">
            <v>0</v>
          </cell>
          <cell r="AU55">
            <v>0</v>
          </cell>
          <cell r="AV55">
            <v>0</v>
          </cell>
        </row>
        <row r="56">
          <cell r="R56">
            <v>0</v>
          </cell>
          <cell r="V56">
            <v>0</v>
          </cell>
          <cell r="AM56">
            <v>0</v>
          </cell>
          <cell r="AU56">
            <v>0</v>
          </cell>
          <cell r="AV56">
            <v>0</v>
          </cell>
        </row>
        <row r="57">
          <cell r="R57">
            <v>0</v>
          </cell>
          <cell r="V57">
            <v>0</v>
          </cell>
          <cell r="AM57">
            <v>0</v>
          </cell>
          <cell r="AU57">
            <v>0</v>
          </cell>
          <cell r="AV57">
            <v>0</v>
          </cell>
        </row>
        <row r="58">
          <cell r="R58">
            <v>0</v>
          </cell>
          <cell r="V58">
            <v>0</v>
          </cell>
          <cell r="AM58">
            <v>0</v>
          </cell>
          <cell r="AU58">
            <v>0</v>
          </cell>
          <cell r="AV58">
            <v>0</v>
          </cell>
        </row>
        <row r="59">
          <cell r="R59">
            <v>0</v>
          </cell>
          <cell r="V59">
            <v>0</v>
          </cell>
          <cell r="AM59">
            <v>0</v>
          </cell>
          <cell r="AU59">
            <v>0</v>
          </cell>
          <cell r="AV59">
            <v>0</v>
          </cell>
        </row>
        <row r="60">
          <cell r="R60">
            <v>0</v>
          </cell>
          <cell r="V60">
            <v>0</v>
          </cell>
          <cell r="AM60">
            <v>0</v>
          </cell>
          <cell r="AU60">
            <v>0</v>
          </cell>
          <cell r="AV60">
            <v>0</v>
          </cell>
        </row>
        <row r="61">
          <cell r="R61">
            <v>0</v>
          </cell>
          <cell r="V61">
            <v>0</v>
          </cell>
          <cell r="AM61">
            <v>0</v>
          </cell>
          <cell r="AU61">
            <v>0</v>
          </cell>
          <cell r="AV61">
            <v>0</v>
          </cell>
        </row>
        <row r="62">
          <cell r="R62">
            <v>0</v>
          </cell>
          <cell r="V62">
            <v>0</v>
          </cell>
          <cell r="AM62">
            <v>0</v>
          </cell>
          <cell r="AU62">
            <v>0</v>
          </cell>
          <cell r="AV62">
            <v>0</v>
          </cell>
        </row>
        <row r="63">
          <cell r="R63">
            <v>0</v>
          </cell>
          <cell r="V63">
            <v>0</v>
          </cell>
          <cell r="AM63">
            <v>0</v>
          </cell>
          <cell r="AU63">
            <v>0</v>
          </cell>
          <cell r="AV63">
            <v>0</v>
          </cell>
        </row>
        <row r="64">
          <cell r="R64">
            <v>0</v>
          </cell>
          <cell r="V64">
            <v>0</v>
          </cell>
          <cell r="AM64">
            <v>0</v>
          </cell>
          <cell r="AU64">
            <v>0</v>
          </cell>
          <cell r="AV64">
            <v>0</v>
          </cell>
        </row>
        <row r="65">
          <cell r="R65">
            <v>0</v>
          </cell>
          <cell r="V65">
            <v>0</v>
          </cell>
          <cell r="AM65">
            <v>0</v>
          </cell>
          <cell r="AU65">
            <v>0</v>
          </cell>
          <cell r="AV65">
            <v>0</v>
          </cell>
        </row>
        <row r="66">
          <cell r="R66">
            <v>0</v>
          </cell>
          <cell r="V66">
            <v>0</v>
          </cell>
          <cell r="AM66">
            <v>0</v>
          </cell>
          <cell r="AU66">
            <v>0</v>
          </cell>
          <cell r="AV66">
            <v>0</v>
          </cell>
        </row>
        <row r="67">
          <cell r="R67">
            <v>0</v>
          </cell>
          <cell r="V67">
            <v>0</v>
          </cell>
          <cell r="AM67">
            <v>0</v>
          </cell>
          <cell r="AU67">
            <v>0</v>
          </cell>
          <cell r="AV67">
            <v>0</v>
          </cell>
        </row>
        <row r="68">
          <cell r="R68">
            <v>0</v>
          </cell>
          <cell r="V68">
            <v>0</v>
          </cell>
          <cell r="AM68">
            <v>0</v>
          </cell>
          <cell r="AU68">
            <v>0</v>
          </cell>
          <cell r="AV68">
            <v>0</v>
          </cell>
        </row>
        <row r="69">
          <cell r="R69">
            <v>0</v>
          </cell>
          <cell r="V69">
            <v>0</v>
          </cell>
          <cell r="AM69">
            <v>0</v>
          </cell>
          <cell r="AU69">
            <v>0</v>
          </cell>
          <cell r="AV69">
            <v>0</v>
          </cell>
        </row>
        <row r="70">
          <cell r="R70">
            <v>0</v>
          </cell>
          <cell r="V70">
            <v>0</v>
          </cell>
          <cell r="AM70">
            <v>0</v>
          </cell>
          <cell r="AU70">
            <v>0</v>
          </cell>
          <cell r="AV70">
            <v>0</v>
          </cell>
        </row>
        <row r="71">
          <cell r="R71">
            <v>0</v>
          </cell>
          <cell r="V71">
            <v>0</v>
          </cell>
          <cell r="AM71">
            <v>0</v>
          </cell>
          <cell r="AU71">
            <v>0</v>
          </cell>
          <cell r="AV71">
            <v>0</v>
          </cell>
        </row>
        <row r="72">
          <cell r="R72">
            <v>0</v>
          </cell>
          <cell r="V72">
            <v>0</v>
          </cell>
          <cell r="AM72">
            <v>0</v>
          </cell>
          <cell r="AU72">
            <v>0</v>
          </cell>
          <cell r="AV72">
            <v>0</v>
          </cell>
        </row>
        <row r="73">
          <cell r="R73">
            <v>0</v>
          </cell>
          <cell r="V73">
            <v>0</v>
          </cell>
          <cell r="AM73">
            <v>0</v>
          </cell>
          <cell r="AU73">
            <v>0</v>
          </cell>
          <cell r="AV73">
            <v>20</v>
          </cell>
        </row>
        <row r="74">
          <cell r="R74">
            <v>0</v>
          </cell>
          <cell r="V74">
            <v>0</v>
          </cell>
          <cell r="AM74">
            <v>0</v>
          </cell>
          <cell r="AU74">
            <v>0</v>
          </cell>
          <cell r="AV74">
            <v>0</v>
          </cell>
        </row>
        <row r="75">
          <cell r="R75">
            <v>0</v>
          </cell>
          <cell r="V75">
            <v>0</v>
          </cell>
          <cell r="AM75">
            <v>0</v>
          </cell>
          <cell r="AU75">
            <v>0</v>
          </cell>
          <cell r="AV75">
            <v>25</v>
          </cell>
        </row>
        <row r="76">
          <cell r="R76">
            <v>0</v>
          </cell>
          <cell r="V76">
            <v>0</v>
          </cell>
          <cell r="AM76">
            <v>0</v>
          </cell>
          <cell r="AU76">
            <v>0</v>
          </cell>
          <cell r="AV76">
            <v>25</v>
          </cell>
        </row>
        <row r="77">
          <cell r="R77">
            <v>0</v>
          </cell>
          <cell r="V77">
            <v>0</v>
          </cell>
          <cell r="AM77">
            <v>0</v>
          </cell>
          <cell r="AU77">
            <v>0</v>
          </cell>
          <cell r="AV77">
            <v>100</v>
          </cell>
        </row>
        <row r="78">
          <cell r="R78">
            <v>0</v>
          </cell>
          <cell r="V78">
            <v>0</v>
          </cell>
          <cell r="AM78">
            <v>0</v>
          </cell>
          <cell r="AU78">
            <v>0</v>
          </cell>
          <cell r="AV78">
            <v>120</v>
          </cell>
        </row>
        <row r="79">
          <cell r="R79">
            <v>0</v>
          </cell>
          <cell r="V79">
            <v>0</v>
          </cell>
          <cell r="AM79">
            <v>0</v>
          </cell>
          <cell r="AU79">
            <v>0</v>
          </cell>
          <cell r="AV79">
            <v>0</v>
          </cell>
        </row>
        <row r="80">
          <cell r="R80">
            <v>0</v>
          </cell>
          <cell r="V80">
            <v>0</v>
          </cell>
          <cell r="AM80">
            <v>0</v>
          </cell>
          <cell r="AU80">
            <v>0</v>
          </cell>
          <cell r="AV80">
            <v>110</v>
          </cell>
        </row>
        <row r="81">
          <cell r="R81">
            <v>0</v>
          </cell>
          <cell r="V81">
            <v>0</v>
          </cell>
          <cell r="AM81">
            <v>0</v>
          </cell>
          <cell r="AU81">
            <v>0</v>
          </cell>
          <cell r="AV81">
            <v>165</v>
          </cell>
        </row>
        <row r="82">
          <cell r="R82">
            <v>0</v>
          </cell>
          <cell r="V82">
            <v>0</v>
          </cell>
          <cell r="AM82">
            <v>0</v>
          </cell>
          <cell r="AU82">
            <v>0</v>
          </cell>
          <cell r="AV82">
            <v>130</v>
          </cell>
        </row>
        <row r="83">
          <cell r="R83">
            <v>0</v>
          </cell>
          <cell r="V83">
            <v>0</v>
          </cell>
          <cell r="AM83">
            <v>0</v>
          </cell>
          <cell r="AU83">
            <v>0</v>
          </cell>
          <cell r="AV83">
            <v>160</v>
          </cell>
        </row>
        <row r="84">
          <cell r="R84">
            <v>0</v>
          </cell>
          <cell r="V84">
            <v>0</v>
          </cell>
          <cell r="AM84">
            <v>0</v>
          </cell>
          <cell r="AU84">
            <v>0</v>
          </cell>
          <cell r="AV84">
            <v>175</v>
          </cell>
        </row>
        <row r="85">
          <cell r="R85">
            <v>0</v>
          </cell>
          <cell r="V85">
            <v>0</v>
          </cell>
          <cell r="AM85">
            <v>0</v>
          </cell>
          <cell r="AU85">
            <v>0</v>
          </cell>
          <cell r="AV85">
            <v>165</v>
          </cell>
        </row>
        <row r="86">
          <cell r="R86">
            <v>0</v>
          </cell>
          <cell r="V86">
            <v>0</v>
          </cell>
          <cell r="AM86">
            <v>0</v>
          </cell>
          <cell r="AU86">
            <v>0</v>
          </cell>
          <cell r="AV86">
            <v>180</v>
          </cell>
        </row>
        <row r="87">
          <cell r="R87">
            <v>0</v>
          </cell>
          <cell r="V87">
            <v>0</v>
          </cell>
          <cell r="AM87">
            <v>0</v>
          </cell>
          <cell r="AU87">
            <v>0</v>
          </cell>
          <cell r="AV87">
            <v>220</v>
          </cell>
        </row>
        <row r="88">
          <cell r="R88">
            <v>0</v>
          </cell>
          <cell r="V88">
            <v>0</v>
          </cell>
          <cell r="AM88">
            <v>0</v>
          </cell>
          <cell r="AU88">
            <v>0</v>
          </cell>
          <cell r="AV88">
            <v>235</v>
          </cell>
        </row>
        <row r="89">
          <cell r="R89">
            <v>0</v>
          </cell>
          <cell r="V89">
            <v>0</v>
          </cell>
          <cell r="AM89">
            <v>0</v>
          </cell>
          <cell r="AU89">
            <v>0</v>
          </cell>
          <cell r="AV89">
            <v>285</v>
          </cell>
        </row>
        <row r="90">
          <cell r="R90">
            <v>0</v>
          </cell>
          <cell r="V90">
            <v>0</v>
          </cell>
          <cell r="AM90">
            <v>0</v>
          </cell>
          <cell r="AU90">
            <v>0</v>
          </cell>
          <cell r="AV90">
            <v>295</v>
          </cell>
        </row>
        <row r="91">
          <cell r="R91">
            <v>0</v>
          </cell>
          <cell r="V91">
            <v>0</v>
          </cell>
          <cell r="AM91">
            <v>0</v>
          </cell>
          <cell r="AU91">
            <v>0</v>
          </cell>
          <cell r="AV91">
            <v>335</v>
          </cell>
        </row>
        <row r="92">
          <cell r="R92">
            <v>0</v>
          </cell>
          <cell r="V92">
            <v>0</v>
          </cell>
          <cell r="AM92">
            <v>0</v>
          </cell>
          <cell r="AU92">
            <v>0</v>
          </cell>
          <cell r="AV92">
            <v>360</v>
          </cell>
        </row>
        <row r="93">
          <cell r="R93">
            <v>0</v>
          </cell>
          <cell r="V93">
            <v>0</v>
          </cell>
          <cell r="AM93">
            <v>0</v>
          </cell>
          <cell r="AU93">
            <v>0</v>
          </cell>
          <cell r="AV93">
            <v>275</v>
          </cell>
        </row>
        <row r="94">
          <cell r="R94">
            <v>0</v>
          </cell>
          <cell r="V94">
            <v>0</v>
          </cell>
          <cell r="AM94">
            <v>0</v>
          </cell>
          <cell r="AU94">
            <v>0</v>
          </cell>
          <cell r="AV94">
            <v>280</v>
          </cell>
        </row>
        <row r="95">
          <cell r="R95">
            <v>0</v>
          </cell>
          <cell r="V95">
            <v>0</v>
          </cell>
          <cell r="AM95">
            <v>0</v>
          </cell>
          <cell r="AU95">
            <v>0</v>
          </cell>
          <cell r="AV95">
            <v>275</v>
          </cell>
        </row>
        <row r="96">
          <cell r="R96">
            <v>0</v>
          </cell>
          <cell r="V96">
            <v>0</v>
          </cell>
          <cell r="AM96">
            <v>0</v>
          </cell>
          <cell r="AU96">
            <v>0</v>
          </cell>
          <cell r="AV96">
            <v>290</v>
          </cell>
        </row>
        <row r="97">
          <cell r="R97">
            <v>0</v>
          </cell>
          <cell r="V97">
            <v>0</v>
          </cell>
          <cell r="AM97">
            <v>0</v>
          </cell>
          <cell r="AU97">
            <v>0</v>
          </cell>
          <cell r="AV97">
            <v>280</v>
          </cell>
        </row>
        <row r="98">
          <cell r="R98">
            <v>0</v>
          </cell>
          <cell r="V98">
            <v>0</v>
          </cell>
          <cell r="AM98">
            <v>0</v>
          </cell>
          <cell r="AU98">
            <v>0</v>
          </cell>
          <cell r="AV98">
            <v>295</v>
          </cell>
        </row>
        <row r="99">
          <cell r="R99">
            <v>0</v>
          </cell>
          <cell r="V99">
            <v>0</v>
          </cell>
          <cell r="AM99">
            <v>0</v>
          </cell>
          <cell r="AU99">
            <v>0</v>
          </cell>
          <cell r="AV99">
            <v>310</v>
          </cell>
        </row>
        <row r="100">
          <cell r="R100">
            <v>0</v>
          </cell>
          <cell r="V100">
            <v>0</v>
          </cell>
          <cell r="AM100">
            <v>0</v>
          </cell>
          <cell r="AU100">
            <v>0</v>
          </cell>
          <cell r="AV100">
            <v>295</v>
          </cell>
        </row>
        <row r="101">
          <cell r="R101">
            <v>0</v>
          </cell>
          <cell r="V101">
            <v>0</v>
          </cell>
          <cell r="AM101">
            <v>0</v>
          </cell>
          <cell r="AU101">
            <v>0</v>
          </cell>
          <cell r="AV101">
            <v>300</v>
          </cell>
        </row>
        <row r="102">
          <cell r="R102">
            <v>0</v>
          </cell>
          <cell r="V102">
            <v>0</v>
          </cell>
          <cell r="AM102">
            <v>0</v>
          </cell>
          <cell r="AU102">
            <v>0</v>
          </cell>
          <cell r="AV102">
            <v>325</v>
          </cell>
        </row>
        <row r="103">
          <cell r="V10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AN6" t="str">
            <v>PXIL GTAM</v>
          </cell>
          <cell r="AQ6" t="str">
            <v>MEPDCL</v>
          </cell>
        </row>
        <row r="8">
          <cell r="X8">
            <v>0</v>
          </cell>
          <cell r="AN8">
            <v>0</v>
          </cell>
        </row>
        <row r="9">
          <cell r="X9">
            <v>0</v>
          </cell>
          <cell r="AN9">
            <v>0</v>
          </cell>
        </row>
        <row r="10">
          <cell r="X10">
            <v>0</v>
          </cell>
          <cell r="AN10">
            <v>0</v>
          </cell>
        </row>
        <row r="11">
          <cell r="X11">
            <v>0</v>
          </cell>
          <cell r="AN11">
            <v>0</v>
          </cell>
        </row>
        <row r="12">
          <cell r="X12">
            <v>0</v>
          </cell>
          <cell r="AN12">
            <v>0</v>
          </cell>
        </row>
        <row r="13">
          <cell r="X13">
            <v>0</v>
          </cell>
          <cell r="AN13">
            <v>0</v>
          </cell>
        </row>
        <row r="14">
          <cell r="X14">
            <v>0</v>
          </cell>
          <cell r="AN14">
            <v>0</v>
          </cell>
        </row>
        <row r="15">
          <cell r="X15">
            <v>0</v>
          </cell>
          <cell r="AN15">
            <v>0</v>
          </cell>
        </row>
        <row r="16">
          <cell r="X16">
            <v>0</v>
          </cell>
          <cell r="AN16">
            <v>0</v>
          </cell>
        </row>
        <row r="17">
          <cell r="X17">
            <v>0</v>
          </cell>
          <cell r="AN17">
            <v>0</v>
          </cell>
        </row>
        <row r="18">
          <cell r="X18">
            <v>0</v>
          </cell>
          <cell r="AN18">
            <v>0</v>
          </cell>
        </row>
        <row r="19">
          <cell r="X19">
            <v>0</v>
          </cell>
          <cell r="AN19">
            <v>0</v>
          </cell>
        </row>
        <row r="20">
          <cell r="X20">
            <v>0</v>
          </cell>
          <cell r="AN20">
            <v>0</v>
          </cell>
        </row>
        <row r="21">
          <cell r="X21">
            <v>0</v>
          </cell>
          <cell r="AN21">
            <v>0</v>
          </cell>
        </row>
        <row r="22">
          <cell r="X22">
            <v>0</v>
          </cell>
          <cell r="AN22">
            <v>0</v>
          </cell>
        </row>
        <row r="23">
          <cell r="X23">
            <v>0</v>
          </cell>
          <cell r="AN23">
            <v>0</v>
          </cell>
        </row>
        <row r="24">
          <cell r="X24">
            <v>0</v>
          </cell>
          <cell r="AN24">
            <v>0</v>
          </cell>
        </row>
        <row r="25">
          <cell r="X25">
            <v>0</v>
          </cell>
          <cell r="AN25">
            <v>0</v>
          </cell>
        </row>
        <row r="26">
          <cell r="X26">
            <v>0</v>
          </cell>
          <cell r="AN26">
            <v>0</v>
          </cell>
        </row>
        <row r="27">
          <cell r="X27">
            <v>0</v>
          </cell>
          <cell r="AN27">
            <v>0</v>
          </cell>
        </row>
        <row r="28">
          <cell r="X28">
            <v>0</v>
          </cell>
          <cell r="AN28">
            <v>0</v>
          </cell>
        </row>
        <row r="29">
          <cell r="X29">
            <v>0</v>
          </cell>
          <cell r="AN29">
            <v>0</v>
          </cell>
        </row>
        <row r="30">
          <cell r="X30">
            <v>0</v>
          </cell>
          <cell r="AN30">
            <v>0</v>
          </cell>
        </row>
        <row r="31">
          <cell r="X31">
            <v>0</v>
          </cell>
          <cell r="AN31">
            <v>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0</v>
          </cell>
          <cell r="AN38">
            <v>0</v>
          </cell>
        </row>
        <row r="39">
          <cell r="X39">
            <v>0</v>
          </cell>
          <cell r="AN39">
            <v>0</v>
          </cell>
        </row>
        <row r="40">
          <cell r="X40">
            <v>0</v>
          </cell>
          <cell r="AN40">
            <v>0</v>
          </cell>
        </row>
        <row r="41">
          <cell r="X41">
            <v>0</v>
          </cell>
          <cell r="AN41">
            <v>0</v>
          </cell>
        </row>
        <row r="42">
          <cell r="X42">
            <v>0</v>
          </cell>
          <cell r="AN42">
            <v>0</v>
          </cell>
        </row>
        <row r="43">
          <cell r="X43">
            <v>0</v>
          </cell>
          <cell r="AN43">
            <v>0</v>
          </cell>
        </row>
        <row r="44">
          <cell r="X44">
            <v>0</v>
          </cell>
          <cell r="AN44">
            <v>0</v>
          </cell>
        </row>
        <row r="45">
          <cell r="X45">
            <v>0</v>
          </cell>
          <cell r="AN45">
            <v>0</v>
          </cell>
        </row>
        <row r="46">
          <cell r="X46">
            <v>0</v>
          </cell>
          <cell r="AN46">
            <v>0</v>
          </cell>
        </row>
        <row r="47">
          <cell r="X47">
            <v>0</v>
          </cell>
          <cell r="AN47">
            <v>0</v>
          </cell>
        </row>
        <row r="48">
          <cell r="X48">
            <v>0</v>
          </cell>
          <cell r="AN48">
            <v>0</v>
          </cell>
        </row>
        <row r="49">
          <cell r="X49">
            <v>0</v>
          </cell>
          <cell r="AN49">
            <v>0</v>
          </cell>
        </row>
        <row r="50">
          <cell r="X50">
            <v>0</v>
          </cell>
          <cell r="AN50">
            <v>0</v>
          </cell>
        </row>
        <row r="51">
          <cell r="X51">
            <v>0</v>
          </cell>
          <cell r="AN51">
            <v>0</v>
          </cell>
        </row>
        <row r="52">
          <cell r="X52">
            <v>0</v>
          </cell>
          <cell r="AN52">
            <v>0</v>
          </cell>
        </row>
        <row r="53">
          <cell r="X53">
            <v>0</v>
          </cell>
          <cell r="AN53">
            <v>0</v>
          </cell>
        </row>
        <row r="54">
          <cell r="X54">
            <v>0</v>
          </cell>
          <cell r="AN54">
            <v>0</v>
          </cell>
        </row>
        <row r="55">
          <cell r="X55">
            <v>0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Q39" activePane="bottomRight" state="frozen"/>
      <selection pane="topRight" activeCell="C1" sqref="C1"/>
      <selection pane="bottomLeft" activeCell="A9" sqref="A9"/>
      <selection pane="bottomRight" activeCell="W8" sqref="W8"/>
    </sheetView>
  </sheetViews>
  <sheetFormatPr defaultColWidth="8.88671875" defaultRowHeight="24.6"/>
  <cols>
    <col min="1" max="1" width="12.109375" style="3" customWidth="1"/>
    <col min="2" max="2" width="24.5546875" style="3" customWidth="1"/>
    <col min="3" max="3" width="24.33203125" style="3" customWidth="1"/>
    <col min="4" max="4" width="24.33203125" style="3" hidden="1" customWidth="1"/>
    <col min="5" max="7" width="18.5546875" style="3" customWidth="1"/>
    <col min="8" max="15" width="16" style="3" customWidth="1"/>
    <col min="16" max="16" width="17.44140625" style="3" customWidth="1"/>
    <col min="17" max="17" width="11.88671875" style="3" customWidth="1"/>
    <col min="18" max="18" width="30.5546875" style="3" customWidth="1"/>
    <col min="19" max="19" width="21.44140625" style="3" customWidth="1"/>
    <col min="20" max="21" width="21.44140625" style="3" hidden="1" customWidth="1"/>
    <col min="22" max="22" width="20.109375" style="3" customWidth="1"/>
    <col min="23" max="23" width="19.5546875" style="3" customWidth="1"/>
    <col min="24" max="24" width="20.88671875" style="3" customWidth="1"/>
    <col min="25" max="25" width="17.33203125" style="3" customWidth="1"/>
    <col min="26" max="26" width="19.88671875" style="3" customWidth="1"/>
    <col min="27" max="27" width="21.88671875" style="3" customWidth="1"/>
    <col min="28" max="29" width="17.33203125" style="3" customWidth="1"/>
    <col min="30" max="30" width="19.33203125" style="3" customWidth="1"/>
    <col min="31" max="31" width="19.5546875" style="3" customWidth="1"/>
    <col min="32" max="32" width="21.5546875" style="3" customWidth="1"/>
    <col min="33" max="33" width="22.5546875" style="3" customWidth="1"/>
    <col min="34" max="16384" width="8.88671875" style="3"/>
  </cols>
  <sheetData>
    <row r="1" spans="1:34" ht="21.75" customHeight="1" thickBot="1">
      <c r="A1" s="1" t="s">
        <v>0</v>
      </c>
      <c r="B1" s="1"/>
      <c r="C1" s="2">
        <f>[1]Abstract!L1</f>
        <v>44477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44477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MEPDCL</v>
      </c>
      <c r="L6" s="33" t="str">
        <f>'[1]Frm-2 ImpExp'!$AN$6</f>
        <v>PXIL GTAM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4.4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>
      <c r="A8" s="38">
        <v>1</v>
      </c>
      <c r="B8" s="39" t="s">
        <v>35</v>
      </c>
      <c r="C8" s="40">
        <f>'[1]DA HPSLDC'!H13</f>
        <v>50.01</v>
      </c>
      <c r="D8" s="40" t="s">
        <v>36</v>
      </c>
      <c r="E8" s="39">
        <f>'[1]Annx-A (DA) '!W12-J8+N8</f>
        <v>966.07317939999984</v>
      </c>
      <c r="F8" s="39">
        <f>'[1]Annx-A (DA) '!E12</f>
        <v>1094</v>
      </c>
      <c r="G8" s="39">
        <f>E8-F8</f>
        <v>-127.92682060000016</v>
      </c>
      <c r="H8" s="39">
        <f>'[1]Annx-D (IE)'!R7</f>
        <v>0</v>
      </c>
      <c r="I8" s="39">
        <f>'[1]Frm-2 ImpExp'!X8</f>
        <v>0</v>
      </c>
      <c r="J8" s="39">
        <f>H8+I8</f>
        <v>0</v>
      </c>
      <c r="K8" s="39">
        <f>'[1]Annx-D (IE)'!AM7</f>
        <v>0</v>
      </c>
      <c r="L8" s="39">
        <f>'[1]Frm-2 ImpExp'!AN8</f>
        <v>0</v>
      </c>
      <c r="M8" s="39">
        <f>'[1]Annx-D (IE)'!AU7+'[1]Annx-D (IE)'!AV7</f>
        <v>0</v>
      </c>
      <c r="N8" s="39">
        <f>SUM(K8:M8)</f>
        <v>0</v>
      </c>
      <c r="O8" s="39">
        <f>'[1]Annx-A (DA) '!X12</f>
        <v>280.16634520000002</v>
      </c>
      <c r="P8" s="39">
        <f>G8+J8-N8</f>
        <v>-127.92682060000016</v>
      </c>
      <c r="Q8" s="39">
        <v>49</v>
      </c>
      <c r="R8" s="39" t="s">
        <v>37</v>
      </c>
      <c r="S8" s="40">
        <f>'[1]DA HPSLDC'!V13</f>
        <v>49.94</v>
      </c>
      <c r="T8" s="40" t="s">
        <v>38</v>
      </c>
      <c r="U8" s="40">
        <v>0</v>
      </c>
      <c r="V8" s="39">
        <f>'[1]Annx-A (DA) '!BC12-AA8+AE8</f>
        <v>1103.4774119999997</v>
      </c>
      <c r="W8" s="39">
        <f>'[1]Annx-A (DA) '!AK12</f>
        <v>1406</v>
      </c>
      <c r="X8" s="39">
        <f t="shared" ref="X8:X55" si="0">V8-W8</f>
        <v>-302.52258800000027</v>
      </c>
      <c r="Y8" s="39">
        <f>'[1]Annx-D (IE)'!R55</f>
        <v>0</v>
      </c>
      <c r="Z8" s="39">
        <f>'[1]Annx-D (IE)'!V56</f>
        <v>0</v>
      </c>
      <c r="AA8" s="39">
        <f t="shared" ref="AA8:AA55" si="1">Y8+Z8</f>
        <v>0</v>
      </c>
      <c r="AB8" s="39">
        <f>'[1]Annx-D (IE)'!AM55</f>
        <v>0</v>
      </c>
      <c r="AC8" s="39">
        <f>'[1]Frm-2 ImpExp'!AN56</f>
        <v>0</v>
      </c>
      <c r="AD8" s="39">
        <f>'[1]Annx-D (IE)'!AU55+'[1]Annx-D (IE)'!AV55</f>
        <v>0</v>
      </c>
      <c r="AE8" s="39">
        <f t="shared" ref="AE8:AE55" si="2">SUM(AB8:AD8)</f>
        <v>0</v>
      </c>
      <c r="AF8" s="41">
        <f>'[1]Annx-A (DA) '!BD12</f>
        <v>309.1621601999999</v>
      </c>
      <c r="AG8" s="42">
        <f t="shared" ref="AG8:AG55" si="3">X8+AA8-AE8</f>
        <v>-302.52258800000027</v>
      </c>
    </row>
    <row r="9" spans="1:34" ht="26.25" customHeight="1">
      <c r="A9" s="38">
        <v>2</v>
      </c>
      <c r="B9" s="39" t="s">
        <v>39</v>
      </c>
      <c r="C9" s="40">
        <f>'[1]DA HPSLDC'!H14</f>
        <v>49.98</v>
      </c>
      <c r="D9" s="40" t="s">
        <v>40</v>
      </c>
      <c r="E9" s="39">
        <f>'[1]Annx-A (DA) '!W13-J9+N9</f>
        <v>932.52409939999984</v>
      </c>
      <c r="F9" s="39">
        <f>'[1]Annx-A (DA) '!E13</f>
        <v>1078</v>
      </c>
      <c r="G9" s="39">
        <f t="shared" ref="G9:G55" si="4">E9-F9</f>
        <v>-145.47590060000016</v>
      </c>
      <c r="H9" s="39">
        <f>'[1]Annx-D (IE)'!R8</f>
        <v>0</v>
      </c>
      <c r="I9" s="39">
        <f>'[1]Frm-2 ImpExp'!X9</f>
        <v>0</v>
      </c>
      <c r="J9" s="39">
        <f t="shared" ref="J9:J55" si="5">H9+I9</f>
        <v>0</v>
      </c>
      <c r="K9" s="39">
        <f>'[1]Annx-D (IE)'!AM8</f>
        <v>0</v>
      </c>
      <c r="L9" s="39">
        <f>'[1]Frm-2 ImpExp'!AN9</f>
        <v>0</v>
      </c>
      <c r="M9" s="39">
        <f>'[1]Annx-D (IE)'!AU8+'[1]Annx-D (IE)'!AV8</f>
        <v>0</v>
      </c>
      <c r="N9" s="39">
        <f t="shared" ref="N9:N55" si="6">SUM(K9:M9)</f>
        <v>0</v>
      </c>
      <c r="O9" s="39">
        <f>'[1]Annx-A (DA) '!X13</f>
        <v>250.61726519999996</v>
      </c>
      <c r="P9" s="39">
        <f t="shared" ref="P9:P55" si="7">G9+J9-N9</f>
        <v>-145.47590060000016</v>
      </c>
      <c r="Q9" s="39">
        <v>50</v>
      </c>
      <c r="R9" s="39" t="s">
        <v>41</v>
      </c>
      <c r="S9" s="40">
        <f>'[1]DA HPSLDC'!V14</f>
        <v>49.86</v>
      </c>
      <c r="T9" s="40" t="s">
        <v>42</v>
      </c>
      <c r="U9" s="40">
        <v>0</v>
      </c>
      <c r="V9" s="39">
        <f>'[1]Annx-A (DA) '!BC13-AA9+AE9</f>
        <v>1102.9229059999998</v>
      </c>
      <c r="W9" s="39">
        <f>'[1]Annx-A (DA) '!AK13</f>
        <v>1417</v>
      </c>
      <c r="X9" s="39">
        <f t="shared" si="0"/>
        <v>-314.07709400000022</v>
      </c>
      <c r="Y9" s="39">
        <f>'[1]Annx-D (IE)'!R56</f>
        <v>0</v>
      </c>
      <c r="Z9" s="39">
        <f>'[1]Annx-D (IE)'!V57</f>
        <v>0</v>
      </c>
      <c r="AA9" s="39">
        <f t="shared" si="1"/>
        <v>0</v>
      </c>
      <c r="AB9" s="39">
        <f>'[1]Annx-D (IE)'!AM56</f>
        <v>0</v>
      </c>
      <c r="AC9" s="39">
        <f>'[1]Frm-2 ImpExp'!AN57</f>
        <v>0</v>
      </c>
      <c r="AD9" s="39">
        <f>'[1]Annx-D (IE)'!AU56+'[1]Annx-D (IE)'!AV56</f>
        <v>0</v>
      </c>
      <c r="AE9" s="39">
        <f t="shared" si="2"/>
        <v>0</v>
      </c>
      <c r="AF9" s="41">
        <f>'[1]Annx-A (DA) '!BD13</f>
        <v>308.60765419999984</v>
      </c>
      <c r="AG9" s="42">
        <f t="shared" si="3"/>
        <v>-314.07709400000022</v>
      </c>
    </row>
    <row r="10" spans="1:34" ht="26.25" customHeight="1">
      <c r="A10" s="38">
        <v>3</v>
      </c>
      <c r="B10" s="39" t="s">
        <v>43</v>
      </c>
      <c r="C10" s="40">
        <f>'[1]DA HPSLDC'!H15</f>
        <v>50</v>
      </c>
      <c r="D10" s="40" t="s">
        <v>44</v>
      </c>
      <c r="E10" s="39">
        <f>'[1]Annx-A (DA) '!W14-J10+N10</f>
        <v>927.54058139999984</v>
      </c>
      <c r="F10" s="39">
        <f>'[1]Annx-A (DA) '!E14</f>
        <v>1069</v>
      </c>
      <c r="G10" s="39">
        <f t="shared" si="4"/>
        <v>-141.45941860000016</v>
      </c>
      <c r="H10" s="39">
        <f>'[1]Annx-D (IE)'!R9</f>
        <v>0</v>
      </c>
      <c r="I10" s="39">
        <f>'[1]Frm-2 ImpExp'!X10</f>
        <v>0</v>
      </c>
      <c r="J10" s="39">
        <f t="shared" si="5"/>
        <v>0</v>
      </c>
      <c r="K10" s="39">
        <f>'[1]Annx-D (IE)'!AM9</f>
        <v>0</v>
      </c>
      <c r="L10" s="39">
        <f>'[1]Frm-2 ImpExp'!AN10</f>
        <v>0</v>
      </c>
      <c r="M10" s="39">
        <f>'[1]Annx-D (IE)'!AU9+'[1]Annx-D (IE)'!AV9</f>
        <v>0</v>
      </c>
      <c r="N10" s="39">
        <f t="shared" si="6"/>
        <v>0</v>
      </c>
      <c r="O10" s="39">
        <f>'[1]Annx-A (DA) '!X14</f>
        <v>250.63374719999996</v>
      </c>
      <c r="P10" s="39">
        <f t="shared" si="7"/>
        <v>-141.45941860000016</v>
      </c>
      <c r="Q10" s="39">
        <v>51</v>
      </c>
      <c r="R10" s="39" t="s">
        <v>45</v>
      </c>
      <c r="S10" s="40">
        <f>'[1]DA HPSLDC'!V15</f>
        <v>49.92</v>
      </c>
      <c r="T10" s="40" t="s">
        <v>46</v>
      </c>
      <c r="U10" s="40">
        <v>0</v>
      </c>
      <c r="V10" s="39">
        <f>'[1]Annx-A (DA) '!BC14-AA10+AE10</f>
        <v>1096.8800129999997</v>
      </c>
      <c r="W10" s="39">
        <f>'[1]Annx-A (DA) '!AK14</f>
        <v>1436</v>
      </c>
      <c r="X10" s="39">
        <f t="shared" si="0"/>
        <v>-339.11998700000026</v>
      </c>
      <c r="Y10" s="39">
        <f>'[1]Annx-D (IE)'!R57</f>
        <v>0</v>
      </c>
      <c r="Z10" s="39">
        <f>'[1]Annx-D (IE)'!V58</f>
        <v>0</v>
      </c>
      <c r="AA10" s="39">
        <f t="shared" si="1"/>
        <v>0</v>
      </c>
      <c r="AB10" s="39">
        <f>'[1]Annx-D (IE)'!AM57</f>
        <v>0</v>
      </c>
      <c r="AC10" s="39">
        <f>'[1]Frm-2 ImpExp'!AN58</f>
        <v>0</v>
      </c>
      <c r="AD10" s="39">
        <f>'[1]Annx-D (IE)'!AU57+'[1]Annx-D (IE)'!AV57</f>
        <v>0</v>
      </c>
      <c r="AE10" s="39">
        <f t="shared" si="2"/>
        <v>0</v>
      </c>
      <c r="AF10" s="41">
        <f>'[1]Annx-A (DA) '!BD14</f>
        <v>302.56476119999991</v>
      </c>
      <c r="AG10" s="42">
        <f t="shared" si="3"/>
        <v>-339.11998700000026</v>
      </c>
    </row>
    <row r="11" spans="1:34" ht="26.25" customHeight="1">
      <c r="A11" s="38">
        <v>4</v>
      </c>
      <c r="B11" s="39" t="s">
        <v>47</v>
      </c>
      <c r="C11" s="40">
        <f>'[1]DA HPSLDC'!H16</f>
        <v>49.95</v>
      </c>
      <c r="D11" s="40" t="s">
        <v>48</v>
      </c>
      <c r="E11" s="39">
        <f>'[1]Annx-A (DA) '!W15-J11+N11</f>
        <v>897.99150139999983</v>
      </c>
      <c r="F11" s="39">
        <f>'[1]Annx-A (DA) '!E15</f>
        <v>1068</v>
      </c>
      <c r="G11" s="39">
        <f t="shared" si="4"/>
        <v>-170.00849860000017</v>
      </c>
      <c r="H11" s="39">
        <f>'[1]Annx-D (IE)'!R10</f>
        <v>0</v>
      </c>
      <c r="I11" s="39">
        <f>'[1]Frm-2 ImpExp'!X11</f>
        <v>0</v>
      </c>
      <c r="J11" s="39">
        <f t="shared" si="5"/>
        <v>0</v>
      </c>
      <c r="K11" s="39">
        <f>'[1]Annx-D (IE)'!AM10</f>
        <v>0</v>
      </c>
      <c r="L11" s="39">
        <f>'[1]Frm-2 ImpExp'!AN11</f>
        <v>0</v>
      </c>
      <c r="M11" s="39">
        <f>'[1]Annx-D (IE)'!AU10+'[1]Annx-D (IE)'!AV10</f>
        <v>0</v>
      </c>
      <c r="N11" s="39">
        <f t="shared" si="6"/>
        <v>0</v>
      </c>
      <c r="O11" s="39">
        <f>'[1]Annx-A (DA) '!X15</f>
        <v>221.0846671999999</v>
      </c>
      <c r="P11" s="39">
        <f t="shared" si="7"/>
        <v>-170.00849860000017</v>
      </c>
      <c r="Q11" s="39">
        <v>52</v>
      </c>
      <c r="R11" s="39" t="s">
        <v>49</v>
      </c>
      <c r="S11" s="40">
        <f>'[1]DA HPSLDC'!V16</f>
        <v>50</v>
      </c>
      <c r="T11" s="40" t="s">
        <v>50</v>
      </c>
      <c r="U11" s="40">
        <v>0</v>
      </c>
      <c r="V11" s="39">
        <f>'[1]Annx-A (DA) '!BC15-AA11+AE11</f>
        <v>1096.8800129999997</v>
      </c>
      <c r="W11" s="39">
        <f>'[1]Annx-A (DA) '!AK15</f>
        <v>1378</v>
      </c>
      <c r="X11" s="39">
        <f t="shared" si="0"/>
        <v>-281.11998700000026</v>
      </c>
      <c r="Y11" s="39">
        <f>'[1]Annx-D (IE)'!R58</f>
        <v>0</v>
      </c>
      <c r="Z11" s="39">
        <f>'[1]Annx-D (IE)'!V59</f>
        <v>0</v>
      </c>
      <c r="AA11" s="39">
        <f t="shared" si="1"/>
        <v>0</v>
      </c>
      <c r="AB11" s="39">
        <f>'[1]Annx-D (IE)'!AM58</f>
        <v>0</v>
      </c>
      <c r="AC11" s="39">
        <f>'[1]Frm-2 ImpExp'!AN59</f>
        <v>0</v>
      </c>
      <c r="AD11" s="39">
        <f>'[1]Annx-D (IE)'!AU58+'[1]Annx-D (IE)'!AV58</f>
        <v>0</v>
      </c>
      <c r="AE11" s="39">
        <f t="shared" si="2"/>
        <v>0</v>
      </c>
      <c r="AF11" s="41">
        <f>'[1]Annx-A (DA) '!BD15</f>
        <v>302.56476119999991</v>
      </c>
      <c r="AG11" s="42">
        <f t="shared" si="3"/>
        <v>-281.11998700000026</v>
      </c>
    </row>
    <row r="12" spans="1:34" ht="26.25" customHeight="1">
      <c r="A12" s="38">
        <v>5</v>
      </c>
      <c r="B12" s="39" t="s">
        <v>51</v>
      </c>
      <c r="C12" s="40">
        <f>'[1]DA HPSLDC'!H17</f>
        <v>49.88</v>
      </c>
      <c r="D12" s="40" t="s">
        <v>52</v>
      </c>
      <c r="E12" s="39">
        <f>'[1]Annx-A (DA) '!W16-J12+N12</f>
        <v>872.02566139999999</v>
      </c>
      <c r="F12" s="39">
        <f>'[1]Annx-A (DA) '!E16</f>
        <v>1055</v>
      </c>
      <c r="G12" s="39">
        <f t="shared" si="4"/>
        <v>-182.97433860000001</v>
      </c>
      <c r="H12" s="39">
        <f>'[1]Annx-D (IE)'!R11</f>
        <v>0</v>
      </c>
      <c r="I12" s="39">
        <f>'[1]Frm-2 ImpExp'!X12</f>
        <v>0</v>
      </c>
      <c r="J12" s="39">
        <f t="shared" si="5"/>
        <v>0</v>
      </c>
      <c r="K12" s="39">
        <f>'[1]Annx-D (IE)'!AM11</f>
        <v>0</v>
      </c>
      <c r="L12" s="39">
        <f>'[1]Frm-2 ImpExp'!AN12</f>
        <v>0</v>
      </c>
      <c r="M12" s="39">
        <f>'[1]Annx-D (IE)'!AU11+'[1]Annx-D (IE)'!AV11</f>
        <v>0</v>
      </c>
      <c r="N12" s="39">
        <f t="shared" si="6"/>
        <v>0</v>
      </c>
      <c r="O12" s="39">
        <f>'[1]Annx-A (DA) '!X16</f>
        <v>195.11882719999988</v>
      </c>
      <c r="P12" s="39">
        <f t="shared" si="7"/>
        <v>-182.97433860000001</v>
      </c>
      <c r="Q12" s="39">
        <v>53</v>
      </c>
      <c r="R12" s="39" t="s">
        <v>53</v>
      </c>
      <c r="S12" s="40">
        <f>'[1]DA HPSLDC'!V17</f>
        <v>50.07</v>
      </c>
      <c r="T12" s="40" t="s">
        <v>54</v>
      </c>
      <c r="U12" s="40">
        <v>0</v>
      </c>
      <c r="V12" s="39">
        <f>'[1]Annx-A (DA) '!BC16-AA12+AE12</f>
        <v>1056.8600129999998</v>
      </c>
      <c r="W12" s="39">
        <f>'[1]Annx-A (DA) '!AK16</f>
        <v>1368</v>
      </c>
      <c r="X12" s="39">
        <f t="shared" si="0"/>
        <v>-311.13998700000025</v>
      </c>
      <c r="Y12" s="39">
        <f>'[1]Annx-D (IE)'!R59</f>
        <v>0</v>
      </c>
      <c r="Z12" s="39">
        <f>'[1]Annx-D (IE)'!V60</f>
        <v>0</v>
      </c>
      <c r="AA12" s="39">
        <f t="shared" si="1"/>
        <v>0</v>
      </c>
      <c r="AB12" s="39">
        <f>'[1]Annx-D (IE)'!AM59</f>
        <v>0</v>
      </c>
      <c r="AC12" s="39">
        <f>'[1]Frm-2 ImpExp'!AN60</f>
        <v>0</v>
      </c>
      <c r="AD12" s="39">
        <f>'[1]Annx-D (IE)'!AU59+'[1]Annx-D (IE)'!AV59</f>
        <v>0</v>
      </c>
      <c r="AE12" s="39">
        <f t="shared" si="2"/>
        <v>0</v>
      </c>
      <c r="AF12" s="41">
        <f>'[1]Annx-A (DA) '!BD16</f>
        <v>302.54476119999993</v>
      </c>
      <c r="AG12" s="42">
        <f t="shared" si="3"/>
        <v>-311.13998700000025</v>
      </c>
    </row>
    <row r="13" spans="1:34" ht="26.25" customHeight="1">
      <c r="A13" s="38">
        <v>6</v>
      </c>
      <c r="B13" s="39" t="s">
        <v>55</v>
      </c>
      <c r="C13" s="40">
        <f>'[1]DA HPSLDC'!H18</f>
        <v>49.98</v>
      </c>
      <c r="D13" s="40" t="s">
        <v>56</v>
      </c>
      <c r="E13" s="39">
        <f>'[1]Annx-A (DA) '!W17-J13+N13</f>
        <v>859.52302139999983</v>
      </c>
      <c r="F13" s="39">
        <f>'[1]Annx-A (DA) '!E17</f>
        <v>1058</v>
      </c>
      <c r="G13" s="39">
        <f t="shared" si="4"/>
        <v>-198.47697860000017</v>
      </c>
      <c r="H13" s="39">
        <f>'[1]Annx-D (IE)'!R12</f>
        <v>0</v>
      </c>
      <c r="I13" s="39">
        <f>'[1]Frm-2 ImpExp'!X13</f>
        <v>0</v>
      </c>
      <c r="J13" s="39">
        <f t="shared" si="5"/>
        <v>0</v>
      </c>
      <c r="K13" s="39">
        <f>'[1]Annx-D (IE)'!AM12</f>
        <v>0</v>
      </c>
      <c r="L13" s="39">
        <f>'[1]Frm-2 ImpExp'!AN13</f>
        <v>0</v>
      </c>
      <c r="M13" s="39">
        <f>'[1]Annx-D (IE)'!AU12+'[1]Annx-D (IE)'!AV12</f>
        <v>0</v>
      </c>
      <c r="N13" s="39">
        <f t="shared" si="6"/>
        <v>0</v>
      </c>
      <c r="O13" s="39">
        <f>'[1]Annx-A (DA) '!X17</f>
        <v>182.61618719999984</v>
      </c>
      <c r="P13" s="39">
        <f t="shared" si="7"/>
        <v>-198.47697860000017</v>
      </c>
      <c r="Q13" s="39">
        <v>54</v>
      </c>
      <c r="R13" s="39" t="s">
        <v>57</v>
      </c>
      <c r="S13" s="40">
        <f>'[1]DA HPSLDC'!V18</f>
        <v>50.03</v>
      </c>
      <c r="T13" s="40" t="s">
        <v>58</v>
      </c>
      <c r="U13" s="40">
        <v>0</v>
      </c>
      <c r="V13" s="39">
        <f>'[1]Annx-A (DA) '!BC17-AA13+AE13</f>
        <v>1056.6300129999997</v>
      </c>
      <c r="W13" s="39">
        <f>'[1]Annx-A (DA) '!AK17</f>
        <v>1345</v>
      </c>
      <c r="X13" s="39">
        <f t="shared" si="0"/>
        <v>-288.36998700000026</v>
      </c>
      <c r="Y13" s="39">
        <f>'[1]Annx-D (IE)'!R60</f>
        <v>0</v>
      </c>
      <c r="Z13" s="39">
        <f>'[1]Annx-D (IE)'!V61</f>
        <v>0</v>
      </c>
      <c r="AA13" s="39">
        <f t="shared" si="1"/>
        <v>0</v>
      </c>
      <c r="AB13" s="39">
        <f>'[1]Annx-D (IE)'!AM60</f>
        <v>0</v>
      </c>
      <c r="AC13" s="39">
        <f>'[1]Frm-2 ImpExp'!AN61</f>
        <v>0</v>
      </c>
      <c r="AD13" s="39">
        <f>'[1]Annx-D (IE)'!AU60+'[1]Annx-D (IE)'!AV60</f>
        <v>0</v>
      </c>
      <c r="AE13" s="39">
        <f t="shared" si="2"/>
        <v>0</v>
      </c>
      <c r="AF13" s="41">
        <f>'[1]Annx-A (DA) '!BD17</f>
        <v>302.31476119999991</v>
      </c>
      <c r="AG13" s="42">
        <f t="shared" si="3"/>
        <v>-288.36998700000026</v>
      </c>
    </row>
    <row r="14" spans="1:34" ht="26.25" customHeight="1">
      <c r="A14" s="38">
        <v>7</v>
      </c>
      <c r="B14" s="39" t="s">
        <v>59</v>
      </c>
      <c r="C14" s="40">
        <f>'[1]DA HPSLDC'!H19</f>
        <v>49.93</v>
      </c>
      <c r="D14" s="40" t="s">
        <v>60</v>
      </c>
      <c r="E14" s="39">
        <f>'[1]Annx-A (DA) '!W18-J14+N14</f>
        <v>867.23048339999991</v>
      </c>
      <c r="F14" s="39">
        <f>'[1]Annx-A (DA) '!E18</f>
        <v>1059</v>
      </c>
      <c r="G14" s="39">
        <f t="shared" si="4"/>
        <v>-191.76951660000009</v>
      </c>
      <c r="H14" s="39">
        <f>'[1]Annx-D (IE)'!R13</f>
        <v>0</v>
      </c>
      <c r="I14" s="39">
        <f>'[1]Frm-2 ImpExp'!X14</f>
        <v>0</v>
      </c>
      <c r="J14" s="39">
        <f t="shared" si="5"/>
        <v>0</v>
      </c>
      <c r="K14" s="39">
        <f>'[1]Annx-D (IE)'!AM13</f>
        <v>0</v>
      </c>
      <c r="L14" s="39">
        <f>'[1]Frm-2 ImpExp'!AN14</f>
        <v>0</v>
      </c>
      <c r="M14" s="39">
        <f>'[1]Annx-D (IE)'!AU13+'[1]Annx-D (IE)'!AV13</f>
        <v>0</v>
      </c>
      <c r="N14" s="39">
        <f t="shared" si="6"/>
        <v>0</v>
      </c>
      <c r="O14" s="39">
        <f>'[1]Annx-A (DA) '!X18</f>
        <v>183.17364919999989</v>
      </c>
      <c r="P14" s="39">
        <f t="shared" si="7"/>
        <v>-191.76951660000009</v>
      </c>
      <c r="Q14" s="39">
        <v>55</v>
      </c>
      <c r="R14" s="39" t="s">
        <v>61</v>
      </c>
      <c r="S14" s="40">
        <f>'[1]DA HPSLDC'!V19</f>
        <v>49.9</v>
      </c>
      <c r="T14" s="40" t="s">
        <v>62</v>
      </c>
      <c r="U14" s="40">
        <v>0</v>
      </c>
      <c r="V14" s="39">
        <f>'[1]Annx-A (DA) '!BC18-AA14+AE14</f>
        <v>1056.3400129999998</v>
      </c>
      <c r="W14" s="39">
        <f>'[1]Annx-A (DA) '!AK18</f>
        <v>1351</v>
      </c>
      <c r="X14" s="39">
        <f t="shared" si="0"/>
        <v>-294.65998700000023</v>
      </c>
      <c r="Y14" s="39">
        <f>'[1]Annx-D (IE)'!R61</f>
        <v>0</v>
      </c>
      <c r="Z14" s="39">
        <f>'[1]Annx-D (IE)'!V62</f>
        <v>0</v>
      </c>
      <c r="AA14" s="39">
        <f t="shared" si="1"/>
        <v>0</v>
      </c>
      <c r="AB14" s="39">
        <f>'[1]Annx-D (IE)'!AM61</f>
        <v>0</v>
      </c>
      <c r="AC14" s="39">
        <f>'[1]Frm-2 ImpExp'!AN62</f>
        <v>0</v>
      </c>
      <c r="AD14" s="39">
        <f>'[1]Annx-D (IE)'!AU61+'[1]Annx-D (IE)'!AV61</f>
        <v>0</v>
      </c>
      <c r="AE14" s="39">
        <f t="shared" si="2"/>
        <v>0</v>
      </c>
      <c r="AF14" s="41">
        <f>'[1]Annx-A (DA) '!BD18</f>
        <v>302.02476119999994</v>
      </c>
      <c r="AG14" s="42">
        <f t="shared" si="3"/>
        <v>-294.65998700000023</v>
      </c>
    </row>
    <row r="15" spans="1:34" ht="26.25" customHeight="1">
      <c r="A15" s="38">
        <v>8</v>
      </c>
      <c r="B15" s="39" t="s">
        <v>63</v>
      </c>
      <c r="C15" s="40">
        <f>'[1]DA HPSLDC'!H20</f>
        <v>49.92</v>
      </c>
      <c r="D15" s="40" t="s">
        <v>64</v>
      </c>
      <c r="E15" s="39">
        <f>'[1]Annx-A (DA) '!W19-J15+N15</f>
        <v>866.67302139999993</v>
      </c>
      <c r="F15" s="39">
        <f>'[1]Annx-A (DA) '!E19</f>
        <v>1072</v>
      </c>
      <c r="G15" s="39">
        <f t="shared" si="4"/>
        <v>-205.32697860000007</v>
      </c>
      <c r="H15" s="39">
        <f>'[1]Annx-D (IE)'!R14</f>
        <v>0</v>
      </c>
      <c r="I15" s="39">
        <f>'[1]Frm-2 ImpExp'!X15</f>
        <v>0</v>
      </c>
      <c r="J15" s="39">
        <f t="shared" si="5"/>
        <v>0</v>
      </c>
      <c r="K15" s="39">
        <f>'[1]Annx-D (IE)'!AM14</f>
        <v>0</v>
      </c>
      <c r="L15" s="39">
        <f>'[1]Frm-2 ImpExp'!AN15</f>
        <v>0</v>
      </c>
      <c r="M15" s="39">
        <f>'[1]Annx-D (IE)'!AU14+'[1]Annx-D (IE)'!AV14</f>
        <v>0</v>
      </c>
      <c r="N15" s="39">
        <f t="shared" si="6"/>
        <v>0</v>
      </c>
      <c r="O15" s="39">
        <f>'[1]Annx-A (DA) '!X19</f>
        <v>182.61618719999984</v>
      </c>
      <c r="P15" s="39">
        <f t="shared" si="7"/>
        <v>-205.32697860000007</v>
      </c>
      <c r="Q15" s="39">
        <v>56</v>
      </c>
      <c r="R15" s="39" t="s">
        <v>65</v>
      </c>
      <c r="S15" s="40">
        <f>'[1]DA HPSLDC'!V20</f>
        <v>49.96</v>
      </c>
      <c r="T15" s="40" t="s">
        <v>66</v>
      </c>
      <c r="U15" s="40">
        <v>0</v>
      </c>
      <c r="V15" s="39">
        <f>'[1]Annx-A (DA) '!BC19-AA15+AE15</f>
        <v>1056.5545189999998</v>
      </c>
      <c r="W15" s="39">
        <f>'[1]Annx-A (DA) '!AK19</f>
        <v>1356</v>
      </c>
      <c r="X15" s="39">
        <f t="shared" si="0"/>
        <v>-299.4454810000002</v>
      </c>
      <c r="Y15" s="39">
        <f>'[1]Annx-D (IE)'!R62</f>
        <v>0</v>
      </c>
      <c r="Z15" s="39">
        <f>'[1]Annx-D (IE)'!V63</f>
        <v>0</v>
      </c>
      <c r="AA15" s="39">
        <f t="shared" si="1"/>
        <v>0</v>
      </c>
      <c r="AB15" s="39">
        <f>'[1]Annx-D (IE)'!AM62</f>
        <v>0</v>
      </c>
      <c r="AC15" s="39">
        <f>'[1]Frm-2 ImpExp'!AN63</f>
        <v>0</v>
      </c>
      <c r="AD15" s="39">
        <f>'[1]Annx-D (IE)'!AU62+'[1]Annx-D (IE)'!AV62</f>
        <v>0</v>
      </c>
      <c r="AE15" s="39">
        <f t="shared" si="2"/>
        <v>0</v>
      </c>
      <c r="AF15" s="41">
        <f>'[1]Annx-A (DA) '!BD19</f>
        <v>302.23926719999986</v>
      </c>
      <c r="AG15" s="42">
        <f t="shared" si="3"/>
        <v>-299.4454810000002</v>
      </c>
    </row>
    <row r="16" spans="1:34" ht="26.25" customHeight="1">
      <c r="A16" s="38">
        <v>9</v>
      </c>
      <c r="B16" s="39" t="s">
        <v>67</v>
      </c>
      <c r="C16" s="40">
        <f>'[1]DA HPSLDC'!H21</f>
        <v>49.98</v>
      </c>
      <c r="D16" s="40" t="s">
        <v>68</v>
      </c>
      <c r="E16" s="39">
        <f>'[1]Annx-A (DA) '!W20-J16+N16</f>
        <v>864.27931439999975</v>
      </c>
      <c r="F16" s="39">
        <f>'[1]Annx-A (DA) '!E20</f>
        <v>1045</v>
      </c>
      <c r="G16" s="39">
        <f t="shared" si="4"/>
        <v>-180.72068560000025</v>
      </c>
      <c r="H16" s="39">
        <f>'[1]Annx-D (IE)'!R15</f>
        <v>0</v>
      </c>
      <c r="I16" s="39">
        <f>'[1]Frm-2 ImpExp'!X16</f>
        <v>0</v>
      </c>
      <c r="J16" s="39">
        <f t="shared" si="5"/>
        <v>0</v>
      </c>
      <c r="K16" s="39">
        <f>'[1]Annx-D (IE)'!AM15</f>
        <v>0</v>
      </c>
      <c r="L16" s="39">
        <f>'[1]Frm-2 ImpExp'!AN16</f>
        <v>0</v>
      </c>
      <c r="M16" s="39">
        <f>'[1]Annx-D (IE)'!AU15+'[1]Annx-D (IE)'!AV15</f>
        <v>0</v>
      </c>
      <c r="N16" s="39">
        <f t="shared" si="6"/>
        <v>0</v>
      </c>
      <c r="O16" s="39">
        <f>'[1]Annx-A (DA) '!X20</f>
        <v>180.22248019999984</v>
      </c>
      <c r="P16" s="39">
        <f t="shared" si="7"/>
        <v>-180.72068560000025</v>
      </c>
      <c r="Q16" s="39">
        <v>57</v>
      </c>
      <c r="R16" s="39" t="s">
        <v>69</v>
      </c>
      <c r="S16" s="40">
        <f>'[1]DA HPSLDC'!V21</f>
        <v>49.97</v>
      </c>
      <c r="T16" s="40" t="s">
        <v>70</v>
      </c>
      <c r="U16" s="40">
        <v>0</v>
      </c>
      <c r="V16" s="39">
        <f>'[1]Annx-A (DA) '!BC20-AA16+AE16</f>
        <v>1061.7738569999999</v>
      </c>
      <c r="W16" s="39">
        <f>'[1]Annx-A (DA) '!AK20</f>
        <v>1333</v>
      </c>
      <c r="X16" s="39">
        <f t="shared" si="0"/>
        <v>-271.22614300000009</v>
      </c>
      <c r="Y16" s="39">
        <f>'[1]Annx-D (IE)'!R63</f>
        <v>0</v>
      </c>
      <c r="Z16" s="39">
        <f>'[1]Annx-D (IE)'!V64</f>
        <v>0</v>
      </c>
      <c r="AA16" s="39">
        <f t="shared" si="1"/>
        <v>0</v>
      </c>
      <c r="AB16" s="39">
        <f>'[1]Annx-D (IE)'!AM63</f>
        <v>0</v>
      </c>
      <c r="AC16" s="39">
        <f>'[1]Frm-2 ImpExp'!AN64</f>
        <v>0</v>
      </c>
      <c r="AD16" s="39">
        <f>'[1]Annx-D (IE)'!AU63+'[1]Annx-D (IE)'!AV63</f>
        <v>0</v>
      </c>
      <c r="AE16" s="39">
        <f t="shared" si="2"/>
        <v>0</v>
      </c>
      <c r="AF16" s="41">
        <f>'[1]Annx-A (DA) '!BD20</f>
        <v>301.44180519999998</v>
      </c>
      <c r="AG16" s="42">
        <f t="shared" si="3"/>
        <v>-271.22614300000009</v>
      </c>
    </row>
    <row r="17" spans="1:33" ht="26.25" customHeight="1">
      <c r="A17" s="38">
        <v>10</v>
      </c>
      <c r="B17" s="39" t="s">
        <v>71</v>
      </c>
      <c r="C17" s="40">
        <f>'[1]DA HPSLDC'!H22</f>
        <v>49.96</v>
      </c>
      <c r="D17" s="40" t="s">
        <v>72</v>
      </c>
      <c r="E17" s="39">
        <f>'[1]Annx-A (DA) '!W21-J17+N17</f>
        <v>855.80644839999991</v>
      </c>
      <c r="F17" s="39">
        <f>'[1]Annx-A (DA) '!E21</f>
        <v>1021</v>
      </c>
      <c r="G17" s="39">
        <f t="shared" si="4"/>
        <v>-165.19355160000009</v>
      </c>
      <c r="H17" s="39">
        <f>'[1]Annx-D (IE)'!R16</f>
        <v>0</v>
      </c>
      <c r="I17" s="39">
        <f>'[1]Frm-2 ImpExp'!X17</f>
        <v>0</v>
      </c>
      <c r="J17" s="39">
        <f t="shared" si="5"/>
        <v>0</v>
      </c>
      <c r="K17" s="39">
        <f>'[1]Annx-D (IE)'!AM16</f>
        <v>0</v>
      </c>
      <c r="L17" s="39">
        <f>'[1]Frm-2 ImpExp'!AN17</f>
        <v>0</v>
      </c>
      <c r="M17" s="39">
        <f>'[1]Annx-D (IE)'!AU16+'[1]Annx-D (IE)'!AV16</f>
        <v>0</v>
      </c>
      <c r="N17" s="39">
        <f t="shared" si="6"/>
        <v>0</v>
      </c>
      <c r="O17" s="39">
        <f>'[1]Annx-A (DA) '!X21</f>
        <v>183.74961419999983</v>
      </c>
      <c r="P17" s="39">
        <f t="shared" si="7"/>
        <v>-165.19355160000009</v>
      </c>
      <c r="Q17" s="39">
        <v>58</v>
      </c>
      <c r="R17" s="39" t="s">
        <v>73</v>
      </c>
      <c r="S17" s="40">
        <f>'[1]DA HPSLDC'!V22</f>
        <v>49.8</v>
      </c>
      <c r="T17" s="40" t="s">
        <v>74</v>
      </c>
      <c r="U17" s="40">
        <v>0</v>
      </c>
      <c r="V17" s="39">
        <f>'[1]Annx-A (DA) '!BC21-AA17+AE17</f>
        <v>1061.0238569999997</v>
      </c>
      <c r="W17" s="39">
        <f>'[1]Annx-A (DA) '!AK21</f>
        <v>1314</v>
      </c>
      <c r="X17" s="39">
        <f t="shared" si="0"/>
        <v>-252.97614300000032</v>
      </c>
      <c r="Y17" s="39">
        <f>'[1]Annx-D (IE)'!R64</f>
        <v>0</v>
      </c>
      <c r="Z17" s="39">
        <f>'[1]Annx-D (IE)'!V65</f>
        <v>0</v>
      </c>
      <c r="AA17" s="39">
        <f t="shared" si="1"/>
        <v>0</v>
      </c>
      <c r="AB17" s="39">
        <f>'[1]Annx-D (IE)'!AM64</f>
        <v>0</v>
      </c>
      <c r="AC17" s="39">
        <f>'[1]Frm-2 ImpExp'!AN65</f>
        <v>0</v>
      </c>
      <c r="AD17" s="39">
        <f>'[1]Annx-D (IE)'!AU64+'[1]Annx-D (IE)'!AV64</f>
        <v>0</v>
      </c>
      <c r="AE17" s="39">
        <f t="shared" si="2"/>
        <v>0</v>
      </c>
      <c r="AF17" s="41">
        <f>'[1]Annx-A (DA) '!BD21</f>
        <v>300.69180519999986</v>
      </c>
      <c r="AG17" s="42">
        <f t="shared" si="3"/>
        <v>-252.97614300000032</v>
      </c>
    </row>
    <row r="18" spans="1:33" ht="26.25" customHeight="1">
      <c r="A18" s="38">
        <v>11</v>
      </c>
      <c r="B18" s="39" t="s">
        <v>75</v>
      </c>
      <c r="C18" s="40">
        <f>'[1]DA HPSLDC'!H23</f>
        <v>49.93</v>
      </c>
      <c r="D18" s="40" t="s">
        <v>76</v>
      </c>
      <c r="E18" s="39">
        <f>'[1]Annx-A (DA) '!W22-J18+N18</f>
        <v>847.80644839999991</v>
      </c>
      <c r="F18" s="39">
        <f>'[1]Annx-A (DA) '!E22</f>
        <v>1014</v>
      </c>
      <c r="G18" s="39">
        <f t="shared" si="4"/>
        <v>-166.19355160000009</v>
      </c>
      <c r="H18" s="39">
        <f>'[1]Annx-D (IE)'!R17</f>
        <v>0</v>
      </c>
      <c r="I18" s="39">
        <f>'[1]Frm-2 ImpExp'!X18</f>
        <v>0</v>
      </c>
      <c r="J18" s="39">
        <f t="shared" si="5"/>
        <v>0</v>
      </c>
      <c r="K18" s="39">
        <f>'[1]Annx-D (IE)'!AM17</f>
        <v>0</v>
      </c>
      <c r="L18" s="39">
        <f>'[1]Frm-2 ImpExp'!AN18</f>
        <v>0</v>
      </c>
      <c r="M18" s="39">
        <f>'[1]Annx-D (IE)'!AU17+'[1]Annx-D (IE)'!AV17</f>
        <v>0</v>
      </c>
      <c r="N18" s="39">
        <f t="shared" si="6"/>
        <v>0</v>
      </c>
      <c r="O18" s="39">
        <f>'[1]Annx-A (DA) '!X22</f>
        <v>183.74961419999983</v>
      </c>
      <c r="P18" s="39">
        <f t="shared" si="7"/>
        <v>-166.19355160000009</v>
      </c>
      <c r="Q18" s="39">
        <v>59</v>
      </c>
      <c r="R18" s="39" t="s">
        <v>77</v>
      </c>
      <c r="S18" s="40">
        <f>'[1]DA HPSLDC'!V23</f>
        <v>49.91</v>
      </c>
      <c r="T18" s="40" t="s">
        <v>78</v>
      </c>
      <c r="U18" s="40">
        <v>0</v>
      </c>
      <c r="V18" s="39">
        <f>'[1]Annx-A (DA) '!BC22-AA18+AE18</f>
        <v>1060.4438569999998</v>
      </c>
      <c r="W18" s="39">
        <f>'[1]Annx-A (DA) '!AK22</f>
        <v>1364</v>
      </c>
      <c r="X18" s="39">
        <f t="shared" si="0"/>
        <v>-303.55614300000025</v>
      </c>
      <c r="Y18" s="39">
        <f>'[1]Annx-D (IE)'!R65</f>
        <v>0</v>
      </c>
      <c r="Z18" s="39">
        <f>'[1]Annx-D (IE)'!V66</f>
        <v>0</v>
      </c>
      <c r="AA18" s="39">
        <f t="shared" si="1"/>
        <v>0</v>
      </c>
      <c r="AB18" s="39">
        <f>'[1]Annx-D (IE)'!AM65</f>
        <v>0</v>
      </c>
      <c r="AC18" s="39">
        <f>'[1]Frm-2 ImpExp'!AN66</f>
        <v>0</v>
      </c>
      <c r="AD18" s="39">
        <f>'[1]Annx-D (IE)'!AU65+'[1]Annx-D (IE)'!AV65</f>
        <v>0</v>
      </c>
      <c r="AE18" s="39">
        <f t="shared" si="2"/>
        <v>0</v>
      </c>
      <c r="AF18" s="41">
        <f>'[1]Annx-A (DA) '!BD22</f>
        <v>300.11180519999994</v>
      </c>
      <c r="AG18" s="42">
        <f t="shared" si="3"/>
        <v>-303.55614300000025</v>
      </c>
    </row>
    <row r="19" spans="1:33" ht="26.25" customHeight="1">
      <c r="A19" s="38">
        <v>12</v>
      </c>
      <c r="B19" s="39" t="s">
        <v>79</v>
      </c>
      <c r="C19" s="40">
        <f>'[1]DA HPSLDC'!H24</f>
        <v>49.99</v>
      </c>
      <c r="D19" s="40" t="s">
        <v>80</v>
      </c>
      <c r="E19" s="39">
        <f>'[1]Annx-A (DA) '!W23-J19+N19</f>
        <v>908.64221840000005</v>
      </c>
      <c r="F19" s="39">
        <f>'[1]Annx-A (DA) '!E23</f>
        <v>1038</v>
      </c>
      <c r="G19" s="39">
        <f t="shared" si="4"/>
        <v>-129.35778159999995</v>
      </c>
      <c r="H19" s="39">
        <f>'[1]Annx-D (IE)'!R18</f>
        <v>0</v>
      </c>
      <c r="I19" s="39">
        <f>'[1]Frm-2 ImpExp'!X19</f>
        <v>0</v>
      </c>
      <c r="J19" s="39">
        <f t="shared" si="5"/>
        <v>0</v>
      </c>
      <c r="K19" s="39">
        <f>'[1]Annx-D (IE)'!AM18</f>
        <v>0</v>
      </c>
      <c r="L19" s="39">
        <f>'[1]Frm-2 ImpExp'!AN19</f>
        <v>0</v>
      </c>
      <c r="M19" s="39">
        <f>'[1]Annx-D (IE)'!AU18+'[1]Annx-D (IE)'!AV18</f>
        <v>0</v>
      </c>
      <c r="N19" s="39">
        <f t="shared" si="6"/>
        <v>0</v>
      </c>
      <c r="O19" s="39">
        <f>'[1]Annx-A (DA) '!X23</f>
        <v>244.58538419999991</v>
      </c>
      <c r="P19" s="39">
        <f t="shared" si="7"/>
        <v>-129.35778159999995</v>
      </c>
      <c r="Q19" s="39">
        <v>60</v>
      </c>
      <c r="R19" s="39" t="s">
        <v>81</v>
      </c>
      <c r="S19" s="40">
        <f>'[1]DA HPSLDC'!V24</f>
        <v>49.99</v>
      </c>
      <c r="T19" s="40" t="s">
        <v>82</v>
      </c>
      <c r="U19" s="40">
        <v>0</v>
      </c>
      <c r="V19" s="39">
        <f>'[1]Annx-A (DA) '!BC23-AA19+AE19</f>
        <v>1059.6983732999997</v>
      </c>
      <c r="W19" s="39">
        <f>'[1]Annx-A (DA) '!AK23</f>
        <v>1379</v>
      </c>
      <c r="X19" s="39">
        <f t="shared" si="0"/>
        <v>-319.30162670000027</v>
      </c>
      <c r="Y19" s="39">
        <f>'[1]Annx-D (IE)'!R66</f>
        <v>0</v>
      </c>
      <c r="Z19" s="39">
        <f>'[1]Annx-D (IE)'!V67</f>
        <v>0</v>
      </c>
      <c r="AA19" s="39">
        <f t="shared" si="1"/>
        <v>0</v>
      </c>
      <c r="AB19" s="39">
        <f>'[1]Annx-D (IE)'!AM66</f>
        <v>0</v>
      </c>
      <c r="AC19" s="39">
        <f>'[1]Frm-2 ImpExp'!AN67</f>
        <v>0</v>
      </c>
      <c r="AD19" s="39">
        <f>'[1]Annx-D (IE)'!AU66+'[1]Annx-D (IE)'!AV66</f>
        <v>0</v>
      </c>
      <c r="AE19" s="39">
        <f t="shared" si="2"/>
        <v>0</v>
      </c>
      <c r="AF19" s="41">
        <f>'[1]Annx-A (DA) '!BD23</f>
        <v>299.36632149999986</v>
      </c>
      <c r="AG19" s="42">
        <f t="shared" si="3"/>
        <v>-319.30162670000027</v>
      </c>
    </row>
    <row r="20" spans="1:33" ht="26.25" customHeight="1">
      <c r="A20" s="38">
        <v>13</v>
      </c>
      <c r="B20" s="39" t="s">
        <v>83</v>
      </c>
      <c r="C20" s="40">
        <f>'[1]DA HPSLDC'!H25</f>
        <v>49.91</v>
      </c>
      <c r="D20" s="40" t="s">
        <v>84</v>
      </c>
      <c r="E20" s="39">
        <f>'[1]Annx-A (DA) '!W24-J20+N20</f>
        <v>920.3187433999999</v>
      </c>
      <c r="F20" s="39">
        <f>'[1]Annx-A (DA) '!E24</f>
        <v>1050</v>
      </c>
      <c r="G20" s="39">
        <f t="shared" si="4"/>
        <v>-129.6812566000001</v>
      </c>
      <c r="H20" s="39">
        <f>'[1]Annx-D (IE)'!R19</f>
        <v>0</v>
      </c>
      <c r="I20" s="39">
        <f>'[1]Frm-2 ImpExp'!X20</f>
        <v>0</v>
      </c>
      <c r="J20" s="39">
        <f t="shared" si="5"/>
        <v>0</v>
      </c>
      <c r="K20" s="39">
        <f>'[1]Annx-D (IE)'!AM19</f>
        <v>0</v>
      </c>
      <c r="L20" s="39">
        <f>'[1]Frm-2 ImpExp'!AN20</f>
        <v>0</v>
      </c>
      <c r="M20" s="39">
        <f>'[1]Annx-D (IE)'!AU19+'[1]Annx-D (IE)'!AV19</f>
        <v>0</v>
      </c>
      <c r="N20" s="39">
        <f t="shared" si="6"/>
        <v>0</v>
      </c>
      <c r="O20" s="39">
        <f>'[1]Annx-A (DA) '!X24</f>
        <v>256.26190919999993</v>
      </c>
      <c r="P20" s="39">
        <f t="shared" si="7"/>
        <v>-129.6812566000001</v>
      </c>
      <c r="Q20" s="39">
        <v>61</v>
      </c>
      <c r="R20" s="39" t="s">
        <v>85</v>
      </c>
      <c r="S20" s="40">
        <f>'[1]DA HPSLDC'!V25</f>
        <v>50</v>
      </c>
      <c r="T20" s="40" t="s">
        <v>86</v>
      </c>
      <c r="U20" s="40">
        <v>0</v>
      </c>
      <c r="V20" s="39">
        <f>'[1]Annx-A (DA) '!BC24-AA20+AE20</f>
        <v>1084.9857825999998</v>
      </c>
      <c r="W20" s="39">
        <f>'[1]Annx-A (DA) '!AK24</f>
        <v>1365</v>
      </c>
      <c r="X20" s="39">
        <f t="shared" si="0"/>
        <v>-280.01421740000023</v>
      </c>
      <c r="Y20" s="39">
        <f>'[1]Annx-D (IE)'!R67</f>
        <v>0</v>
      </c>
      <c r="Z20" s="39">
        <f>'[1]Annx-D (IE)'!V68</f>
        <v>0</v>
      </c>
      <c r="AA20" s="39">
        <f t="shared" si="1"/>
        <v>0</v>
      </c>
      <c r="AB20" s="39">
        <f>'[1]Annx-D (IE)'!AM67</f>
        <v>0</v>
      </c>
      <c r="AC20" s="39">
        <f>'[1]Frm-2 ImpExp'!AN68</f>
        <v>0</v>
      </c>
      <c r="AD20" s="39">
        <f>'[1]Annx-D (IE)'!AU67+'[1]Annx-D (IE)'!AV67</f>
        <v>0</v>
      </c>
      <c r="AE20" s="39">
        <f t="shared" si="2"/>
        <v>0</v>
      </c>
      <c r="AF20" s="41">
        <f>'[1]Annx-A (DA) '!BD24</f>
        <v>304.65373079999989</v>
      </c>
      <c r="AG20" s="42">
        <f t="shared" si="3"/>
        <v>-280.01421740000023</v>
      </c>
    </row>
    <row r="21" spans="1:33" ht="26.25" customHeight="1">
      <c r="A21" s="38">
        <v>14</v>
      </c>
      <c r="B21" s="39" t="s">
        <v>87</v>
      </c>
      <c r="C21" s="40">
        <f>'[1]DA HPSLDC'!H26</f>
        <v>49.99</v>
      </c>
      <c r="D21" s="40" t="s">
        <v>88</v>
      </c>
      <c r="E21" s="39">
        <f>'[1]Annx-A (DA) '!W25-J21+N21</f>
        <v>920.87620539999989</v>
      </c>
      <c r="F21" s="39">
        <f>'[1]Annx-A (DA) '!E25</f>
        <v>1038</v>
      </c>
      <c r="G21" s="39">
        <f t="shared" si="4"/>
        <v>-117.12379460000011</v>
      </c>
      <c r="H21" s="39">
        <f>'[1]Annx-D (IE)'!R20</f>
        <v>0</v>
      </c>
      <c r="I21" s="39">
        <f>'[1]Frm-2 ImpExp'!X21</f>
        <v>0</v>
      </c>
      <c r="J21" s="39">
        <f t="shared" si="5"/>
        <v>0</v>
      </c>
      <c r="K21" s="39">
        <f>'[1]Annx-D (IE)'!AM20</f>
        <v>0</v>
      </c>
      <c r="L21" s="39">
        <f>'[1]Frm-2 ImpExp'!AN21</f>
        <v>0</v>
      </c>
      <c r="M21" s="39">
        <f>'[1]Annx-D (IE)'!AU20+'[1]Annx-D (IE)'!AV20</f>
        <v>0</v>
      </c>
      <c r="N21" s="39">
        <f t="shared" si="6"/>
        <v>0</v>
      </c>
      <c r="O21" s="39">
        <f>'[1]Annx-A (DA) '!X25</f>
        <v>256.81937119999992</v>
      </c>
      <c r="P21" s="39">
        <f t="shared" si="7"/>
        <v>-117.12379460000011</v>
      </c>
      <c r="Q21" s="39">
        <v>62</v>
      </c>
      <c r="R21" s="39" t="s">
        <v>89</v>
      </c>
      <c r="S21" s="40">
        <f>'[1]DA HPSLDC'!V26</f>
        <v>50.03</v>
      </c>
      <c r="T21" s="40" t="s">
        <v>90</v>
      </c>
      <c r="U21" s="40">
        <v>0</v>
      </c>
      <c r="V21" s="39">
        <f>'[1]Annx-A (DA) '!BC25-AA21+AE21</f>
        <v>1087.9855425999999</v>
      </c>
      <c r="W21" s="39">
        <f>'[1]Annx-A (DA) '!AK25</f>
        <v>1376</v>
      </c>
      <c r="X21" s="39">
        <f t="shared" si="0"/>
        <v>-288.01445740000008</v>
      </c>
      <c r="Y21" s="39">
        <f>'[1]Annx-D (IE)'!R68</f>
        <v>0</v>
      </c>
      <c r="Z21" s="39">
        <f>'[1]Annx-D (IE)'!V69</f>
        <v>0</v>
      </c>
      <c r="AA21" s="39">
        <f t="shared" si="1"/>
        <v>0</v>
      </c>
      <c r="AB21" s="39">
        <f>'[1]Annx-D (IE)'!AM68</f>
        <v>0</v>
      </c>
      <c r="AC21" s="39">
        <f>'[1]Frm-2 ImpExp'!AN69</f>
        <v>0</v>
      </c>
      <c r="AD21" s="39">
        <f>'[1]Annx-D (IE)'!AU68+'[1]Annx-D (IE)'!AV68</f>
        <v>0</v>
      </c>
      <c r="AE21" s="39">
        <f t="shared" si="2"/>
        <v>0</v>
      </c>
      <c r="AF21" s="41">
        <f>'[1]Annx-A (DA) '!BD25</f>
        <v>307.65349079999999</v>
      </c>
      <c r="AG21" s="42">
        <f t="shared" si="3"/>
        <v>-288.01445740000008</v>
      </c>
    </row>
    <row r="22" spans="1:33" ht="26.25" customHeight="1">
      <c r="A22" s="38">
        <v>15</v>
      </c>
      <c r="B22" s="39" t="s">
        <v>91</v>
      </c>
      <c r="C22" s="40">
        <f>'[1]DA HPSLDC'!H27</f>
        <v>50.01</v>
      </c>
      <c r="D22" s="40" t="s">
        <v>92</v>
      </c>
      <c r="E22" s="39">
        <f>'[1]Annx-A (DA) '!W26-J22+N22</f>
        <v>920.3187433999999</v>
      </c>
      <c r="F22" s="39">
        <f>'[1]Annx-A (DA) '!E26</f>
        <v>1042</v>
      </c>
      <c r="G22" s="39">
        <f t="shared" si="4"/>
        <v>-121.6812566000001</v>
      </c>
      <c r="H22" s="39">
        <f>'[1]Annx-D (IE)'!R21</f>
        <v>0</v>
      </c>
      <c r="I22" s="39">
        <f>'[1]Frm-2 ImpExp'!X22</f>
        <v>0</v>
      </c>
      <c r="J22" s="39">
        <f t="shared" si="5"/>
        <v>0</v>
      </c>
      <c r="K22" s="39">
        <f>'[1]Annx-D (IE)'!AM21</f>
        <v>0</v>
      </c>
      <c r="L22" s="39">
        <f>'[1]Frm-2 ImpExp'!AN22</f>
        <v>0</v>
      </c>
      <c r="M22" s="39">
        <f>'[1]Annx-D (IE)'!AU21+'[1]Annx-D (IE)'!AV21</f>
        <v>0</v>
      </c>
      <c r="N22" s="39">
        <f t="shared" si="6"/>
        <v>0</v>
      </c>
      <c r="O22" s="39">
        <f>'[1]Annx-A (DA) '!X26</f>
        <v>256.26190919999993</v>
      </c>
      <c r="P22" s="39">
        <f t="shared" si="7"/>
        <v>-121.6812566000001</v>
      </c>
      <c r="Q22" s="39">
        <v>63</v>
      </c>
      <c r="R22" s="39" t="s">
        <v>93</v>
      </c>
      <c r="S22" s="40">
        <f>'[1]DA HPSLDC'!V27</f>
        <v>49.98</v>
      </c>
      <c r="T22" s="40" t="s">
        <v>94</v>
      </c>
      <c r="U22" s="40">
        <v>0</v>
      </c>
      <c r="V22" s="39">
        <f>'[1]Annx-A (DA) '!BC26-AA22+AE22</f>
        <v>1081.5430675999999</v>
      </c>
      <c r="W22" s="39">
        <f>'[1]Annx-A (DA) '!AK26</f>
        <v>1369</v>
      </c>
      <c r="X22" s="39">
        <f t="shared" si="0"/>
        <v>-287.45693240000014</v>
      </c>
      <c r="Y22" s="39">
        <f>'[1]Annx-D (IE)'!R69</f>
        <v>0</v>
      </c>
      <c r="Z22" s="39">
        <f>'[1]Annx-D (IE)'!V70</f>
        <v>0</v>
      </c>
      <c r="AA22" s="39">
        <f t="shared" si="1"/>
        <v>0</v>
      </c>
      <c r="AB22" s="39">
        <f>'[1]Annx-D (IE)'!AM69</f>
        <v>0</v>
      </c>
      <c r="AC22" s="39">
        <f>'[1]Frm-2 ImpExp'!AN70</f>
        <v>0</v>
      </c>
      <c r="AD22" s="39">
        <f>'[1]Annx-D (IE)'!AU69+'[1]Annx-D (IE)'!AV69</f>
        <v>0</v>
      </c>
      <c r="AE22" s="39">
        <f t="shared" si="2"/>
        <v>0</v>
      </c>
      <c r="AF22" s="41">
        <f>'[1]Annx-A (DA) '!BD26</f>
        <v>301.21101579999998</v>
      </c>
      <c r="AG22" s="42">
        <f t="shared" si="3"/>
        <v>-287.45693240000014</v>
      </c>
    </row>
    <row r="23" spans="1:33" ht="26.25" customHeight="1">
      <c r="A23" s="38">
        <v>16</v>
      </c>
      <c r="B23" s="39" t="s">
        <v>95</v>
      </c>
      <c r="C23" s="40">
        <f>'[1]DA HPSLDC'!H28</f>
        <v>50</v>
      </c>
      <c r="D23" s="40" t="s">
        <v>96</v>
      </c>
      <c r="E23" s="39">
        <f>'[1]Annx-A (DA) '!W27-J23+N23</f>
        <v>922.99111040000003</v>
      </c>
      <c r="F23" s="39">
        <f>'[1]Annx-A (DA) '!E27</f>
        <v>1051</v>
      </c>
      <c r="G23" s="39">
        <f t="shared" si="4"/>
        <v>-128.00888959999997</v>
      </c>
      <c r="H23" s="39">
        <f>'[1]Annx-D (IE)'!R22</f>
        <v>0</v>
      </c>
      <c r="I23" s="39">
        <f>'[1]Frm-2 ImpExp'!X23</f>
        <v>0</v>
      </c>
      <c r="J23" s="39">
        <f t="shared" si="5"/>
        <v>0</v>
      </c>
      <c r="K23" s="39">
        <f>'[1]Annx-D (IE)'!AM22</f>
        <v>0</v>
      </c>
      <c r="L23" s="39">
        <f>'[1]Frm-2 ImpExp'!AN23</f>
        <v>0</v>
      </c>
      <c r="M23" s="39">
        <f>'[1]Annx-D (IE)'!AU22+'[1]Annx-D (IE)'!AV22</f>
        <v>0</v>
      </c>
      <c r="N23" s="39">
        <f t="shared" si="6"/>
        <v>0</v>
      </c>
      <c r="O23" s="39">
        <f>'[1]Annx-A (DA) '!X27</f>
        <v>258.93427619999994</v>
      </c>
      <c r="P23" s="39">
        <f t="shared" si="7"/>
        <v>-128.00888959999997</v>
      </c>
      <c r="Q23" s="39">
        <v>64</v>
      </c>
      <c r="R23" s="39" t="s">
        <v>97</v>
      </c>
      <c r="S23" s="40">
        <f>'[1]DA HPSLDC'!V28</f>
        <v>49.87</v>
      </c>
      <c r="T23" s="40" t="s">
        <v>98</v>
      </c>
      <c r="U23" s="40">
        <v>0</v>
      </c>
      <c r="V23" s="39">
        <f>'[1]Annx-A (DA) '!BC27-AA23+AE23</f>
        <v>1079.8956055999997</v>
      </c>
      <c r="W23" s="39">
        <f>'[1]Annx-A (DA) '!AK27</f>
        <v>1388</v>
      </c>
      <c r="X23" s="39">
        <f t="shared" si="0"/>
        <v>-308.10439440000027</v>
      </c>
      <c r="Y23" s="39">
        <f>'[1]Annx-D (IE)'!R70</f>
        <v>0</v>
      </c>
      <c r="Z23" s="39">
        <f>'[1]Annx-D (IE)'!V71</f>
        <v>0</v>
      </c>
      <c r="AA23" s="39">
        <f t="shared" si="1"/>
        <v>0</v>
      </c>
      <c r="AB23" s="39">
        <f>'[1]Annx-D (IE)'!AM70</f>
        <v>0</v>
      </c>
      <c r="AC23" s="39">
        <f>'[1]Frm-2 ImpExp'!AN71</f>
        <v>0</v>
      </c>
      <c r="AD23" s="39">
        <f>'[1]Annx-D (IE)'!AU70+'[1]Annx-D (IE)'!AV70</f>
        <v>0</v>
      </c>
      <c r="AE23" s="39">
        <f t="shared" si="2"/>
        <v>0</v>
      </c>
      <c r="AF23" s="41">
        <f>'[1]Annx-A (DA) '!BD27</f>
        <v>299.56355379999997</v>
      </c>
      <c r="AG23" s="42">
        <f t="shared" si="3"/>
        <v>-308.10439440000027</v>
      </c>
    </row>
    <row r="24" spans="1:33" ht="26.25" customHeight="1">
      <c r="A24" s="38">
        <v>17</v>
      </c>
      <c r="B24" s="39" t="s">
        <v>99</v>
      </c>
      <c r="C24" s="40">
        <f>'[1]DA HPSLDC'!H29</f>
        <v>50</v>
      </c>
      <c r="D24" s="40" t="s">
        <v>100</v>
      </c>
      <c r="E24" s="39">
        <f>'[1]Annx-A (DA) '!W28-J24+N24</f>
        <v>937.76860439999996</v>
      </c>
      <c r="F24" s="39">
        <f>'[1]Annx-A (DA) '!E28</f>
        <v>1050</v>
      </c>
      <c r="G24" s="39">
        <f t="shared" si="4"/>
        <v>-112.23139560000004</v>
      </c>
      <c r="H24" s="39">
        <f>'[1]Annx-D (IE)'!R23</f>
        <v>0</v>
      </c>
      <c r="I24" s="39">
        <f>'[1]Frm-2 ImpExp'!X24</f>
        <v>0</v>
      </c>
      <c r="J24" s="39">
        <f t="shared" si="5"/>
        <v>0</v>
      </c>
      <c r="K24" s="39">
        <f>'[1]Annx-D (IE)'!AM23</f>
        <v>0</v>
      </c>
      <c r="L24" s="39">
        <f>'[1]Frm-2 ImpExp'!AN24</f>
        <v>0</v>
      </c>
      <c r="M24" s="39">
        <f>'[1]Annx-D (IE)'!AU23+'[1]Annx-D (IE)'!AV23</f>
        <v>0</v>
      </c>
      <c r="N24" s="39">
        <f t="shared" si="6"/>
        <v>0</v>
      </c>
      <c r="O24" s="39">
        <f>'[1]Annx-A (DA) '!X28</f>
        <v>273.71177019999988</v>
      </c>
      <c r="P24" s="39">
        <f t="shared" si="7"/>
        <v>-112.23139560000004</v>
      </c>
      <c r="Q24" s="39">
        <v>65</v>
      </c>
      <c r="R24" s="39" t="s">
        <v>101</v>
      </c>
      <c r="S24" s="40">
        <f>'[1]DA HPSLDC'!V29</f>
        <v>49.96</v>
      </c>
      <c r="T24" s="40" t="s">
        <v>102</v>
      </c>
      <c r="U24" s="40">
        <v>0</v>
      </c>
      <c r="V24" s="39">
        <f>'[1]Annx-A (DA) '!BC28-AA24+AE24</f>
        <v>1160.4363977999999</v>
      </c>
      <c r="W24" s="39">
        <f>'[1]Annx-A (DA) '!AK28</f>
        <v>1386</v>
      </c>
      <c r="X24" s="39">
        <f t="shared" si="0"/>
        <v>-225.5636022000001</v>
      </c>
      <c r="Y24" s="39">
        <f>'[1]Annx-D (IE)'!R71</f>
        <v>0</v>
      </c>
      <c r="Z24" s="39">
        <f>'[1]Annx-D (IE)'!V72</f>
        <v>0</v>
      </c>
      <c r="AA24" s="39">
        <f t="shared" si="1"/>
        <v>0</v>
      </c>
      <c r="AB24" s="39">
        <f>'[1]Annx-D (IE)'!AM71</f>
        <v>0</v>
      </c>
      <c r="AC24" s="39">
        <f>'[1]Frm-2 ImpExp'!AN72</f>
        <v>0</v>
      </c>
      <c r="AD24" s="39">
        <f>'[1]Annx-D (IE)'!AU71+'[1]Annx-D (IE)'!AV71</f>
        <v>0</v>
      </c>
      <c r="AE24" s="39">
        <f t="shared" si="2"/>
        <v>0</v>
      </c>
      <c r="AF24" s="41">
        <f>'[1]Annx-A (DA) '!BD28</f>
        <v>379.34869779999997</v>
      </c>
      <c r="AG24" s="42">
        <f t="shared" si="3"/>
        <v>-225.5636022000001</v>
      </c>
    </row>
    <row r="25" spans="1:33" ht="26.25" customHeight="1">
      <c r="A25" s="38">
        <v>18</v>
      </c>
      <c r="B25" s="39" t="s">
        <v>103</v>
      </c>
      <c r="C25" s="40">
        <f>'[1]DA HPSLDC'!H30</f>
        <v>50</v>
      </c>
      <c r="D25" s="40" t="s">
        <v>104</v>
      </c>
      <c r="E25" s="39">
        <f>'[1]Annx-A (DA) '!W29-J25+N25</f>
        <v>997.92489240000009</v>
      </c>
      <c r="F25" s="39">
        <f>'[1]Annx-A (DA) '!E29</f>
        <v>1028</v>
      </c>
      <c r="G25" s="39">
        <f t="shared" si="4"/>
        <v>-30.07510759999991</v>
      </c>
      <c r="H25" s="39">
        <f>'[1]Annx-D (IE)'!R24</f>
        <v>0</v>
      </c>
      <c r="I25" s="39">
        <f>'[1]Frm-2 ImpExp'!X25</f>
        <v>0</v>
      </c>
      <c r="J25" s="39">
        <f t="shared" si="5"/>
        <v>0</v>
      </c>
      <c r="K25" s="39">
        <f>'[1]Annx-D (IE)'!AM24</f>
        <v>0</v>
      </c>
      <c r="L25" s="39">
        <f>'[1]Frm-2 ImpExp'!AN25</f>
        <v>0</v>
      </c>
      <c r="M25" s="39">
        <f>'[1]Annx-D (IE)'!AU24+'[1]Annx-D (IE)'!AV24</f>
        <v>0</v>
      </c>
      <c r="N25" s="39">
        <f t="shared" si="6"/>
        <v>0</v>
      </c>
      <c r="O25" s="39">
        <f>'[1]Annx-A (DA) '!X29</f>
        <v>341.0180582000001</v>
      </c>
      <c r="P25" s="39">
        <f t="shared" si="7"/>
        <v>-30.07510759999991</v>
      </c>
      <c r="Q25" s="39">
        <v>66</v>
      </c>
      <c r="R25" s="39" t="s">
        <v>105</v>
      </c>
      <c r="S25" s="40">
        <f>'[1]DA HPSLDC'!V30</f>
        <v>49.94</v>
      </c>
      <c r="T25" s="40" t="s">
        <v>106</v>
      </c>
      <c r="U25" s="40">
        <v>0</v>
      </c>
      <c r="V25" s="39">
        <f>'[1]Annx-A (DA) '!BC29-AA25+AE25</f>
        <v>1238.9994177999999</v>
      </c>
      <c r="W25" s="39">
        <f>'[1]Annx-A (DA) '!AK29</f>
        <v>1371</v>
      </c>
      <c r="X25" s="39">
        <f t="shared" si="0"/>
        <v>-132.00058220000005</v>
      </c>
      <c r="Y25" s="39">
        <f>'[1]Annx-D (IE)'!R72</f>
        <v>0</v>
      </c>
      <c r="Z25" s="39">
        <f>'[1]Annx-D (IE)'!V73</f>
        <v>0</v>
      </c>
      <c r="AA25" s="39">
        <f t="shared" si="1"/>
        <v>0</v>
      </c>
      <c r="AB25" s="39">
        <f>'[1]Annx-D (IE)'!AM72</f>
        <v>0</v>
      </c>
      <c r="AC25" s="39">
        <f>'[1]Frm-2 ImpExp'!AN73</f>
        <v>0</v>
      </c>
      <c r="AD25" s="39">
        <f>'[1]Annx-D (IE)'!AU72+'[1]Annx-D (IE)'!AV72</f>
        <v>0</v>
      </c>
      <c r="AE25" s="39">
        <f t="shared" si="2"/>
        <v>0</v>
      </c>
      <c r="AF25" s="41">
        <f>'[1]Annx-A (DA) '!BD29</f>
        <v>457.91171780000002</v>
      </c>
      <c r="AG25" s="42">
        <f t="shared" si="3"/>
        <v>-132.00058220000005</v>
      </c>
    </row>
    <row r="26" spans="1:33" ht="26.25" customHeight="1">
      <c r="A26" s="38">
        <v>19</v>
      </c>
      <c r="B26" s="39" t="s">
        <v>107</v>
      </c>
      <c r="C26" s="40">
        <f>'[1]DA HPSLDC'!H31</f>
        <v>49.98</v>
      </c>
      <c r="D26" s="40" t="s">
        <v>108</v>
      </c>
      <c r="E26" s="39">
        <f>'[1]Annx-A (DA) '!W30-J26+N26</f>
        <v>1004.0626835999999</v>
      </c>
      <c r="F26" s="39">
        <f>'[1]Annx-A (DA) '!E30</f>
        <v>1069</v>
      </c>
      <c r="G26" s="39">
        <f t="shared" si="4"/>
        <v>-64.9373164000001</v>
      </c>
      <c r="H26" s="39">
        <f>'[1]Annx-D (IE)'!R25</f>
        <v>0</v>
      </c>
      <c r="I26" s="39">
        <f>'[1]Frm-2 ImpExp'!X26</f>
        <v>0</v>
      </c>
      <c r="J26" s="39">
        <f t="shared" si="5"/>
        <v>0</v>
      </c>
      <c r="K26" s="39">
        <f>'[1]Annx-D (IE)'!AM25</f>
        <v>0</v>
      </c>
      <c r="L26" s="39">
        <f>'[1]Frm-2 ImpExp'!AN26</f>
        <v>0</v>
      </c>
      <c r="M26" s="39">
        <f>'[1]Annx-D (IE)'!AU25+'[1]Annx-D (IE)'!AV25</f>
        <v>0</v>
      </c>
      <c r="N26" s="39">
        <f t="shared" si="6"/>
        <v>0</v>
      </c>
      <c r="O26" s="39">
        <f>'[1]Annx-A (DA) '!X30</f>
        <v>344.82781820000008</v>
      </c>
      <c r="P26" s="39">
        <f t="shared" si="7"/>
        <v>-64.9373164000001</v>
      </c>
      <c r="Q26" s="39">
        <v>67</v>
      </c>
      <c r="R26" s="39" t="s">
        <v>109</v>
      </c>
      <c r="S26" s="40">
        <f>'[1]DA HPSLDC'!V31</f>
        <v>49.9</v>
      </c>
      <c r="T26" s="40" t="s">
        <v>110</v>
      </c>
      <c r="U26" s="40">
        <v>0</v>
      </c>
      <c r="V26" s="39">
        <f>'[1]Annx-A (DA) '!BC30-AA26+AE26</f>
        <v>1326.8143018000001</v>
      </c>
      <c r="W26" s="39">
        <f>'[1]Annx-A (DA) '!AK30</f>
        <v>1370</v>
      </c>
      <c r="X26" s="39">
        <f t="shared" si="0"/>
        <v>-43.185698199999933</v>
      </c>
      <c r="Y26" s="39">
        <f>'[1]Annx-D (IE)'!R73</f>
        <v>0</v>
      </c>
      <c r="Z26" s="39">
        <f>'[1]Annx-D (IE)'!V74</f>
        <v>0</v>
      </c>
      <c r="AA26" s="39">
        <f t="shared" si="1"/>
        <v>0</v>
      </c>
      <c r="AB26" s="39">
        <f>'[1]Annx-D (IE)'!AM73</f>
        <v>0</v>
      </c>
      <c r="AC26" s="39">
        <f>'[1]Frm-2 ImpExp'!AN74</f>
        <v>0</v>
      </c>
      <c r="AD26" s="39">
        <f>'[1]Annx-D (IE)'!AU73+'[1]Annx-D (IE)'!AV73</f>
        <v>20</v>
      </c>
      <c r="AE26" s="39">
        <f t="shared" si="2"/>
        <v>20</v>
      </c>
      <c r="AF26" s="41">
        <f>'[1]Annx-A (DA) '!BD30</f>
        <v>525.72660180000003</v>
      </c>
      <c r="AG26" s="42">
        <f t="shared" si="3"/>
        <v>-63.185698199999933</v>
      </c>
    </row>
    <row r="27" spans="1:33" ht="26.25" customHeight="1">
      <c r="A27" s="38">
        <v>20</v>
      </c>
      <c r="B27" s="39" t="s">
        <v>111</v>
      </c>
      <c r="C27" s="40">
        <f>'[1]DA HPSLDC'!H32</f>
        <v>49.92</v>
      </c>
      <c r="D27" s="40" t="s">
        <v>112</v>
      </c>
      <c r="E27" s="39">
        <f>'[1]Annx-A (DA) '!W31-J27+N27</f>
        <v>1033.3147555999999</v>
      </c>
      <c r="F27" s="39">
        <f>'[1]Annx-A (DA) '!E31</f>
        <v>1083</v>
      </c>
      <c r="G27" s="39">
        <f t="shared" si="4"/>
        <v>-49.685244400000101</v>
      </c>
      <c r="H27" s="39">
        <f>'[1]Annx-D (IE)'!R26</f>
        <v>0</v>
      </c>
      <c r="I27" s="39">
        <f>'[1]Frm-2 ImpExp'!X27</f>
        <v>0</v>
      </c>
      <c r="J27" s="39">
        <f t="shared" si="5"/>
        <v>0</v>
      </c>
      <c r="K27" s="39">
        <f>'[1]Annx-D (IE)'!AM26</f>
        <v>0</v>
      </c>
      <c r="L27" s="39">
        <f>'[1]Frm-2 ImpExp'!AN27</f>
        <v>0</v>
      </c>
      <c r="M27" s="39">
        <f>'[1]Annx-D (IE)'!AU26+'[1]Annx-D (IE)'!AV26</f>
        <v>0</v>
      </c>
      <c r="N27" s="39">
        <f t="shared" si="6"/>
        <v>0</v>
      </c>
      <c r="O27" s="39">
        <f>'[1]Annx-A (DA) '!X31</f>
        <v>374.07989020000008</v>
      </c>
      <c r="P27" s="39">
        <f t="shared" si="7"/>
        <v>-49.685244400000101</v>
      </c>
      <c r="Q27" s="39">
        <v>68</v>
      </c>
      <c r="R27" s="39" t="s">
        <v>113</v>
      </c>
      <c r="S27" s="40">
        <f>'[1]DA HPSLDC'!V32</f>
        <v>49.86</v>
      </c>
      <c r="T27" s="40" t="s">
        <v>114</v>
      </c>
      <c r="U27" s="40">
        <v>0</v>
      </c>
      <c r="V27" s="39">
        <f>'[1]Annx-A (DA) '!BC31-AA27+AE27</f>
        <v>1296.3252692000001</v>
      </c>
      <c r="W27" s="39">
        <f>'[1]Annx-A (DA) '!AK31</f>
        <v>1370</v>
      </c>
      <c r="X27" s="39">
        <f t="shared" si="0"/>
        <v>-73.674730799999907</v>
      </c>
      <c r="Y27" s="39">
        <f>'[1]Annx-D (IE)'!R74</f>
        <v>0</v>
      </c>
      <c r="Z27" s="39">
        <f>'[1]Annx-D (IE)'!V75</f>
        <v>0</v>
      </c>
      <c r="AA27" s="39">
        <f t="shared" si="1"/>
        <v>0</v>
      </c>
      <c r="AB27" s="39">
        <f>'[1]Annx-D (IE)'!AM74</f>
        <v>0</v>
      </c>
      <c r="AC27" s="39">
        <f>'[1]Frm-2 ImpExp'!AN75</f>
        <v>0</v>
      </c>
      <c r="AD27" s="39">
        <f>'[1]Annx-D (IE)'!AU74+'[1]Annx-D (IE)'!AV74</f>
        <v>0</v>
      </c>
      <c r="AE27" s="39">
        <f t="shared" si="2"/>
        <v>0</v>
      </c>
      <c r="AF27" s="41">
        <f>'[1]Annx-A (DA) '!BD31</f>
        <v>543.23756920000005</v>
      </c>
      <c r="AG27" s="42">
        <f t="shared" si="3"/>
        <v>-73.674730799999907</v>
      </c>
    </row>
    <row r="28" spans="1:33" ht="26.25" customHeight="1">
      <c r="A28" s="38">
        <v>21</v>
      </c>
      <c r="B28" s="39" t="s">
        <v>115</v>
      </c>
      <c r="C28" s="40">
        <f>'[1]DA HPSLDC'!H33</f>
        <v>49.93</v>
      </c>
      <c r="D28" s="40" t="s">
        <v>116</v>
      </c>
      <c r="E28" s="39">
        <f>'[1]Annx-A (DA) '!W32-J28+N28</f>
        <v>1072.8150046000001</v>
      </c>
      <c r="F28" s="39">
        <f>'[1]Annx-A (DA) '!E32</f>
        <v>1133</v>
      </c>
      <c r="G28" s="39">
        <f t="shared" si="4"/>
        <v>-60.184995399999934</v>
      </c>
      <c r="H28" s="39">
        <f>'[1]Annx-D (IE)'!R27</f>
        <v>0</v>
      </c>
      <c r="I28" s="39">
        <f>'[1]Frm-2 ImpExp'!X28</f>
        <v>0</v>
      </c>
      <c r="J28" s="39">
        <f t="shared" si="5"/>
        <v>0</v>
      </c>
      <c r="K28" s="39">
        <f>'[1]Annx-D (IE)'!AM27</f>
        <v>0</v>
      </c>
      <c r="L28" s="39">
        <f>'[1]Frm-2 ImpExp'!AN28</f>
        <v>0</v>
      </c>
      <c r="M28" s="39">
        <f>'[1]Annx-D (IE)'!AU27+'[1]Annx-D (IE)'!AV27</f>
        <v>0</v>
      </c>
      <c r="N28" s="39">
        <f t="shared" si="6"/>
        <v>0</v>
      </c>
      <c r="O28" s="39">
        <f>'[1]Annx-A (DA) '!X32</f>
        <v>406.58013920000019</v>
      </c>
      <c r="P28" s="39">
        <f t="shared" si="7"/>
        <v>-60.184995399999934</v>
      </c>
      <c r="Q28" s="39">
        <v>69</v>
      </c>
      <c r="R28" s="39" t="s">
        <v>117</v>
      </c>
      <c r="S28" s="40">
        <f>'[1]DA HPSLDC'!V33</f>
        <v>49.95</v>
      </c>
      <c r="T28" s="40" t="s">
        <v>118</v>
      </c>
      <c r="U28" s="40">
        <v>0</v>
      </c>
      <c r="V28" s="39">
        <f>'[1]Annx-A (DA) '!BC32-AA28+AE28</f>
        <v>1281.8657492000002</v>
      </c>
      <c r="W28" s="39">
        <f>'[1]Annx-A (DA) '!AK32</f>
        <v>1323</v>
      </c>
      <c r="X28" s="39">
        <f t="shared" si="0"/>
        <v>-41.134250799999791</v>
      </c>
      <c r="Y28" s="39">
        <f>'[1]Annx-D (IE)'!R75</f>
        <v>0</v>
      </c>
      <c r="Z28" s="39">
        <f>'[1]Annx-D (IE)'!V76</f>
        <v>0</v>
      </c>
      <c r="AA28" s="39">
        <f t="shared" si="1"/>
        <v>0</v>
      </c>
      <c r="AB28" s="39">
        <f>'[1]Annx-D (IE)'!AM75</f>
        <v>0</v>
      </c>
      <c r="AC28" s="39">
        <f>'[1]Frm-2 ImpExp'!AN76</f>
        <v>0</v>
      </c>
      <c r="AD28" s="39">
        <f>'[1]Annx-D (IE)'!AU75+'[1]Annx-D (IE)'!AV75</f>
        <v>25</v>
      </c>
      <c r="AE28" s="39">
        <f t="shared" si="2"/>
        <v>25</v>
      </c>
      <c r="AF28" s="41">
        <f>'[1]Annx-A (DA) '!BD32</f>
        <v>517.77804919999994</v>
      </c>
      <c r="AG28" s="42">
        <f t="shared" si="3"/>
        <v>-66.134250799999791</v>
      </c>
    </row>
    <row r="29" spans="1:33" ht="26.25" customHeight="1">
      <c r="A29" s="38">
        <v>22</v>
      </c>
      <c r="B29" s="39" t="s">
        <v>119</v>
      </c>
      <c r="C29" s="40">
        <f>'[1]DA HPSLDC'!H34</f>
        <v>49.91</v>
      </c>
      <c r="D29" s="40" t="s">
        <v>120</v>
      </c>
      <c r="E29" s="39">
        <f>'[1]Annx-A (DA) '!W33-J29+N29</f>
        <v>1112.3284746000002</v>
      </c>
      <c r="F29" s="39">
        <f>'[1]Annx-A (DA) '!E33</f>
        <v>1148</v>
      </c>
      <c r="G29" s="39">
        <f t="shared" si="4"/>
        <v>-35.671525399999837</v>
      </c>
      <c r="H29" s="39">
        <f>'[1]Annx-D (IE)'!R28</f>
        <v>0</v>
      </c>
      <c r="I29" s="39">
        <f>'[1]Frm-2 ImpExp'!X29</f>
        <v>0</v>
      </c>
      <c r="J29" s="39">
        <f t="shared" si="5"/>
        <v>0</v>
      </c>
      <c r="K29" s="39">
        <f>'[1]Annx-D (IE)'!AM28</f>
        <v>0</v>
      </c>
      <c r="L29" s="39">
        <f>'[1]Frm-2 ImpExp'!AN29</f>
        <v>0</v>
      </c>
      <c r="M29" s="39">
        <f>'[1]Annx-D (IE)'!AU28+'[1]Annx-D (IE)'!AV28</f>
        <v>0</v>
      </c>
      <c r="N29" s="39">
        <f t="shared" si="6"/>
        <v>0</v>
      </c>
      <c r="O29" s="39">
        <f>'[1]Annx-A (DA) '!X33</f>
        <v>446.09360920000023</v>
      </c>
      <c r="P29" s="39">
        <f t="shared" si="7"/>
        <v>-35.671525399999837</v>
      </c>
      <c r="Q29" s="39">
        <v>70</v>
      </c>
      <c r="R29" s="39" t="s">
        <v>121</v>
      </c>
      <c r="S29" s="40">
        <f>'[1]DA HPSLDC'!V34</f>
        <v>49.86</v>
      </c>
      <c r="T29" s="40" t="s">
        <v>122</v>
      </c>
      <c r="U29" s="40">
        <v>0</v>
      </c>
      <c r="V29" s="39">
        <f>'[1]Annx-A (DA) '!BC33-AA29+AE29</f>
        <v>1290.2069182</v>
      </c>
      <c r="W29" s="39">
        <f>'[1]Annx-A (DA) '!AK33</f>
        <v>1318</v>
      </c>
      <c r="X29" s="39">
        <f t="shared" si="0"/>
        <v>-27.793081799999982</v>
      </c>
      <c r="Y29" s="39">
        <f>'[1]Annx-D (IE)'!R76</f>
        <v>0</v>
      </c>
      <c r="Z29" s="39">
        <f>'[1]Annx-D (IE)'!V77</f>
        <v>0</v>
      </c>
      <c r="AA29" s="39">
        <f t="shared" si="1"/>
        <v>0</v>
      </c>
      <c r="AB29" s="39">
        <f>'[1]Annx-D (IE)'!AM76</f>
        <v>0</v>
      </c>
      <c r="AC29" s="39">
        <f>'[1]Frm-2 ImpExp'!AN77</f>
        <v>0</v>
      </c>
      <c r="AD29" s="39">
        <f>'[1]Annx-D (IE)'!AU76+'[1]Annx-D (IE)'!AV76</f>
        <v>25</v>
      </c>
      <c r="AE29" s="39">
        <f t="shared" si="2"/>
        <v>25</v>
      </c>
      <c r="AF29" s="41">
        <f>'[1]Annx-A (DA) '!BD33</f>
        <v>518.96921819999989</v>
      </c>
      <c r="AG29" s="42">
        <f t="shared" si="3"/>
        <v>-52.793081799999982</v>
      </c>
    </row>
    <row r="30" spans="1:33" ht="26.25" customHeight="1">
      <c r="A30" s="38">
        <v>23</v>
      </c>
      <c r="B30" s="39" t="s">
        <v>123</v>
      </c>
      <c r="C30" s="40">
        <f>'[1]DA HPSLDC'!H35</f>
        <v>50</v>
      </c>
      <c r="D30" s="40" t="s">
        <v>124</v>
      </c>
      <c r="E30" s="39">
        <f>'[1]Annx-A (DA) '!W34-J30+N30</f>
        <v>1224.9601966</v>
      </c>
      <c r="F30" s="39">
        <f>'[1]Annx-A (DA) '!E34</f>
        <v>1171</v>
      </c>
      <c r="G30" s="39">
        <f t="shared" si="4"/>
        <v>53.960196600000017</v>
      </c>
      <c r="H30" s="39">
        <f>'[1]Annx-D (IE)'!R29</f>
        <v>0</v>
      </c>
      <c r="I30" s="39">
        <f>'[1]Frm-2 ImpExp'!X30</f>
        <v>0</v>
      </c>
      <c r="J30" s="39">
        <f t="shared" si="5"/>
        <v>0</v>
      </c>
      <c r="K30" s="39">
        <f>'[1]Annx-D (IE)'!AM29</f>
        <v>0</v>
      </c>
      <c r="L30" s="39">
        <f>'[1]Frm-2 ImpExp'!AN30</f>
        <v>0</v>
      </c>
      <c r="M30" s="39">
        <f>'[1]Annx-D (IE)'!AU29+'[1]Annx-D (IE)'!AV29</f>
        <v>0</v>
      </c>
      <c r="N30" s="39">
        <f t="shared" si="6"/>
        <v>0</v>
      </c>
      <c r="O30" s="39">
        <f>'[1]Annx-A (DA) '!X34</f>
        <v>558.72533120000003</v>
      </c>
      <c r="P30" s="39">
        <f t="shared" si="7"/>
        <v>53.960196600000017</v>
      </c>
      <c r="Q30" s="39">
        <v>71</v>
      </c>
      <c r="R30" s="39" t="s">
        <v>125</v>
      </c>
      <c r="S30" s="40">
        <f>'[1]DA HPSLDC'!V35</f>
        <v>49.92</v>
      </c>
      <c r="T30" s="40" t="s">
        <v>126</v>
      </c>
      <c r="U30" s="40">
        <v>0</v>
      </c>
      <c r="V30" s="39">
        <f>'[1]Annx-A (DA) '!BC34-AA30+AE30</f>
        <v>1324.9337752000001</v>
      </c>
      <c r="W30" s="39">
        <f>'[1]Annx-A (DA) '!AK34</f>
        <v>1287</v>
      </c>
      <c r="X30" s="39">
        <f t="shared" si="0"/>
        <v>37.933775200000127</v>
      </c>
      <c r="Y30" s="39">
        <f>'[1]Annx-D (IE)'!R77</f>
        <v>0</v>
      </c>
      <c r="Z30" s="39">
        <f>'[1]Annx-D (IE)'!V78</f>
        <v>0</v>
      </c>
      <c r="AA30" s="39">
        <f t="shared" si="1"/>
        <v>0</v>
      </c>
      <c r="AB30" s="39">
        <f>'[1]Annx-D (IE)'!AM77</f>
        <v>0</v>
      </c>
      <c r="AC30" s="39">
        <f>'[1]Frm-2 ImpExp'!AN78</f>
        <v>0</v>
      </c>
      <c r="AD30" s="39">
        <f>'[1]Annx-D (IE)'!AU77+'[1]Annx-D (IE)'!AV77</f>
        <v>100</v>
      </c>
      <c r="AE30" s="39">
        <f t="shared" si="2"/>
        <v>100</v>
      </c>
      <c r="AF30" s="41">
        <f>'[1]Annx-A (DA) '!BD34</f>
        <v>453.3960752000001</v>
      </c>
      <c r="AG30" s="42">
        <f t="shared" si="3"/>
        <v>-62.066224799999873</v>
      </c>
    </row>
    <row r="31" spans="1:33" ht="26.25" customHeight="1">
      <c r="A31" s="38">
        <v>24</v>
      </c>
      <c r="B31" s="39" t="s">
        <v>127</v>
      </c>
      <c r="C31" s="40">
        <f>'[1]DA HPSLDC'!H36</f>
        <v>50.02</v>
      </c>
      <c r="D31" s="40" t="s">
        <v>128</v>
      </c>
      <c r="E31" s="39">
        <f>'[1]Annx-A (DA) '!W35-J31+N31</f>
        <v>1232.1929526000001</v>
      </c>
      <c r="F31" s="39">
        <f>'[1]Annx-A (DA) '!E35</f>
        <v>1210</v>
      </c>
      <c r="G31" s="39">
        <f t="shared" si="4"/>
        <v>22.192952600000126</v>
      </c>
      <c r="H31" s="39">
        <f>'[1]Annx-D (IE)'!R30</f>
        <v>0</v>
      </c>
      <c r="I31" s="39">
        <f>'[1]Frm-2 ImpExp'!X31</f>
        <v>0</v>
      </c>
      <c r="J31" s="39">
        <f t="shared" si="5"/>
        <v>0</v>
      </c>
      <c r="K31" s="39">
        <f>'[1]Annx-D (IE)'!AM30</f>
        <v>0</v>
      </c>
      <c r="L31" s="39">
        <f>'[1]Frm-2 ImpExp'!AN31</f>
        <v>0</v>
      </c>
      <c r="M31" s="39">
        <f>'[1]Annx-D (IE)'!AU30+'[1]Annx-D (IE)'!AV30</f>
        <v>0</v>
      </c>
      <c r="N31" s="39">
        <f t="shared" si="6"/>
        <v>0</v>
      </c>
      <c r="O31" s="39">
        <f>'[1]Annx-A (DA) '!X35</f>
        <v>565.95808720000014</v>
      </c>
      <c r="P31" s="39">
        <f t="shared" si="7"/>
        <v>22.192952600000126</v>
      </c>
      <c r="Q31" s="39">
        <v>72</v>
      </c>
      <c r="R31" s="39" t="s">
        <v>129</v>
      </c>
      <c r="S31" s="40">
        <f>'[1]DA HPSLDC'!V36</f>
        <v>49.84</v>
      </c>
      <c r="T31" s="40" t="s">
        <v>130</v>
      </c>
      <c r="U31" s="40">
        <v>0</v>
      </c>
      <c r="V31" s="39">
        <f>'[1]Annx-A (DA) '!BC35-AA31+AE31</f>
        <v>1368.2137113000001</v>
      </c>
      <c r="W31" s="39">
        <f>'[1]Annx-A (DA) '!AK35</f>
        <v>1313</v>
      </c>
      <c r="X31" s="39">
        <f t="shared" si="0"/>
        <v>55.213711300000114</v>
      </c>
      <c r="Y31" s="39">
        <f>'[1]Annx-D (IE)'!R78</f>
        <v>0</v>
      </c>
      <c r="Z31" s="39">
        <f>'[1]Annx-D (IE)'!V79</f>
        <v>0</v>
      </c>
      <c r="AA31" s="39">
        <f t="shared" si="1"/>
        <v>0</v>
      </c>
      <c r="AB31" s="39">
        <f>'[1]Annx-D (IE)'!AM78</f>
        <v>0</v>
      </c>
      <c r="AC31" s="39">
        <f>'[1]Frm-2 ImpExp'!AN79</f>
        <v>0</v>
      </c>
      <c r="AD31" s="39">
        <f>'[1]Annx-D (IE)'!AU78+'[1]Annx-D (IE)'!AV78</f>
        <v>120</v>
      </c>
      <c r="AE31" s="39">
        <f t="shared" si="2"/>
        <v>120</v>
      </c>
      <c r="AF31" s="41">
        <f>'[1]Annx-A (DA) '!BD35</f>
        <v>463.67601130000008</v>
      </c>
      <c r="AG31" s="42">
        <f t="shared" si="3"/>
        <v>-64.786288699999886</v>
      </c>
    </row>
    <row r="32" spans="1:33" ht="26.25" customHeight="1">
      <c r="A32" s="38">
        <v>25</v>
      </c>
      <c r="B32" s="39" t="s">
        <v>131</v>
      </c>
      <c r="C32" s="40">
        <f>'[1]DA HPSLDC'!H37</f>
        <v>49.99</v>
      </c>
      <c r="D32" s="40" t="s">
        <v>132</v>
      </c>
      <c r="E32" s="39">
        <f>'[1]Annx-A (DA) '!W36-J32+N32</f>
        <v>1378.7129790000001</v>
      </c>
      <c r="F32" s="39">
        <f>'[1]Annx-A (DA) '!E36</f>
        <v>1270</v>
      </c>
      <c r="G32" s="39">
        <f t="shared" si="4"/>
        <v>108.71297900000013</v>
      </c>
      <c r="H32" s="39">
        <f>'[1]Annx-D (IE)'!R31</f>
        <v>0</v>
      </c>
      <c r="I32" s="39">
        <f>'[1]Frm-2 ImpExp'!X32</f>
        <v>0</v>
      </c>
      <c r="J32" s="39">
        <f t="shared" si="5"/>
        <v>0</v>
      </c>
      <c r="K32" s="39">
        <f>'[1]Annx-D (IE)'!AM31</f>
        <v>0</v>
      </c>
      <c r="L32" s="39">
        <f>'[1]Frm-2 ImpExp'!AN32</f>
        <v>0</v>
      </c>
      <c r="M32" s="39">
        <f>'[1]Annx-D (IE)'!AU31+'[1]Annx-D (IE)'!AV31</f>
        <v>0</v>
      </c>
      <c r="N32" s="39">
        <f t="shared" si="6"/>
        <v>0</v>
      </c>
      <c r="O32" s="39">
        <f>'[1]Annx-A (DA) '!X36</f>
        <v>691.47902720000025</v>
      </c>
      <c r="P32" s="39">
        <f t="shared" si="7"/>
        <v>108.71297900000013</v>
      </c>
      <c r="Q32" s="39">
        <v>73</v>
      </c>
      <c r="R32" s="39" t="s">
        <v>133</v>
      </c>
      <c r="S32" s="40">
        <f>'[1]DA HPSLDC'!V37</f>
        <v>49.91</v>
      </c>
      <c r="T32" s="40" t="s">
        <v>134</v>
      </c>
      <c r="U32" s="40">
        <v>0</v>
      </c>
      <c r="V32" s="39">
        <f>'[1]Annx-A (DA) '!BC36-AA32+AE32</f>
        <v>1418.7096371</v>
      </c>
      <c r="W32" s="39">
        <f>'[1]Annx-A (DA) '!AK36</f>
        <v>1314</v>
      </c>
      <c r="X32" s="39">
        <f t="shared" si="0"/>
        <v>104.70963710000001</v>
      </c>
      <c r="Y32" s="39">
        <f>'[1]Annx-D (IE)'!R79</f>
        <v>0</v>
      </c>
      <c r="Z32" s="39">
        <f>'[1]Annx-D (IE)'!V80</f>
        <v>0</v>
      </c>
      <c r="AA32" s="39">
        <f t="shared" si="1"/>
        <v>0</v>
      </c>
      <c r="AB32" s="39">
        <f>'[1]Annx-D (IE)'!AM79</f>
        <v>0</v>
      </c>
      <c r="AC32" s="39">
        <f>'[1]Frm-2 ImpExp'!AN80</f>
        <v>0</v>
      </c>
      <c r="AD32" s="39">
        <f>'[1]Annx-D (IE)'!AU79+'[1]Annx-D (IE)'!AV79</f>
        <v>0</v>
      </c>
      <c r="AE32" s="39">
        <f t="shared" si="2"/>
        <v>0</v>
      </c>
      <c r="AF32" s="41">
        <f>'[1]Annx-A (DA) '!BD36</f>
        <v>621.91448530000002</v>
      </c>
      <c r="AG32" s="42">
        <f t="shared" si="3"/>
        <v>104.70963710000001</v>
      </c>
    </row>
    <row r="33" spans="1:33" ht="26.25" customHeight="1">
      <c r="A33" s="38">
        <v>26</v>
      </c>
      <c r="B33" s="39" t="s">
        <v>135</v>
      </c>
      <c r="C33" s="40">
        <f>'[1]DA HPSLDC'!H38</f>
        <v>49.88</v>
      </c>
      <c r="D33" s="40" t="s">
        <v>136</v>
      </c>
      <c r="E33" s="39">
        <f>'[1]Annx-A (DA) '!W37-J33+N33</f>
        <v>1370.2401539999996</v>
      </c>
      <c r="F33" s="39">
        <f>'[1]Annx-A (DA) '!E37</f>
        <v>1350</v>
      </c>
      <c r="G33" s="39">
        <f t="shared" si="4"/>
        <v>20.24015399999962</v>
      </c>
      <c r="H33" s="39">
        <f>'[1]Annx-D (IE)'!R32</f>
        <v>0</v>
      </c>
      <c r="I33" s="39">
        <f>'[1]Frm-2 ImpExp'!X33</f>
        <v>0</v>
      </c>
      <c r="J33" s="39">
        <f t="shared" si="5"/>
        <v>0</v>
      </c>
      <c r="K33" s="39">
        <f>'[1]Annx-D (IE)'!AM32</f>
        <v>0</v>
      </c>
      <c r="L33" s="39">
        <f>'[1]Frm-2 ImpExp'!AN33</f>
        <v>0</v>
      </c>
      <c r="M33" s="39">
        <f>'[1]Annx-D (IE)'!AU32+'[1]Annx-D (IE)'!AV32</f>
        <v>0</v>
      </c>
      <c r="N33" s="39">
        <f t="shared" si="6"/>
        <v>0</v>
      </c>
      <c r="O33" s="39">
        <f>'[1]Annx-A (DA) '!X37</f>
        <v>700.00620219999973</v>
      </c>
      <c r="P33" s="39">
        <f t="shared" si="7"/>
        <v>20.24015399999962</v>
      </c>
      <c r="Q33" s="39">
        <v>74</v>
      </c>
      <c r="R33" s="39" t="s">
        <v>137</v>
      </c>
      <c r="S33" s="40">
        <f>'[1]DA HPSLDC'!V38</f>
        <v>49.74</v>
      </c>
      <c r="T33" s="40" t="s">
        <v>138</v>
      </c>
      <c r="U33" s="40">
        <v>0</v>
      </c>
      <c r="V33" s="39">
        <f>'[1]Annx-A (DA) '!BC37-AA33+AE33</f>
        <v>1584.0158292000003</v>
      </c>
      <c r="W33" s="39">
        <f>'[1]Annx-A (DA) '!AK37</f>
        <v>1355</v>
      </c>
      <c r="X33" s="39">
        <f t="shared" si="0"/>
        <v>229.01582920000033</v>
      </c>
      <c r="Y33" s="39">
        <f>'[1]Annx-D (IE)'!R80</f>
        <v>0</v>
      </c>
      <c r="Z33" s="39">
        <f>'[1]Annx-D (IE)'!V81</f>
        <v>0</v>
      </c>
      <c r="AA33" s="39">
        <f t="shared" si="1"/>
        <v>0</v>
      </c>
      <c r="AB33" s="39">
        <f>'[1]Annx-D (IE)'!AM80</f>
        <v>0</v>
      </c>
      <c r="AC33" s="39">
        <f>'[1]Frm-2 ImpExp'!AN81</f>
        <v>0</v>
      </c>
      <c r="AD33" s="39">
        <f>'[1]Annx-D (IE)'!AU80+'[1]Annx-D (IE)'!AV80</f>
        <v>110</v>
      </c>
      <c r="AE33" s="39">
        <f t="shared" si="2"/>
        <v>110</v>
      </c>
      <c r="AF33" s="41">
        <f>'[1]Annx-A (DA) '!BD37</f>
        <v>677.22067740000034</v>
      </c>
      <c r="AG33" s="42">
        <f t="shared" si="3"/>
        <v>119.01582920000033</v>
      </c>
    </row>
    <row r="34" spans="1:33" ht="26.25" customHeight="1">
      <c r="A34" s="38">
        <v>27</v>
      </c>
      <c r="B34" s="39" t="s">
        <v>139</v>
      </c>
      <c r="C34" s="40">
        <f>'[1]DA HPSLDC'!H39</f>
        <v>49.8</v>
      </c>
      <c r="D34" s="40" t="s">
        <v>140</v>
      </c>
      <c r="E34" s="39">
        <f>'[1]Annx-A (DA) '!W38-J34+N34</f>
        <v>1371.9690190000001</v>
      </c>
      <c r="F34" s="39">
        <f>'[1]Annx-A (DA) '!E38</f>
        <v>1419</v>
      </c>
      <c r="G34" s="39">
        <f t="shared" si="4"/>
        <v>-47.030980999999883</v>
      </c>
      <c r="H34" s="39">
        <f>'[1]Annx-D (IE)'!R33</f>
        <v>0</v>
      </c>
      <c r="I34" s="39">
        <f>'[1]Frm-2 ImpExp'!X34</f>
        <v>0</v>
      </c>
      <c r="J34" s="39">
        <f t="shared" si="5"/>
        <v>0</v>
      </c>
      <c r="K34" s="39">
        <f>'[1]Annx-D (IE)'!AM33</f>
        <v>0</v>
      </c>
      <c r="L34" s="39">
        <f>'[1]Frm-2 ImpExp'!AN34</f>
        <v>0</v>
      </c>
      <c r="M34" s="39">
        <f>'[1]Annx-D (IE)'!AU33+'[1]Annx-D (IE)'!AV33</f>
        <v>0</v>
      </c>
      <c r="N34" s="39">
        <f t="shared" si="6"/>
        <v>0</v>
      </c>
      <c r="O34" s="39">
        <f>'[1]Annx-A (DA) '!X38</f>
        <v>701.7350672</v>
      </c>
      <c r="P34" s="39">
        <f t="shared" si="7"/>
        <v>-47.030980999999883</v>
      </c>
      <c r="Q34" s="39">
        <v>75</v>
      </c>
      <c r="R34" s="39" t="s">
        <v>141</v>
      </c>
      <c r="S34" s="40">
        <f>'[1]DA HPSLDC'!V39</f>
        <v>49.92</v>
      </c>
      <c r="T34" s="40" t="s">
        <v>142</v>
      </c>
      <c r="U34" s="40">
        <v>0</v>
      </c>
      <c r="V34" s="39">
        <f>'[1]Annx-A (DA) '!BC38-AA34+AE34</f>
        <v>1690.9385691999996</v>
      </c>
      <c r="W34" s="39">
        <f>'[1]Annx-A (DA) '!AK38</f>
        <v>1415</v>
      </c>
      <c r="X34" s="39">
        <f t="shared" si="0"/>
        <v>275.93856919999962</v>
      </c>
      <c r="Y34" s="39">
        <f>'[1]Annx-D (IE)'!R81</f>
        <v>0</v>
      </c>
      <c r="Z34" s="39">
        <f>'[1]Annx-D (IE)'!V82</f>
        <v>0</v>
      </c>
      <c r="AA34" s="39">
        <f t="shared" si="1"/>
        <v>0</v>
      </c>
      <c r="AB34" s="39">
        <f>'[1]Annx-D (IE)'!AM81</f>
        <v>0</v>
      </c>
      <c r="AC34" s="39">
        <f>'[1]Frm-2 ImpExp'!AN82</f>
        <v>0</v>
      </c>
      <c r="AD34" s="39">
        <f>'[1]Annx-D (IE)'!AU81+'[1]Annx-D (IE)'!AV81</f>
        <v>165</v>
      </c>
      <c r="AE34" s="39">
        <f t="shared" si="2"/>
        <v>165</v>
      </c>
      <c r="AF34" s="41">
        <f>'[1]Annx-A (DA) '!BD38</f>
        <v>727.70771160000004</v>
      </c>
      <c r="AG34" s="42">
        <f t="shared" si="3"/>
        <v>110.93856919999962</v>
      </c>
    </row>
    <row r="35" spans="1:33" ht="26.25" customHeight="1">
      <c r="A35" s="38">
        <v>28</v>
      </c>
      <c r="B35" s="39" t="s">
        <v>143</v>
      </c>
      <c r="C35" s="40">
        <f>'[1]DA HPSLDC'!H40</f>
        <v>49.97</v>
      </c>
      <c r="D35" s="40" t="s">
        <v>144</v>
      </c>
      <c r="E35" s="39">
        <f>'[1]Annx-A (DA) '!W39-J35+N35</f>
        <v>1367.9572599999997</v>
      </c>
      <c r="F35" s="39">
        <f>'[1]Annx-A (DA) '!E39</f>
        <v>1454</v>
      </c>
      <c r="G35" s="39">
        <f t="shared" si="4"/>
        <v>-86.042740000000322</v>
      </c>
      <c r="H35" s="39">
        <f>'[1]Annx-D (IE)'!R34</f>
        <v>0</v>
      </c>
      <c r="I35" s="39">
        <f>'[1]Frm-2 ImpExp'!X35</f>
        <v>0</v>
      </c>
      <c r="J35" s="39">
        <f t="shared" si="5"/>
        <v>0</v>
      </c>
      <c r="K35" s="39">
        <f>'[1]Annx-D (IE)'!AM34</f>
        <v>0</v>
      </c>
      <c r="L35" s="39">
        <f>'[1]Frm-2 ImpExp'!AN35</f>
        <v>0</v>
      </c>
      <c r="M35" s="39">
        <f>'[1]Annx-D (IE)'!AU34+'[1]Annx-D (IE)'!AV34</f>
        <v>0</v>
      </c>
      <c r="N35" s="39">
        <f t="shared" si="6"/>
        <v>0</v>
      </c>
      <c r="O35" s="39">
        <f>'[1]Annx-A (DA) '!X39</f>
        <v>697.72330819999979</v>
      </c>
      <c r="P35" s="39">
        <f t="shared" si="7"/>
        <v>-86.042740000000322</v>
      </c>
      <c r="Q35" s="39">
        <v>76</v>
      </c>
      <c r="R35" s="39" t="s">
        <v>145</v>
      </c>
      <c r="S35" s="40">
        <f>'[1]DA HPSLDC'!V40</f>
        <v>49.94</v>
      </c>
      <c r="T35" s="40" t="s">
        <v>146</v>
      </c>
      <c r="U35" s="40">
        <v>0</v>
      </c>
      <c r="V35" s="39">
        <f>'[1]Annx-A (DA) '!BC39-AA35+AE35</f>
        <v>1690.9385691999996</v>
      </c>
      <c r="W35" s="39">
        <f>'[1]Annx-A (DA) '!AK39</f>
        <v>1453</v>
      </c>
      <c r="X35" s="39">
        <f t="shared" si="0"/>
        <v>237.93856919999962</v>
      </c>
      <c r="Y35" s="39">
        <f>'[1]Annx-D (IE)'!R82</f>
        <v>0</v>
      </c>
      <c r="Z35" s="39">
        <f>'[1]Annx-D (IE)'!V83</f>
        <v>0</v>
      </c>
      <c r="AA35" s="39">
        <f t="shared" si="1"/>
        <v>0</v>
      </c>
      <c r="AB35" s="39">
        <f>'[1]Annx-D (IE)'!AM82</f>
        <v>0</v>
      </c>
      <c r="AC35" s="39">
        <f>'[1]Frm-2 ImpExp'!AN83</f>
        <v>0</v>
      </c>
      <c r="AD35" s="39">
        <f>'[1]Annx-D (IE)'!AU82+'[1]Annx-D (IE)'!AV82</f>
        <v>130</v>
      </c>
      <c r="AE35" s="39">
        <f t="shared" si="2"/>
        <v>130</v>
      </c>
      <c r="AF35" s="41">
        <f>'[1]Annx-A (DA) '!BD39</f>
        <v>762.70771160000004</v>
      </c>
      <c r="AG35" s="42">
        <f t="shared" si="3"/>
        <v>107.93856919999962</v>
      </c>
    </row>
    <row r="36" spans="1:33" ht="26.25" customHeight="1">
      <c r="A36" s="38">
        <v>29</v>
      </c>
      <c r="B36" s="39" t="s">
        <v>147</v>
      </c>
      <c r="C36" s="40">
        <f>'[1]DA HPSLDC'!H41</f>
        <v>49.97</v>
      </c>
      <c r="D36" s="40" t="s">
        <v>148</v>
      </c>
      <c r="E36" s="39">
        <f>'[1]Annx-A (DA) '!W40-J36+N36</f>
        <v>1375.3361260000001</v>
      </c>
      <c r="F36" s="39">
        <f>'[1]Annx-A (DA) '!E40</f>
        <v>1496</v>
      </c>
      <c r="G36" s="39">
        <f t="shared" si="4"/>
        <v>-120.66387399999985</v>
      </c>
      <c r="H36" s="39">
        <f>'[1]Annx-D (IE)'!R35</f>
        <v>0</v>
      </c>
      <c r="I36" s="39">
        <f>'[1]Frm-2 ImpExp'!X36</f>
        <v>0</v>
      </c>
      <c r="J36" s="39">
        <f t="shared" si="5"/>
        <v>0</v>
      </c>
      <c r="K36" s="39">
        <f>'[1]Annx-D (IE)'!AM35</f>
        <v>0</v>
      </c>
      <c r="L36" s="39">
        <f>'[1]Frm-2 ImpExp'!AN36</f>
        <v>0</v>
      </c>
      <c r="M36" s="39">
        <f>'[1]Annx-D (IE)'!AU35+'[1]Annx-D (IE)'!AV35</f>
        <v>0</v>
      </c>
      <c r="N36" s="39">
        <f t="shared" si="6"/>
        <v>0</v>
      </c>
      <c r="O36" s="39">
        <f>'[1]Annx-A (DA) '!X40</f>
        <v>705.10217420000004</v>
      </c>
      <c r="P36" s="39">
        <f t="shared" si="7"/>
        <v>-120.66387399999985</v>
      </c>
      <c r="Q36" s="39">
        <v>77</v>
      </c>
      <c r="R36" s="39" t="s">
        <v>149</v>
      </c>
      <c r="S36" s="40">
        <f>'[1]DA HPSLDC'!V41</f>
        <v>49.96</v>
      </c>
      <c r="T36" s="40" t="s">
        <v>150</v>
      </c>
      <c r="U36" s="40">
        <v>0</v>
      </c>
      <c r="V36" s="39">
        <f>'[1]Annx-A (DA) '!BC40-AA36+AE36</f>
        <v>1691.3319762000001</v>
      </c>
      <c r="W36" s="39">
        <f>'[1]Annx-A (DA) '!AK40</f>
        <v>1426</v>
      </c>
      <c r="X36" s="39">
        <f t="shared" si="0"/>
        <v>265.3319762000001</v>
      </c>
      <c r="Y36" s="39">
        <f>'[1]Annx-D (IE)'!R83</f>
        <v>0</v>
      </c>
      <c r="Z36" s="39">
        <f>'[1]Annx-D (IE)'!V84</f>
        <v>0</v>
      </c>
      <c r="AA36" s="39">
        <f t="shared" si="1"/>
        <v>0</v>
      </c>
      <c r="AB36" s="39">
        <f>'[1]Annx-D (IE)'!AM83</f>
        <v>0</v>
      </c>
      <c r="AC36" s="39">
        <f>'[1]Frm-2 ImpExp'!AN84</f>
        <v>0</v>
      </c>
      <c r="AD36" s="39">
        <f>'[1]Annx-D (IE)'!AU83+'[1]Annx-D (IE)'!AV83</f>
        <v>160</v>
      </c>
      <c r="AE36" s="39">
        <f t="shared" si="2"/>
        <v>160</v>
      </c>
      <c r="AF36" s="41">
        <f>'[1]Annx-A (DA) '!BD40</f>
        <v>726.66481859999999</v>
      </c>
      <c r="AG36" s="42">
        <f t="shared" si="3"/>
        <v>105.3319762000001</v>
      </c>
    </row>
    <row r="37" spans="1:33" ht="26.25" customHeight="1">
      <c r="A37" s="38">
        <v>30</v>
      </c>
      <c r="B37" s="39" t="s">
        <v>151</v>
      </c>
      <c r="C37" s="40">
        <f>'[1]DA HPSLDC'!H42</f>
        <v>49.95</v>
      </c>
      <c r="D37" s="40" t="s">
        <v>152</v>
      </c>
      <c r="E37" s="39">
        <f>'[1]Annx-A (DA) '!W41-J37+N37</f>
        <v>1353.953902</v>
      </c>
      <c r="F37" s="39">
        <f>'[1]Annx-A (DA) '!E41</f>
        <v>1518</v>
      </c>
      <c r="G37" s="39">
        <f t="shared" si="4"/>
        <v>-164.04609800000003</v>
      </c>
      <c r="H37" s="39">
        <f>'[1]Annx-D (IE)'!R36</f>
        <v>0</v>
      </c>
      <c r="I37" s="39">
        <f>'[1]Frm-2 ImpExp'!X37</f>
        <v>0</v>
      </c>
      <c r="J37" s="39">
        <f t="shared" si="5"/>
        <v>0</v>
      </c>
      <c r="K37" s="39">
        <f>'[1]Annx-D (IE)'!AM36</f>
        <v>0</v>
      </c>
      <c r="L37" s="39">
        <f>'[1]Frm-2 ImpExp'!AN37</f>
        <v>0</v>
      </c>
      <c r="M37" s="39">
        <f>'[1]Annx-D (IE)'!AU36+'[1]Annx-D (IE)'!AV36</f>
        <v>0</v>
      </c>
      <c r="N37" s="39">
        <f t="shared" si="6"/>
        <v>0</v>
      </c>
      <c r="O37" s="39">
        <f>'[1]Annx-A (DA) '!X41</f>
        <v>676.71995020000008</v>
      </c>
      <c r="P37" s="39">
        <f t="shared" si="7"/>
        <v>-164.04609800000003</v>
      </c>
      <c r="Q37" s="39">
        <v>78</v>
      </c>
      <c r="R37" s="39" t="s">
        <v>153</v>
      </c>
      <c r="S37" s="40">
        <f>'[1]DA HPSLDC'!V42</f>
        <v>49.97</v>
      </c>
      <c r="T37" s="40" t="s">
        <v>154</v>
      </c>
      <c r="U37" s="40">
        <v>0</v>
      </c>
      <c r="V37" s="39">
        <f>'[1]Annx-A (DA) '!BC41-AA37+AE37</f>
        <v>1676.3290222000001</v>
      </c>
      <c r="W37" s="39">
        <f>'[1]Annx-A (DA) '!AK41</f>
        <v>1404</v>
      </c>
      <c r="X37" s="39">
        <f t="shared" si="0"/>
        <v>272.32902220000005</v>
      </c>
      <c r="Y37" s="39">
        <f>'[1]Annx-D (IE)'!R84</f>
        <v>0</v>
      </c>
      <c r="Z37" s="39">
        <f>'[1]Annx-D (IE)'!V85</f>
        <v>0</v>
      </c>
      <c r="AA37" s="39">
        <f t="shared" si="1"/>
        <v>0</v>
      </c>
      <c r="AB37" s="39">
        <f>'[1]Annx-D (IE)'!AM84</f>
        <v>0</v>
      </c>
      <c r="AC37" s="39">
        <f>'[1]Frm-2 ImpExp'!AN85</f>
        <v>0</v>
      </c>
      <c r="AD37" s="39">
        <f>'[1]Annx-D (IE)'!AU84+'[1]Annx-D (IE)'!AV84</f>
        <v>175</v>
      </c>
      <c r="AE37" s="39">
        <f t="shared" si="2"/>
        <v>175</v>
      </c>
      <c r="AF37" s="41">
        <f>'[1]Annx-A (DA) '!BD41</f>
        <v>711.66186459999994</v>
      </c>
      <c r="AG37" s="42">
        <f t="shared" si="3"/>
        <v>97.329022200000054</v>
      </c>
    </row>
    <row r="38" spans="1:33" ht="26.25" customHeight="1">
      <c r="A38" s="38">
        <v>31</v>
      </c>
      <c r="B38" s="39" t="s">
        <v>155</v>
      </c>
      <c r="C38" s="40">
        <f>'[1]DA HPSLDC'!H43</f>
        <v>50.05</v>
      </c>
      <c r="D38" s="40" t="s">
        <v>156</v>
      </c>
      <c r="E38" s="39">
        <f>'[1]Annx-A (DA) '!W42-J38+N38</f>
        <v>1365.0439020000001</v>
      </c>
      <c r="F38" s="39">
        <f>'[1]Annx-A (DA) '!E42</f>
        <v>1521</v>
      </c>
      <c r="G38" s="39">
        <f t="shared" si="4"/>
        <v>-155.95609799999988</v>
      </c>
      <c r="H38" s="39">
        <f>'[1]Annx-D (IE)'!R37</f>
        <v>0</v>
      </c>
      <c r="I38" s="39">
        <f>'[1]Frm-2 ImpExp'!X38</f>
        <v>0</v>
      </c>
      <c r="J38" s="39">
        <f t="shared" si="5"/>
        <v>0</v>
      </c>
      <c r="K38" s="39">
        <f>'[1]Annx-D (IE)'!AM37</f>
        <v>0</v>
      </c>
      <c r="L38" s="39">
        <f>'[1]Frm-2 ImpExp'!AN38</f>
        <v>0</v>
      </c>
      <c r="M38" s="39">
        <f>'[1]Annx-D (IE)'!AU37+'[1]Annx-D (IE)'!AV37</f>
        <v>0</v>
      </c>
      <c r="N38" s="39">
        <f t="shared" si="6"/>
        <v>0</v>
      </c>
      <c r="O38" s="39">
        <f>'[1]Annx-A (DA) '!X42</f>
        <v>677.80995020000023</v>
      </c>
      <c r="P38" s="39">
        <f t="shared" si="7"/>
        <v>-155.95609799999988</v>
      </c>
      <c r="Q38" s="39">
        <v>79</v>
      </c>
      <c r="R38" s="39" t="s">
        <v>157</v>
      </c>
      <c r="S38" s="40">
        <f>'[1]DA HPSLDC'!V43</f>
        <v>49.91</v>
      </c>
      <c r="T38" s="40" t="s">
        <v>158</v>
      </c>
      <c r="U38" s="40">
        <v>0</v>
      </c>
      <c r="V38" s="39">
        <f>'[1]Annx-A (DA) '!BC42-AA38+AE38</f>
        <v>1654.3290222000001</v>
      </c>
      <c r="W38" s="39">
        <f>'[1]Annx-A (DA) '!AK42</f>
        <v>1383</v>
      </c>
      <c r="X38" s="39">
        <f t="shared" si="0"/>
        <v>271.32902220000005</v>
      </c>
      <c r="Y38" s="39">
        <f>'[1]Annx-D (IE)'!R85</f>
        <v>0</v>
      </c>
      <c r="Z38" s="39">
        <f>'[1]Annx-D (IE)'!V86</f>
        <v>0</v>
      </c>
      <c r="AA38" s="39">
        <f t="shared" si="1"/>
        <v>0</v>
      </c>
      <c r="AB38" s="39">
        <f>'[1]Annx-D (IE)'!AM85</f>
        <v>0</v>
      </c>
      <c r="AC38" s="39">
        <f>'[1]Frm-2 ImpExp'!AN86</f>
        <v>0</v>
      </c>
      <c r="AD38" s="39">
        <f>'[1]Annx-D (IE)'!AU85+'[1]Annx-D (IE)'!AV85</f>
        <v>165</v>
      </c>
      <c r="AE38" s="39">
        <f t="shared" si="2"/>
        <v>165</v>
      </c>
      <c r="AF38" s="41">
        <f>'[1]Annx-A (DA) '!BD42</f>
        <v>721.66186459999994</v>
      </c>
      <c r="AG38" s="42">
        <f t="shared" si="3"/>
        <v>106.32902220000005</v>
      </c>
    </row>
    <row r="39" spans="1:33" ht="26.25" customHeight="1">
      <c r="A39" s="38">
        <v>32</v>
      </c>
      <c r="B39" s="39" t="s">
        <v>159</v>
      </c>
      <c r="C39" s="40">
        <f>'[1]DA HPSLDC'!H44</f>
        <v>50.03</v>
      </c>
      <c r="D39" s="40" t="s">
        <v>160</v>
      </c>
      <c r="E39" s="39">
        <f>'[1]Annx-A (DA) '!W43-J39+N39</f>
        <v>1338.390598</v>
      </c>
      <c r="F39" s="39">
        <f>'[1]Annx-A (DA) '!E43</f>
        <v>1519</v>
      </c>
      <c r="G39" s="39">
        <f t="shared" si="4"/>
        <v>-180.60940200000005</v>
      </c>
      <c r="H39" s="39">
        <f>'[1]Annx-D (IE)'!R38</f>
        <v>0</v>
      </c>
      <c r="I39" s="39">
        <f>'[1]Frm-2 ImpExp'!X39</f>
        <v>0</v>
      </c>
      <c r="J39" s="39">
        <f t="shared" si="5"/>
        <v>0</v>
      </c>
      <c r="K39" s="39">
        <f>'[1]Annx-D (IE)'!AM38</f>
        <v>0</v>
      </c>
      <c r="L39" s="39">
        <f>'[1]Frm-2 ImpExp'!AN39</f>
        <v>0</v>
      </c>
      <c r="M39" s="39">
        <f>'[1]Annx-D (IE)'!AU38+'[1]Annx-D (IE)'!AV38</f>
        <v>0</v>
      </c>
      <c r="N39" s="39">
        <f t="shared" si="6"/>
        <v>0</v>
      </c>
      <c r="O39" s="39">
        <f>'[1]Annx-A (DA) '!X43</f>
        <v>651.15664620000007</v>
      </c>
      <c r="P39" s="39">
        <f t="shared" si="7"/>
        <v>-180.60940200000005</v>
      </c>
      <c r="Q39" s="39">
        <v>80</v>
      </c>
      <c r="R39" s="39" t="s">
        <v>161</v>
      </c>
      <c r="S39" s="40">
        <f>'[1]DA HPSLDC'!V44</f>
        <v>49.96</v>
      </c>
      <c r="T39" s="40" t="s">
        <v>162</v>
      </c>
      <c r="U39" s="40">
        <v>0</v>
      </c>
      <c r="V39" s="39">
        <f>'[1]Annx-A (DA) '!BC43-AA39+AE39</f>
        <v>1654.3290222000001</v>
      </c>
      <c r="W39" s="39">
        <f>'[1]Annx-A (DA) '!AK43</f>
        <v>1371</v>
      </c>
      <c r="X39" s="39">
        <f t="shared" si="0"/>
        <v>283.32902220000005</v>
      </c>
      <c r="Y39" s="39">
        <f>'[1]Annx-D (IE)'!R86</f>
        <v>0</v>
      </c>
      <c r="Z39" s="39">
        <f>'[1]Annx-D (IE)'!V87</f>
        <v>0</v>
      </c>
      <c r="AA39" s="39">
        <f t="shared" si="1"/>
        <v>0</v>
      </c>
      <c r="AB39" s="39">
        <f>'[1]Annx-D (IE)'!AM86</f>
        <v>0</v>
      </c>
      <c r="AC39" s="39">
        <f>'[1]Frm-2 ImpExp'!AN87</f>
        <v>0</v>
      </c>
      <c r="AD39" s="39">
        <f>'[1]Annx-D (IE)'!AU86+'[1]Annx-D (IE)'!AV86</f>
        <v>180</v>
      </c>
      <c r="AE39" s="39">
        <f t="shared" si="2"/>
        <v>180</v>
      </c>
      <c r="AF39" s="41">
        <f>'[1]Annx-A (DA) '!BD43</f>
        <v>706.66186459999994</v>
      </c>
      <c r="AG39" s="42">
        <f t="shared" si="3"/>
        <v>103.32902220000005</v>
      </c>
    </row>
    <row r="40" spans="1:33" ht="26.25" customHeight="1">
      <c r="A40" s="38">
        <v>33</v>
      </c>
      <c r="B40" s="39" t="s">
        <v>163</v>
      </c>
      <c r="C40" s="40">
        <f>'[1]DA HPSLDC'!H45</f>
        <v>50</v>
      </c>
      <c r="D40" s="40" t="s">
        <v>164</v>
      </c>
      <c r="E40" s="39">
        <f>'[1]Annx-A (DA) '!W44-J40+N40</f>
        <v>1344.9251830000001</v>
      </c>
      <c r="F40" s="39">
        <f>'[1]Annx-A (DA) '!E44</f>
        <v>1514</v>
      </c>
      <c r="G40" s="39">
        <f t="shared" si="4"/>
        <v>-169.07481699999994</v>
      </c>
      <c r="H40" s="39">
        <f>'[1]Annx-D (IE)'!R39</f>
        <v>0</v>
      </c>
      <c r="I40" s="39">
        <f>'[1]Frm-2 ImpExp'!X40</f>
        <v>0</v>
      </c>
      <c r="J40" s="39">
        <f t="shared" si="5"/>
        <v>0</v>
      </c>
      <c r="K40" s="39">
        <f>'[1]Annx-D (IE)'!AM39</f>
        <v>0</v>
      </c>
      <c r="L40" s="39">
        <f>'[1]Frm-2 ImpExp'!AN40</f>
        <v>0</v>
      </c>
      <c r="M40" s="39">
        <f>'[1]Annx-D (IE)'!AU39+'[1]Annx-D (IE)'!AV39</f>
        <v>0</v>
      </c>
      <c r="N40" s="39">
        <f t="shared" si="6"/>
        <v>0</v>
      </c>
      <c r="O40" s="39">
        <f>'[1]Annx-A (DA) '!X44</f>
        <v>660.69963120000011</v>
      </c>
      <c r="P40" s="39">
        <f t="shared" si="7"/>
        <v>-169.07481699999994</v>
      </c>
      <c r="Q40" s="39">
        <v>81</v>
      </c>
      <c r="R40" s="39" t="s">
        <v>165</v>
      </c>
      <c r="S40" s="40">
        <f>'[1]DA HPSLDC'!V45</f>
        <v>50.02</v>
      </c>
      <c r="T40" s="40" t="s">
        <v>166</v>
      </c>
      <c r="U40" s="40">
        <v>0</v>
      </c>
      <c r="V40" s="39">
        <f>'[1]Annx-A (DA) '!BC44-AA40+AE40</f>
        <v>1643.7218972000001</v>
      </c>
      <c r="W40" s="39">
        <f>'[1]Annx-A (DA) '!AK44</f>
        <v>1325</v>
      </c>
      <c r="X40" s="39">
        <f t="shared" si="0"/>
        <v>318.72189720000006</v>
      </c>
      <c r="Y40" s="39">
        <f>'[1]Annx-D (IE)'!R87</f>
        <v>0</v>
      </c>
      <c r="Z40" s="39">
        <f>'[1]Annx-D (IE)'!V88</f>
        <v>0</v>
      </c>
      <c r="AA40" s="39">
        <f t="shared" si="1"/>
        <v>0</v>
      </c>
      <c r="AB40" s="39">
        <f>'[1]Annx-D (IE)'!AM87</f>
        <v>0</v>
      </c>
      <c r="AC40" s="39">
        <f>'[1]Frm-2 ImpExp'!AN88</f>
        <v>0</v>
      </c>
      <c r="AD40" s="39">
        <f>'[1]Annx-D (IE)'!AU87+'[1]Annx-D (IE)'!AV87</f>
        <v>220</v>
      </c>
      <c r="AE40" s="39">
        <f t="shared" si="2"/>
        <v>220</v>
      </c>
      <c r="AF40" s="41">
        <f>'[1]Annx-A (DA) '!BD44</f>
        <v>663.20473960000027</v>
      </c>
      <c r="AG40" s="42">
        <f t="shared" si="3"/>
        <v>98.721897200000058</v>
      </c>
    </row>
    <row r="41" spans="1:33" ht="26.25" customHeight="1">
      <c r="A41" s="38">
        <v>34</v>
      </c>
      <c r="B41" s="39" t="s">
        <v>167</v>
      </c>
      <c r="C41" s="40">
        <f>'[1]DA HPSLDC'!H46</f>
        <v>50.01</v>
      </c>
      <c r="D41" s="40" t="s">
        <v>168</v>
      </c>
      <c r="E41" s="39">
        <f>'[1]Annx-A (DA) '!W45-J41+N41</f>
        <v>1341.249223</v>
      </c>
      <c r="F41" s="39">
        <f>'[1]Annx-A (DA) '!E45</f>
        <v>1510</v>
      </c>
      <c r="G41" s="39">
        <f t="shared" si="4"/>
        <v>-168.75077699999997</v>
      </c>
      <c r="H41" s="39">
        <f>'[1]Annx-D (IE)'!R40</f>
        <v>0</v>
      </c>
      <c r="I41" s="39">
        <f>'[1]Frm-2 ImpExp'!X41</f>
        <v>0</v>
      </c>
      <c r="J41" s="39">
        <f t="shared" si="5"/>
        <v>0</v>
      </c>
      <c r="K41" s="39">
        <f>'[1]Annx-D (IE)'!AM40</f>
        <v>0</v>
      </c>
      <c r="L41" s="39">
        <f>'[1]Frm-2 ImpExp'!AN41</f>
        <v>0</v>
      </c>
      <c r="M41" s="39">
        <f>'[1]Annx-D (IE)'!AU40+'[1]Annx-D (IE)'!AV40</f>
        <v>0</v>
      </c>
      <c r="N41" s="39">
        <f t="shared" si="6"/>
        <v>0</v>
      </c>
      <c r="O41" s="39">
        <f>'[1]Annx-A (DA) '!X45</f>
        <v>657.02367120000008</v>
      </c>
      <c r="P41" s="39">
        <f t="shared" si="7"/>
        <v>-168.75077699999997</v>
      </c>
      <c r="Q41" s="39">
        <v>82</v>
      </c>
      <c r="R41" s="39" t="s">
        <v>169</v>
      </c>
      <c r="S41" s="40">
        <f>'[1]DA HPSLDC'!V46</f>
        <v>50</v>
      </c>
      <c r="T41" s="40" t="s">
        <v>170</v>
      </c>
      <c r="U41" s="40">
        <v>0</v>
      </c>
      <c r="V41" s="39">
        <f>'[1]Annx-A (DA) '!BC45-AA41+AE41</f>
        <v>1641.1354311999996</v>
      </c>
      <c r="W41" s="39">
        <f>'[1]Annx-A (DA) '!AK45</f>
        <v>1309</v>
      </c>
      <c r="X41" s="39">
        <f t="shared" si="0"/>
        <v>332.13543119999963</v>
      </c>
      <c r="Y41" s="39">
        <f>'[1]Annx-D (IE)'!R88</f>
        <v>0</v>
      </c>
      <c r="Z41" s="39">
        <f>'[1]Annx-D (IE)'!V89</f>
        <v>0</v>
      </c>
      <c r="AA41" s="39">
        <f t="shared" si="1"/>
        <v>0</v>
      </c>
      <c r="AB41" s="39">
        <f>'[1]Annx-D (IE)'!AM88</f>
        <v>0</v>
      </c>
      <c r="AC41" s="39">
        <f>'[1]Frm-2 ImpExp'!AN89</f>
        <v>0</v>
      </c>
      <c r="AD41" s="39">
        <f>'[1]Annx-D (IE)'!AU88+'[1]Annx-D (IE)'!AV88</f>
        <v>235</v>
      </c>
      <c r="AE41" s="39">
        <f t="shared" si="2"/>
        <v>235</v>
      </c>
      <c r="AF41" s="41">
        <f>'[1]Annx-A (DA) '!BD45</f>
        <v>645.61827359999984</v>
      </c>
      <c r="AG41" s="42">
        <f t="shared" si="3"/>
        <v>97.13543119999963</v>
      </c>
    </row>
    <row r="42" spans="1:33" ht="26.25" customHeight="1">
      <c r="A42" s="38">
        <v>35</v>
      </c>
      <c r="B42" s="39" t="s">
        <v>171</v>
      </c>
      <c r="C42" s="40">
        <f>'[1]DA HPSLDC'!H47</f>
        <v>50.02</v>
      </c>
      <c r="D42" s="40" t="s">
        <v>172</v>
      </c>
      <c r="E42" s="39">
        <f>'[1]Annx-A (DA) '!W46-J42+N42</f>
        <v>1323.6396850000001</v>
      </c>
      <c r="F42" s="39">
        <f>'[1]Annx-A (DA) '!E46</f>
        <v>1505</v>
      </c>
      <c r="G42" s="39">
        <f t="shared" si="4"/>
        <v>-181.3603149999999</v>
      </c>
      <c r="H42" s="39">
        <f>'[1]Annx-D (IE)'!R41</f>
        <v>0</v>
      </c>
      <c r="I42" s="39">
        <f>'[1]Frm-2 ImpExp'!X42</f>
        <v>0</v>
      </c>
      <c r="J42" s="39">
        <f t="shared" si="5"/>
        <v>0</v>
      </c>
      <c r="K42" s="39">
        <f>'[1]Annx-D (IE)'!AM41</f>
        <v>0</v>
      </c>
      <c r="L42" s="39">
        <f>'[1]Frm-2 ImpExp'!AN42</f>
        <v>0</v>
      </c>
      <c r="M42" s="39">
        <f>'[1]Annx-D (IE)'!AU41+'[1]Annx-D (IE)'!AV41</f>
        <v>0</v>
      </c>
      <c r="N42" s="39">
        <f t="shared" si="6"/>
        <v>0</v>
      </c>
      <c r="O42" s="39">
        <f>'[1]Annx-A (DA) '!X46</f>
        <v>639.41413320000015</v>
      </c>
      <c r="P42" s="39">
        <f t="shared" si="7"/>
        <v>-181.3603149999999</v>
      </c>
      <c r="Q42" s="39">
        <v>83</v>
      </c>
      <c r="R42" s="39" t="s">
        <v>173</v>
      </c>
      <c r="S42" s="40">
        <f>'[1]DA HPSLDC'!V47</f>
        <v>49.93</v>
      </c>
      <c r="T42" s="40" t="s">
        <v>174</v>
      </c>
      <c r="U42" s="40">
        <v>0</v>
      </c>
      <c r="V42" s="39">
        <f>'[1]Annx-A (DA) '!BC46-AA42+AE42</f>
        <v>1672.0845561999997</v>
      </c>
      <c r="W42" s="39">
        <f>'[1]Annx-A (DA) '!AK46</f>
        <v>1292</v>
      </c>
      <c r="X42" s="39">
        <f t="shared" si="0"/>
        <v>380.08455619999972</v>
      </c>
      <c r="Y42" s="39">
        <f>'[1]Annx-D (IE)'!R89</f>
        <v>0</v>
      </c>
      <c r="Z42" s="39">
        <f>'[1]Annx-D (IE)'!V90</f>
        <v>0</v>
      </c>
      <c r="AA42" s="39">
        <f t="shared" si="1"/>
        <v>0</v>
      </c>
      <c r="AB42" s="39">
        <f>'[1]Annx-D (IE)'!AM89</f>
        <v>0</v>
      </c>
      <c r="AC42" s="39">
        <f>'[1]Frm-2 ImpExp'!AN90</f>
        <v>0</v>
      </c>
      <c r="AD42" s="39">
        <f>'[1]Annx-D (IE)'!AU89+'[1]Annx-D (IE)'!AV89</f>
        <v>285</v>
      </c>
      <c r="AE42" s="39">
        <f t="shared" si="2"/>
        <v>285</v>
      </c>
      <c r="AF42" s="41">
        <f>'[1]Annx-A (DA) '!BD46</f>
        <v>595.56739859999993</v>
      </c>
      <c r="AG42" s="42">
        <f t="shared" si="3"/>
        <v>95.084556199999724</v>
      </c>
    </row>
    <row r="43" spans="1:33" ht="26.25" customHeight="1">
      <c r="A43" s="38">
        <v>36</v>
      </c>
      <c r="B43" s="39" t="s">
        <v>175</v>
      </c>
      <c r="C43" s="40">
        <f>'[1]DA HPSLDC'!H48</f>
        <v>49.99</v>
      </c>
      <c r="D43" s="40" t="s">
        <v>176</v>
      </c>
      <c r="E43" s="39">
        <f>'[1]Annx-A (DA) '!W47-J43+N43</f>
        <v>1324.303359</v>
      </c>
      <c r="F43" s="39">
        <f>'[1]Annx-A (DA) '!E47</f>
        <v>1500</v>
      </c>
      <c r="G43" s="39">
        <f t="shared" si="4"/>
        <v>-175.696641</v>
      </c>
      <c r="H43" s="39">
        <f>'[1]Annx-D (IE)'!R42</f>
        <v>0</v>
      </c>
      <c r="I43" s="39">
        <f>'[1]Frm-2 ImpExp'!X43</f>
        <v>0</v>
      </c>
      <c r="J43" s="39">
        <f t="shared" si="5"/>
        <v>0</v>
      </c>
      <c r="K43" s="39">
        <f>'[1]Annx-D (IE)'!AM42</f>
        <v>0</v>
      </c>
      <c r="L43" s="39">
        <f>'[1]Frm-2 ImpExp'!AN43</f>
        <v>0</v>
      </c>
      <c r="M43" s="39">
        <f>'[1]Annx-D (IE)'!AU42+'[1]Annx-D (IE)'!AV42</f>
        <v>0</v>
      </c>
      <c r="N43" s="39">
        <f t="shared" si="6"/>
        <v>0</v>
      </c>
      <c r="O43" s="39">
        <f>'[1]Annx-A (DA) '!X47</f>
        <v>640.07780720000005</v>
      </c>
      <c r="P43" s="39">
        <f t="shared" si="7"/>
        <v>-175.696641</v>
      </c>
      <c r="Q43" s="39">
        <v>84</v>
      </c>
      <c r="R43" s="39" t="s">
        <v>177</v>
      </c>
      <c r="S43" s="40">
        <f>'[1]DA HPSLDC'!V48</f>
        <v>49.92</v>
      </c>
      <c r="T43" s="40" t="s">
        <v>178</v>
      </c>
      <c r="U43" s="40">
        <v>0</v>
      </c>
      <c r="V43" s="39">
        <f>'[1]Annx-A (DA) '!BC47-AA43+AE43</f>
        <v>1673.7496962</v>
      </c>
      <c r="W43" s="39">
        <f>'[1]Annx-A (DA) '!AK47</f>
        <v>1285</v>
      </c>
      <c r="X43" s="39">
        <f t="shared" si="0"/>
        <v>388.74969620000002</v>
      </c>
      <c r="Y43" s="39">
        <f>'[1]Annx-D (IE)'!R90</f>
        <v>0</v>
      </c>
      <c r="Z43" s="39">
        <f>'[1]Annx-D (IE)'!V91</f>
        <v>0</v>
      </c>
      <c r="AA43" s="39">
        <f t="shared" si="1"/>
        <v>0</v>
      </c>
      <c r="AB43" s="39">
        <f>'[1]Annx-D (IE)'!AM90</f>
        <v>0</v>
      </c>
      <c r="AC43" s="39">
        <f>'[1]Frm-2 ImpExp'!AN91</f>
        <v>0</v>
      </c>
      <c r="AD43" s="39">
        <f>'[1]Annx-D (IE)'!AU90+'[1]Annx-D (IE)'!AV90</f>
        <v>295</v>
      </c>
      <c r="AE43" s="39">
        <f t="shared" si="2"/>
        <v>295</v>
      </c>
      <c r="AF43" s="41">
        <f>'[1]Annx-A (DA) '!BD47</f>
        <v>581.2325386</v>
      </c>
      <c r="AG43" s="42">
        <f t="shared" si="3"/>
        <v>93.749696200000017</v>
      </c>
    </row>
    <row r="44" spans="1:33" ht="26.25" customHeight="1">
      <c r="A44" s="38">
        <v>37</v>
      </c>
      <c r="B44" s="39" t="s">
        <v>179</v>
      </c>
      <c r="C44" s="40">
        <f>'[1]DA HPSLDC'!H49</f>
        <v>49.98</v>
      </c>
      <c r="D44" s="40" t="s">
        <v>180</v>
      </c>
      <c r="E44" s="39">
        <f>'[1]Annx-A (DA) '!W48-J44+N44</f>
        <v>1325.2724830000002</v>
      </c>
      <c r="F44" s="39">
        <f>'[1]Annx-A (DA) '!E48</f>
        <v>1495</v>
      </c>
      <c r="G44" s="39">
        <f t="shared" si="4"/>
        <v>-169.72751699999981</v>
      </c>
      <c r="H44" s="39">
        <f>'[1]Annx-D (IE)'!R43</f>
        <v>0</v>
      </c>
      <c r="I44" s="39">
        <f>'[1]Frm-2 ImpExp'!X44</f>
        <v>0</v>
      </c>
      <c r="J44" s="39">
        <f t="shared" si="5"/>
        <v>0</v>
      </c>
      <c r="K44" s="39">
        <f>'[1]Annx-D (IE)'!AM43</f>
        <v>0</v>
      </c>
      <c r="L44" s="39">
        <f>'[1]Frm-2 ImpExp'!AN44</f>
        <v>0</v>
      </c>
      <c r="M44" s="39">
        <f>'[1]Annx-D (IE)'!AU43+'[1]Annx-D (IE)'!AV43</f>
        <v>0</v>
      </c>
      <c r="N44" s="39">
        <f t="shared" si="6"/>
        <v>0</v>
      </c>
      <c r="O44" s="39">
        <f>'[1]Annx-A (DA) '!X48</f>
        <v>640.95723120000025</v>
      </c>
      <c r="P44" s="39">
        <f t="shared" si="7"/>
        <v>-169.72751699999981</v>
      </c>
      <c r="Q44" s="39">
        <v>85</v>
      </c>
      <c r="R44" s="39" t="s">
        <v>181</v>
      </c>
      <c r="S44" s="40">
        <f>'[1]DA HPSLDC'!V49</f>
        <v>50.02</v>
      </c>
      <c r="T44" s="40" t="s">
        <v>182</v>
      </c>
      <c r="U44" s="40">
        <v>0</v>
      </c>
      <c r="V44" s="39">
        <f>'[1]Annx-A (DA) '!BC48-AA44+AE44</f>
        <v>1685.0366182</v>
      </c>
      <c r="W44" s="39">
        <f>'[1]Annx-A (DA) '!AK48</f>
        <v>1256</v>
      </c>
      <c r="X44" s="39">
        <f t="shared" si="0"/>
        <v>429.03661820000002</v>
      </c>
      <c r="Y44" s="39">
        <f>'[1]Annx-D (IE)'!R91</f>
        <v>0</v>
      </c>
      <c r="Z44" s="39">
        <f>'[1]Annx-D (IE)'!V92</f>
        <v>0</v>
      </c>
      <c r="AA44" s="39">
        <f t="shared" si="1"/>
        <v>0</v>
      </c>
      <c r="AB44" s="39">
        <f>'[1]Annx-D (IE)'!AM91</f>
        <v>0</v>
      </c>
      <c r="AC44" s="39">
        <f>'[1]Frm-2 ImpExp'!AN92</f>
        <v>0</v>
      </c>
      <c r="AD44" s="39">
        <f>'[1]Annx-D (IE)'!AU91+'[1]Annx-D (IE)'!AV91</f>
        <v>335</v>
      </c>
      <c r="AE44" s="39">
        <f t="shared" si="2"/>
        <v>335</v>
      </c>
      <c r="AF44" s="41">
        <f>'[1]Annx-A (DA) '!BD48</f>
        <v>535.5194606</v>
      </c>
      <c r="AG44" s="42">
        <f t="shared" si="3"/>
        <v>94.036618200000021</v>
      </c>
    </row>
    <row r="45" spans="1:33" ht="26.25" customHeight="1">
      <c r="A45" s="38">
        <v>38</v>
      </c>
      <c r="B45" s="39" t="s">
        <v>183</v>
      </c>
      <c r="C45" s="40">
        <f>'[1]DA HPSLDC'!H50</f>
        <v>50.02</v>
      </c>
      <c r="D45" s="40" t="s">
        <v>184</v>
      </c>
      <c r="E45" s="39">
        <f>'[1]Annx-A (DA) '!W49-J45+N45</f>
        <v>1253.813146</v>
      </c>
      <c r="F45" s="39">
        <f>'[1]Annx-A (DA) '!E49</f>
        <v>1488</v>
      </c>
      <c r="G45" s="39">
        <f t="shared" si="4"/>
        <v>-234.18685400000004</v>
      </c>
      <c r="H45" s="39">
        <f>'[1]Annx-D (IE)'!R44</f>
        <v>0</v>
      </c>
      <c r="I45" s="39">
        <f>'[1]Frm-2 ImpExp'!X45</f>
        <v>0</v>
      </c>
      <c r="J45" s="39">
        <f t="shared" si="5"/>
        <v>0</v>
      </c>
      <c r="K45" s="39">
        <f>'[1]Annx-D (IE)'!AM44</f>
        <v>0</v>
      </c>
      <c r="L45" s="39">
        <f>'[1]Frm-2 ImpExp'!AN45</f>
        <v>0</v>
      </c>
      <c r="M45" s="39">
        <f>'[1]Annx-D (IE)'!AU44+'[1]Annx-D (IE)'!AV44</f>
        <v>0</v>
      </c>
      <c r="N45" s="39">
        <f t="shared" si="6"/>
        <v>0</v>
      </c>
      <c r="O45" s="39">
        <f>'[1]Annx-A (DA) '!X49</f>
        <v>562.99789420000002</v>
      </c>
      <c r="P45" s="39">
        <f t="shared" si="7"/>
        <v>-234.18685400000004</v>
      </c>
      <c r="Q45" s="39">
        <v>86</v>
      </c>
      <c r="R45" s="39" t="s">
        <v>185</v>
      </c>
      <c r="S45" s="40">
        <f>'[1]DA HPSLDC'!V50</f>
        <v>49.96</v>
      </c>
      <c r="T45" s="40" t="s">
        <v>186</v>
      </c>
      <c r="U45" s="40">
        <v>0</v>
      </c>
      <c r="V45" s="39">
        <f>'[1]Annx-A (DA) '!BC49-AA45+AE45</f>
        <v>1691.0366182</v>
      </c>
      <c r="W45" s="39">
        <f>'[1]Annx-A (DA) '!AK49</f>
        <v>1237</v>
      </c>
      <c r="X45" s="39">
        <f t="shared" si="0"/>
        <v>454.03661820000002</v>
      </c>
      <c r="Y45" s="39">
        <f>'[1]Annx-D (IE)'!R92</f>
        <v>0</v>
      </c>
      <c r="Z45" s="39">
        <f>'[1]Annx-D (IE)'!V93</f>
        <v>0</v>
      </c>
      <c r="AA45" s="39">
        <f t="shared" si="1"/>
        <v>0</v>
      </c>
      <c r="AB45" s="39">
        <f>'[1]Annx-D (IE)'!AM92</f>
        <v>0</v>
      </c>
      <c r="AC45" s="39">
        <f>'[1]Frm-2 ImpExp'!AN93</f>
        <v>0</v>
      </c>
      <c r="AD45" s="39">
        <f>'[1]Annx-D (IE)'!AU92+'[1]Annx-D (IE)'!AV92</f>
        <v>360</v>
      </c>
      <c r="AE45" s="39">
        <f t="shared" si="2"/>
        <v>360</v>
      </c>
      <c r="AF45" s="41">
        <f>'[1]Annx-A (DA) '!BD49</f>
        <v>510.51946060000006</v>
      </c>
      <c r="AG45" s="42">
        <f t="shared" si="3"/>
        <v>94.036618200000021</v>
      </c>
    </row>
    <row r="46" spans="1:33" ht="26.25" customHeight="1">
      <c r="A46" s="38">
        <v>39</v>
      </c>
      <c r="B46" s="39" t="s">
        <v>187</v>
      </c>
      <c r="C46" s="40">
        <f>'[1]DA HPSLDC'!H51</f>
        <v>49.96</v>
      </c>
      <c r="D46" s="40" t="s">
        <v>188</v>
      </c>
      <c r="E46" s="39">
        <f>'[1]Annx-A (DA) '!W50-J46+N46</f>
        <v>1249.4380080000001</v>
      </c>
      <c r="F46" s="39">
        <f>'[1]Annx-A (DA) '!E50</f>
        <v>1499</v>
      </c>
      <c r="G46" s="39">
        <f t="shared" si="4"/>
        <v>-249.56199199999992</v>
      </c>
      <c r="H46" s="39">
        <f>'[1]Annx-D (IE)'!R45</f>
        <v>0</v>
      </c>
      <c r="I46" s="39">
        <f>'[1]Frm-2 ImpExp'!X46</f>
        <v>0</v>
      </c>
      <c r="J46" s="39">
        <f t="shared" si="5"/>
        <v>0</v>
      </c>
      <c r="K46" s="39">
        <f>'[1]Annx-D (IE)'!AM45</f>
        <v>0</v>
      </c>
      <c r="L46" s="39">
        <f>'[1]Frm-2 ImpExp'!AN46</f>
        <v>0</v>
      </c>
      <c r="M46" s="39">
        <f>'[1]Annx-D (IE)'!AU45+'[1]Annx-D (IE)'!AV45</f>
        <v>0</v>
      </c>
      <c r="N46" s="39">
        <f t="shared" si="6"/>
        <v>0</v>
      </c>
      <c r="O46" s="39">
        <f>'[1]Annx-A (DA) '!X50</f>
        <v>557.97275620000005</v>
      </c>
      <c r="P46" s="39">
        <f>G46+J46-N46</f>
        <v>-249.56199199999992</v>
      </c>
      <c r="Q46" s="39">
        <v>87</v>
      </c>
      <c r="R46" s="39" t="s">
        <v>189</v>
      </c>
      <c r="S46" s="40">
        <f>'[1]DA HPSLDC'!V51</f>
        <v>49.83</v>
      </c>
      <c r="T46" s="40" t="s">
        <v>190</v>
      </c>
      <c r="U46" s="40">
        <v>0</v>
      </c>
      <c r="V46" s="39">
        <f>'[1]Annx-A (DA) '!BC50-AA46+AE46</f>
        <v>1672.7956889999998</v>
      </c>
      <c r="W46" s="39">
        <f>'[1]Annx-A (DA) '!AK50</f>
        <v>1216</v>
      </c>
      <c r="X46" s="39">
        <f t="shared" si="0"/>
        <v>456.79568899999981</v>
      </c>
      <c r="Y46" s="39">
        <f>'[1]Annx-D (IE)'!R93</f>
        <v>0</v>
      </c>
      <c r="Z46" s="39">
        <f>'[1]Annx-D (IE)'!V94</f>
        <v>0</v>
      </c>
      <c r="AA46" s="39">
        <f t="shared" si="1"/>
        <v>0</v>
      </c>
      <c r="AB46" s="39">
        <f>'[1]Annx-D (IE)'!AM93</f>
        <v>0</v>
      </c>
      <c r="AC46" s="39">
        <f>'[1]Frm-2 ImpExp'!AN94</f>
        <v>0</v>
      </c>
      <c r="AD46" s="39">
        <f>'[1]Annx-D (IE)'!AU93+'[1]Annx-D (IE)'!AV93</f>
        <v>275</v>
      </c>
      <c r="AE46" s="39">
        <f t="shared" si="2"/>
        <v>275</v>
      </c>
      <c r="AF46" s="41">
        <f>'[1]Annx-A (DA) '!BD50</f>
        <v>577.27853139999979</v>
      </c>
      <c r="AG46" s="42">
        <f t="shared" si="3"/>
        <v>181.79568899999981</v>
      </c>
    </row>
    <row r="47" spans="1:33" ht="26.25" customHeight="1">
      <c r="A47" s="38">
        <v>40</v>
      </c>
      <c r="B47" s="39" t="s">
        <v>191</v>
      </c>
      <c r="C47" s="40">
        <f>'[1]DA HPSLDC'!H52</f>
        <v>49.98</v>
      </c>
      <c r="D47" s="40" t="s">
        <v>192</v>
      </c>
      <c r="E47" s="39">
        <f>'[1]Annx-A (DA) '!W51-J47+N47</f>
        <v>1138.859813</v>
      </c>
      <c r="F47" s="39">
        <f>'[1]Annx-A (DA) '!E51</f>
        <v>1488</v>
      </c>
      <c r="G47" s="39">
        <f t="shared" si="4"/>
        <v>-349.14018699999997</v>
      </c>
      <c r="H47" s="39">
        <f>'[1]Annx-D (IE)'!R46</f>
        <v>0</v>
      </c>
      <c r="I47" s="39">
        <f>'[1]Frm-2 ImpExp'!X47</f>
        <v>0</v>
      </c>
      <c r="J47" s="39">
        <f t="shared" si="5"/>
        <v>0</v>
      </c>
      <c r="K47" s="39">
        <f>'[1]Annx-D (IE)'!AM46</f>
        <v>0</v>
      </c>
      <c r="L47" s="39">
        <f>'[1]Frm-2 ImpExp'!AN47</f>
        <v>0</v>
      </c>
      <c r="M47" s="39">
        <f>'[1]Annx-D (IE)'!AU46+'[1]Annx-D (IE)'!AV46</f>
        <v>0</v>
      </c>
      <c r="N47" s="39">
        <f t="shared" si="6"/>
        <v>0</v>
      </c>
      <c r="O47" s="39">
        <f>'[1]Annx-A (DA) '!X51</f>
        <v>447.39456120000011</v>
      </c>
      <c r="P47" s="39">
        <f t="shared" si="7"/>
        <v>-349.14018699999997</v>
      </c>
      <c r="Q47" s="39">
        <v>88</v>
      </c>
      <c r="R47" s="39" t="s">
        <v>193</v>
      </c>
      <c r="S47" s="40">
        <f>'[1]DA HPSLDC'!V52</f>
        <v>50.02</v>
      </c>
      <c r="T47" s="40" t="s">
        <v>194</v>
      </c>
      <c r="U47" s="40">
        <v>0</v>
      </c>
      <c r="V47" s="39">
        <f>'[1]Annx-A (DA) '!BC51-AA47+AE47</f>
        <v>1656.33215</v>
      </c>
      <c r="W47" s="39">
        <f>'[1]Annx-A (DA) '!AK51</f>
        <v>1200</v>
      </c>
      <c r="X47" s="39">
        <f t="shared" si="0"/>
        <v>456.33214999999996</v>
      </c>
      <c r="Y47" s="39">
        <f>'[1]Annx-D (IE)'!R94</f>
        <v>0</v>
      </c>
      <c r="Z47" s="39">
        <f>'[1]Annx-D (IE)'!V95</f>
        <v>0</v>
      </c>
      <c r="AA47" s="39">
        <f t="shared" si="1"/>
        <v>0</v>
      </c>
      <c r="AB47" s="39">
        <f>'[1]Annx-D (IE)'!AM94</f>
        <v>0</v>
      </c>
      <c r="AC47" s="39">
        <f>'[1]Frm-2 ImpExp'!AN95</f>
        <v>0</v>
      </c>
      <c r="AD47" s="39">
        <f>'[1]Annx-D (IE)'!AU94+'[1]Annx-D (IE)'!AV94</f>
        <v>280</v>
      </c>
      <c r="AE47" s="39">
        <f t="shared" si="2"/>
        <v>280</v>
      </c>
      <c r="AF47" s="41">
        <f>'[1]Annx-A (DA) '!BD51</f>
        <v>555.81499240000016</v>
      </c>
      <c r="AG47" s="42">
        <f t="shared" si="3"/>
        <v>176.33214999999996</v>
      </c>
    </row>
    <row r="48" spans="1:33" ht="26.25" customHeight="1">
      <c r="A48" s="38">
        <v>41</v>
      </c>
      <c r="B48" s="39" t="s">
        <v>195</v>
      </c>
      <c r="C48" s="40">
        <f>'[1]DA HPSLDC'!H53</f>
        <v>49.97</v>
      </c>
      <c r="D48" s="40" t="s">
        <v>196</v>
      </c>
      <c r="E48" s="39">
        <f>'[1]Annx-A (DA) '!W52-J48+N48</f>
        <v>1215.7161060000001</v>
      </c>
      <c r="F48" s="39">
        <f>'[1]Annx-A (DA) '!E52</f>
        <v>1495</v>
      </c>
      <c r="G48" s="39">
        <f t="shared" si="4"/>
        <v>-279.28389399999992</v>
      </c>
      <c r="H48" s="39">
        <f>'[1]Annx-D (IE)'!R47</f>
        <v>0</v>
      </c>
      <c r="I48" s="39">
        <f>'[1]Frm-2 ImpExp'!X48</f>
        <v>0</v>
      </c>
      <c r="J48" s="39">
        <f t="shared" si="5"/>
        <v>0</v>
      </c>
      <c r="K48" s="39">
        <f>'[1]Annx-D (IE)'!AM47</f>
        <v>0</v>
      </c>
      <c r="L48" s="39">
        <f>'[1]Frm-2 ImpExp'!AN48</f>
        <v>0</v>
      </c>
      <c r="M48" s="39">
        <f>'[1]Annx-D (IE)'!AU47+'[1]Annx-D (IE)'!AV47</f>
        <v>0</v>
      </c>
      <c r="N48" s="39">
        <f t="shared" si="6"/>
        <v>0</v>
      </c>
      <c r="O48" s="39">
        <f>'[1]Annx-A (DA) '!X52</f>
        <v>434.25085419999999</v>
      </c>
      <c r="P48" s="39">
        <f t="shared" si="7"/>
        <v>-279.28389399999992</v>
      </c>
      <c r="Q48" s="39">
        <v>89</v>
      </c>
      <c r="R48" s="39" t="s">
        <v>197</v>
      </c>
      <c r="S48" s="40">
        <f>'[1]DA HPSLDC'!V53</f>
        <v>49.89</v>
      </c>
      <c r="T48" s="40" t="s">
        <v>198</v>
      </c>
      <c r="U48" s="40">
        <v>0</v>
      </c>
      <c r="V48" s="39">
        <f>'[1]Annx-A (DA) '!BC52-AA48+AE48</f>
        <v>1525.1356441999999</v>
      </c>
      <c r="W48" s="39">
        <f>'[1]Annx-A (DA) '!AK52</f>
        <v>1168</v>
      </c>
      <c r="X48" s="39">
        <f t="shared" si="0"/>
        <v>357.13564419999989</v>
      </c>
      <c r="Y48" s="39">
        <f>'[1]Annx-D (IE)'!R95</f>
        <v>0</v>
      </c>
      <c r="Z48" s="39">
        <f>'[1]Annx-D (IE)'!V96</f>
        <v>0</v>
      </c>
      <c r="AA48" s="39">
        <f t="shared" si="1"/>
        <v>0</v>
      </c>
      <c r="AB48" s="39">
        <f>'[1]Annx-D (IE)'!AM95</f>
        <v>0</v>
      </c>
      <c r="AC48" s="39">
        <f>'[1]Frm-2 ImpExp'!AN96</f>
        <v>0</v>
      </c>
      <c r="AD48" s="39">
        <f>'[1]Annx-D (IE)'!AU95+'[1]Annx-D (IE)'!AV95</f>
        <v>275</v>
      </c>
      <c r="AE48" s="39">
        <f t="shared" si="2"/>
        <v>275</v>
      </c>
      <c r="AF48" s="41">
        <f>'[1]Annx-A (DA) '!BD52</f>
        <v>451.89559239999988</v>
      </c>
      <c r="AG48" s="42">
        <f t="shared" si="3"/>
        <v>82.135644199999888</v>
      </c>
    </row>
    <row r="49" spans="1:33" ht="26.25" customHeight="1">
      <c r="A49" s="38">
        <v>42</v>
      </c>
      <c r="B49" s="39" t="s">
        <v>199</v>
      </c>
      <c r="C49" s="40">
        <f>'[1]DA HPSLDC'!H54</f>
        <v>50.01</v>
      </c>
      <c r="D49" s="40" t="s">
        <v>200</v>
      </c>
      <c r="E49" s="39">
        <f>'[1]Annx-A (DA) '!W53-J49+N49</f>
        <v>1187.2339599999998</v>
      </c>
      <c r="F49" s="39">
        <f>'[1]Annx-A (DA) '!E53</f>
        <v>1499</v>
      </c>
      <c r="G49" s="39">
        <f t="shared" si="4"/>
        <v>-311.7660400000002</v>
      </c>
      <c r="H49" s="39">
        <f>'[1]Annx-D (IE)'!R48</f>
        <v>0</v>
      </c>
      <c r="I49" s="39">
        <f>'[1]Frm-2 ImpExp'!X49</f>
        <v>0</v>
      </c>
      <c r="J49" s="39">
        <f t="shared" si="5"/>
        <v>0</v>
      </c>
      <c r="K49" s="39">
        <f>'[1]Annx-D (IE)'!AM48</f>
        <v>0</v>
      </c>
      <c r="L49" s="39">
        <f>'[1]Frm-2 ImpExp'!AN49</f>
        <v>0</v>
      </c>
      <c r="M49" s="39">
        <f>'[1]Annx-D (IE)'!AU48+'[1]Annx-D (IE)'!AV48</f>
        <v>0</v>
      </c>
      <c r="N49" s="39">
        <f t="shared" si="6"/>
        <v>0</v>
      </c>
      <c r="O49" s="39">
        <f>'[1]Annx-A (DA) '!X53</f>
        <v>385.76870819999994</v>
      </c>
      <c r="P49" s="39">
        <f t="shared" si="7"/>
        <v>-311.7660400000002</v>
      </c>
      <c r="Q49" s="39">
        <v>90</v>
      </c>
      <c r="R49" s="39" t="s">
        <v>201</v>
      </c>
      <c r="S49" s="40">
        <f>'[1]DA HPSLDC'!V54</f>
        <v>49.88</v>
      </c>
      <c r="T49" s="40" t="s">
        <v>202</v>
      </c>
      <c r="U49" s="40">
        <v>0</v>
      </c>
      <c r="V49" s="39">
        <f>'[1]Annx-A (DA) '!BC53-AA49+AE49</f>
        <v>1525.1356441999999</v>
      </c>
      <c r="W49" s="39">
        <f>'[1]Annx-A (DA) '!AK53</f>
        <v>1150</v>
      </c>
      <c r="X49" s="39">
        <f t="shared" si="0"/>
        <v>375.13564419999989</v>
      </c>
      <c r="Y49" s="39">
        <f>'[1]Annx-D (IE)'!R96</f>
        <v>0</v>
      </c>
      <c r="Z49" s="39">
        <f>'[1]Annx-D (IE)'!V97</f>
        <v>0</v>
      </c>
      <c r="AA49" s="39">
        <f t="shared" si="1"/>
        <v>0</v>
      </c>
      <c r="AB49" s="39">
        <f>'[1]Annx-D (IE)'!AM96</f>
        <v>0</v>
      </c>
      <c r="AC49" s="39">
        <f>'[1]Frm-2 ImpExp'!AN97</f>
        <v>0</v>
      </c>
      <c r="AD49" s="39">
        <f>'[1]Annx-D (IE)'!AU96+'[1]Annx-D (IE)'!AV96</f>
        <v>290</v>
      </c>
      <c r="AE49" s="39">
        <f t="shared" si="2"/>
        <v>290</v>
      </c>
      <c r="AF49" s="41">
        <f>'[1]Annx-A (DA) '!BD53</f>
        <v>436.89559239999988</v>
      </c>
      <c r="AG49" s="42">
        <f t="shared" si="3"/>
        <v>85.135644199999888</v>
      </c>
    </row>
    <row r="50" spans="1:33" ht="26.25" customHeight="1">
      <c r="A50" s="38">
        <v>43</v>
      </c>
      <c r="B50" s="39" t="s">
        <v>203</v>
      </c>
      <c r="C50" s="40">
        <f>'[1]DA HPSLDC'!H55</f>
        <v>50.03</v>
      </c>
      <c r="D50" s="40" t="s">
        <v>204</v>
      </c>
      <c r="E50" s="39">
        <f>'[1]Annx-A (DA) '!W54-J50+N50</f>
        <v>1187.2564979999997</v>
      </c>
      <c r="F50" s="39">
        <f>'[1]Annx-A (DA) '!E54</f>
        <v>1476</v>
      </c>
      <c r="G50" s="39">
        <f t="shared" si="4"/>
        <v>-288.74350200000026</v>
      </c>
      <c r="H50" s="39">
        <f>'[1]Annx-D (IE)'!R49</f>
        <v>0</v>
      </c>
      <c r="I50" s="39">
        <f>'[1]Frm-2 ImpExp'!X50</f>
        <v>0</v>
      </c>
      <c r="J50" s="39">
        <f t="shared" si="5"/>
        <v>0</v>
      </c>
      <c r="K50" s="39">
        <f>'[1]Annx-D (IE)'!AM49</f>
        <v>0</v>
      </c>
      <c r="L50" s="39">
        <f>'[1]Frm-2 ImpExp'!AN50</f>
        <v>0</v>
      </c>
      <c r="M50" s="39">
        <f>'[1]Annx-D (IE)'!AU49+'[1]Annx-D (IE)'!AV49</f>
        <v>0</v>
      </c>
      <c r="N50" s="39">
        <f t="shared" si="6"/>
        <v>0</v>
      </c>
      <c r="O50" s="39">
        <f>'[1]Annx-A (DA) '!X54</f>
        <v>385.79124619999993</v>
      </c>
      <c r="P50" s="39">
        <f t="shared" si="7"/>
        <v>-288.74350200000026</v>
      </c>
      <c r="Q50" s="39">
        <v>91</v>
      </c>
      <c r="R50" s="39" t="s">
        <v>205</v>
      </c>
      <c r="S50" s="40">
        <f>'[1]DA HPSLDC'!V55</f>
        <v>49.97</v>
      </c>
      <c r="T50" s="40" t="s">
        <v>206</v>
      </c>
      <c r="U50" s="40">
        <v>0</v>
      </c>
      <c r="V50" s="39">
        <f>'[1]Annx-A (DA) '!BC54-AA50+AE50</f>
        <v>1525.1001605000001</v>
      </c>
      <c r="W50" s="39">
        <f>'[1]Annx-A (DA) '!AK54</f>
        <v>1151</v>
      </c>
      <c r="X50" s="39">
        <f t="shared" si="0"/>
        <v>374.10016050000013</v>
      </c>
      <c r="Y50" s="39">
        <f>'[1]Annx-D (IE)'!R97</f>
        <v>0</v>
      </c>
      <c r="Z50" s="39">
        <f>'[1]Annx-D (IE)'!V98</f>
        <v>0</v>
      </c>
      <c r="AA50" s="39">
        <f t="shared" si="1"/>
        <v>0</v>
      </c>
      <c r="AB50" s="39">
        <f>'[1]Annx-D (IE)'!AM97</f>
        <v>0</v>
      </c>
      <c r="AC50" s="39">
        <f>'[1]Frm-2 ImpExp'!AN98</f>
        <v>0</v>
      </c>
      <c r="AD50" s="39">
        <f>'[1]Annx-D (IE)'!AU97+'[1]Annx-D (IE)'!AV97</f>
        <v>280</v>
      </c>
      <c r="AE50" s="39">
        <f t="shared" si="2"/>
        <v>280</v>
      </c>
      <c r="AF50" s="41">
        <f>'[1]Annx-A (DA) '!BD54</f>
        <v>446.86010870000001</v>
      </c>
      <c r="AG50" s="42">
        <f t="shared" si="3"/>
        <v>94.100160500000129</v>
      </c>
    </row>
    <row r="51" spans="1:33" ht="26.25" customHeight="1">
      <c r="A51" s="38">
        <v>44</v>
      </c>
      <c r="B51" s="39" t="s">
        <v>207</v>
      </c>
      <c r="C51" s="40">
        <f>'[1]DA HPSLDC'!H56</f>
        <v>50.02</v>
      </c>
      <c r="D51" s="40" t="s">
        <v>208</v>
      </c>
      <c r="E51" s="39">
        <f>'[1]Annx-A (DA) '!W55-J51+N51</f>
        <v>1108.87348</v>
      </c>
      <c r="F51" s="39">
        <f>'[1]Annx-A (DA) '!E55</f>
        <v>1456</v>
      </c>
      <c r="G51" s="39">
        <f t="shared" si="4"/>
        <v>-347.12652000000003</v>
      </c>
      <c r="H51" s="39">
        <f>'[1]Annx-D (IE)'!R50</f>
        <v>0</v>
      </c>
      <c r="I51" s="39">
        <f>'[1]Frm-2 ImpExp'!X51</f>
        <v>0</v>
      </c>
      <c r="J51" s="39">
        <f t="shared" si="5"/>
        <v>0</v>
      </c>
      <c r="K51" s="39">
        <f>'[1]Annx-D (IE)'!AM50</f>
        <v>0</v>
      </c>
      <c r="L51" s="39">
        <f>'[1]Frm-2 ImpExp'!AN51</f>
        <v>0</v>
      </c>
      <c r="M51" s="39">
        <f>'[1]Annx-D (IE)'!AU50+'[1]Annx-D (IE)'!AV50</f>
        <v>0</v>
      </c>
      <c r="N51" s="39">
        <f t="shared" si="6"/>
        <v>0</v>
      </c>
      <c r="O51" s="39">
        <f>'[1]Annx-A (DA) '!X55</f>
        <v>307.40822819999994</v>
      </c>
      <c r="P51" s="39">
        <f t="shared" si="7"/>
        <v>-347.12652000000003</v>
      </c>
      <c r="Q51" s="39">
        <v>92</v>
      </c>
      <c r="R51" s="39" t="s">
        <v>209</v>
      </c>
      <c r="S51" s="40">
        <f>'[1]DA HPSLDC'!V56</f>
        <v>49.89</v>
      </c>
      <c r="T51" s="40" t="s">
        <v>210</v>
      </c>
      <c r="U51" s="40">
        <v>0</v>
      </c>
      <c r="V51" s="39">
        <f>'[1]Annx-A (DA) '!BC55-AA51+AE51</f>
        <v>1465.247439</v>
      </c>
      <c r="W51" s="39">
        <f>'[1]Annx-A (DA) '!AK55</f>
        <v>1135</v>
      </c>
      <c r="X51" s="39">
        <f t="shared" si="0"/>
        <v>330.24743899999999</v>
      </c>
      <c r="Y51" s="39">
        <f>'[1]Annx-D (IE)'!R98</f>
        <v>0</v>
      </c>
      <c r="Z51" s="39">
        <f>'[1]Annx-D (IE)'!V99</f>
        <v>0</v>
      </c>
      <c r="AA51" s="39">
        <f t="shared" si="1"/>
        <v>0</v>
      </c>
      <c r="AB51" s="39">
        <f>'[1]Annx-D (IE)'!AM98</f>
        <v>0</v>
      </c>
      <c r="AC51" s="39">
        <f>'[1]Frm-2 ImpExp'!AN99</f>
        <v>0</v>
      </c>
      <c r="AD51" s="39">
        <f>'[1]Annx-D (IE)'!AU98+'[1]Annx-D (IE)'!AV98</f>
        <v>295</v>
      </c>
      <c r="AE51" s="39">
        <f t="shared" si="2"/>
        <v>295</v>
      </c>
      <c r="AF51" s="41">
        <f>'[1]Annx-A (DA) '!BD55</f>
        <v>372.0073872000001</v>
      </c>
      <c r="AG51" s="42">
        <f t="shared" si="3"/>
        <v>35.247438999999986</v>
      </c>
    </row>
    <row r="52" spans="1:33" ht="26.25" customHeight="1">
      <c r="A52" s="38">
        <v>45</v>
      </c>
      <c r="B52" s="39" t="s">
        <v>211</v>
      </c>
      <c r="C52" s="40">
        <f>'[1]DA HPSLDC'!H57</f>
        <v>49.98</v>
      </c>
      <c r="D52" s="40" t="s">
        <v>212</v>
      </c>
      <c r="E52" s="39">
        <f>'[1]Annx-A (DA) '!W56-J52+N52</f>
        <v>1104.2069399999998</v>
      </c>
      <c r="F52" s="39">
        <f>'[1]Annx-A (DA) '!E56</f>
        <v>1464</v>
      </c>
      <c r="G52" s="39">
        <f t="shared" si="4"/>
        <v>-359.7930600000002</v>
      </c>
      <c r="H52" s="39">
        <f>'[1]Annx-D (IE)'!R51</f>
        <v>0</v>
      </c>
      <c r="I52" s="39">
        <f>'[1]Frm-2 ImpExp'!X52</f>
        <v>0</v>
      </c>
      <c r="J52" s="39">
        <f t="shared" si="5"/>
        <v>0</v>
      </c>
      <c r="K52" s="39">
        <f>'[1]Annx-D (IE)'!AM51</f>
        <v>0</v>
      </c>
      <c r="L52" s="39">
        <f>'[1]Frm-2 ImpExp'!AN52</f>
        <v>0</v>
      </c>
      <c r="M52" s="39">
        <f>'[1]Annx-D (IE)'!AU51+'[1]Annx-D (IE)'!AV51</f>
        <v>0</v>
      </c>
      <c r="N52" s="39">
        <f t="shared" si="6"/>
        <v>0</v>
      </c>
      <c r="O52" s="39">
        <f>'[1]Annx-A (DA) '!X56</f>
        <v>302.74168819999989</v>
      </c>
      <c r="P52" s="39">
        <f t="shared" si="7"/>
        <v>-359.7930600000002</v>
      </c>
      <c r="Q52" s="39">
        <v>93</v>
      </c>
      <c r="R52" s="39" t="s">
        <v>213</v>
      </c>
      <c r="S52" s="40">
        <f>'[1]DA HPSLDC'!V57</f>
        <v>49.88</v>
      </c>
      <c r="T52" s="40" t="s">
        <v>214</v>
      </c>
      <c r="U52" s="40">
        <v>0</v>
      </c>
      <c r="V52" s="39">
        <f>'[1]Annx-A (DA) '!BC56-AA52+AE52</f>
        <v>1456.096168</v>
      </c>
      <c r="W52" s="39">
        <f>'[1]Annx-A (DA) '!AK56</f>
        <v>1121</v>
      </c>
      <c r="X52" s="39">
        <f t="shared" si="0"/>
        <v>335.09616800000003</v>
      </c>
      <c r="Y52" s="39">
        <f>'[1]Annx-D (IE)'!R99</f>
        <v>0</v>
      </c>
      <c r="Z52" s="39">
        <f>'[1]Annx-D (IE)'!V100</f>
        <v>0</v>
      </c>
      <c r="AA52" s="39">
        <f t="shared" si="1"/>
        <v>0</v>
      </c>
      <c r="AB52" s="39">
        <f>'[1]Annx-D (IE)'!AM99</f>
        <v>0</v>
      </c>
      <c r="AC52" s="39">
        <f>'[1]Frm-2 ImpExp'!AN100</f>
        <v>0</v>
      </c>
      <c r="AD52" s="39">
        <f>'[1]Annx-D (IE)'!AU99+'[1]Annx-D (IE)'!AV99</f>
        <v>310</v>
      </c>
      <c r="AE52" s="39">
        <f t="shared" si="2"/>
        <v>310</v>
      </c>
      <c r="AF52" s="41">
        <f>'[1]Annx-A (DA) '!BD56</f>
        <v>347.85611620000014</v>
      </c>
      <c r="AG52" s="42">
        <f t="shared" si="3"/>
        <v>25.096168000000034</v>
      </c>
    </row>
    <row r="53" spans="1:33" ht="26.25" customHeight="1">
      <c r="A53" s="38">
        <v>46</v>
      </c>
      <c r="B53" s="39" t="s">
        <v>215</v>
      </c>
      <c r="C53" s="40">
        <f>'[1]DA HPSLDC'!H58</f>
        <v>49.98</v>
      </c>
      <c r="D53" s="40" t="s">
        <v>216</v>
      </c>
      <c r="E53" s="39">
        <f>'[1]Annx-A (DA) '!W57-J53+N53</f>
        <v>1103.4170569999999</v>
      </c>
      <c r="F53" s="39">
        <f>'[1]Annx-A (DA) '!E57</f>
        <v>1448</v>
      </c>
      <c r="G53" s="39">
        <f t="shared" si="4"/>
        <v>-344.58294300000011</v>
      </c>
      <c r="H53" s="39">
        <f>'[1]Annx-D (IE)'!R52</f>
        <v>0</v>
      </c>
      <c r="I53" s="39">
        <f>'[1]Frm-2 ImpExp'!X53</f>
        <v>0</v>
      </c>
      <c r="J53" s="39">
        <f t="shared" si="5"/>
        <v>0</v>
      </c>
      <c r="K53" s="39">
        <f>'[1]Annx-D (IE)'!AM52</f>
        <v>0</v>
      </c>
      <c r="L53" s="39">
        <f>'[1]Frm-2 ImpExp'!AN53</f>
        <v>0</v>
      </c>
      <c r="M53" s="39">
        <f>'[1]Annx-D (IE)'!AU52+'[1]Annx-D (IE)'!AV52</f>
        <v>0</v>
      </c>
      <c r="N53" s="39">
        <f t="shared" si="6"/>
        <v>0</v>
      </c>
      <c r="O53" s="39">
        <f>'[1]Annx-A (DA) '!X57</f>
        <v>301.95180519999997</v>
      </c>
      <c r="P53" s="39">
        <f t="shared" si="7"/>
        <v>-344.58294300000011</v>
      </c>
      <c r="Q53" s="39">
        <v>94</v>
      </c>
      <c r="R53" s="39" t="s">
        <v>217</v>
      </c>
      <c r="S53" s="40">
        <f>'[1]DA HPSLDC'!V58</f>
        <v>49.92</v>
      </c>
      <c r="T53" s="40" t="s">
        <v>218</v>
      </c>
      <c r="U53" s="40">
        <v>0</v>
      </c>
      <c r="V53" s="39">
        <f>'[1]Annx-A (DA) '!BC57-AA53+AE53</f>
        <v>1448.5855670000001</v>
      </c>
      <c r="W53" s="39">
        <f>'[1]Annx-A (DA) '!AK57</f>
        <v>1126</v>
      </c>
      <c r="X53" s="39">
        <f t="shared" si="0"/>
        <v>322.58556700000008</v>
      </c>
      <c r="Y53" s="39">
        <f>'[1]Annx-D (IE)'!R100</f>
        <v>0</v>
      </c>
      <c r="Z53" s="39">
        <f>'[1]Annx-D (IE)'!V101</f>
        <v>0</v>
      </c>
      <c r="AA53" s="39">
        <f t="shared" si="1"/>
        <v>0</v>
      </c>
      <c r="AB53" s="39">
        <f>'[1]Annx-D (IE)'!AM100</f>
        <v>0</v>
      </c>
      <c r="AC53" s="39">
        <f>'[1]Frm-2 ImpExp'!AN101</f>
        <v>0</v>
      </c>
      <c r="AD53" s="39">
        <f>'[1]Annx-D (IE)'!AU100+'[1]Annx-D (IE)'!AV100</f>
        <v>295</v>
      </c>
      <c r="AE53" s="39">
        <f t="shared" si="2"/>
        <v>295</v>
      </c>
      <c r="AF53" s="41">
        <f>'[1]Annx-A (DA) '!BD57</f>
        <v>355.34551519999997</v>
      </c>
      <c r="AG53" s="42">
        <f t="shared" si="3"/>
        <v>27.585567000000083</v>
      </c>
    </row>
    <row r="54" spans="1:33" ht="26.25" customHeight="1">
      <c r="A54" s="38">
        <v>47</v>
      </c>
      <c r="B54" s="39" t="s">
        <v>219</v>
      </c>
      <c r="C54" s="40">
        <f>'[1]DA HPSLDC'!H59</f>
        <v>49.91</v>
      </c>
      <c r="D54" s="40" t="s">
        <v>220</v>
      </c>
      <c r="E54" s="39">
        <f>'[1]Annx-A (DA) '!W58-J54+N54</f>
        <v>1103.7770569999998</v>
      </c>
      <c r="F54" s="39">
        <f>'[1]Annx-A (DA) '!E58</f>
        <v>1452</v>
      </c>
      <c r="G54" s="39">
        <f t="shared" si="4"/>
        <v>-348.22294300000021</v>
      </c>
      <c r="H54" s="39">
        <f>'[1]Annx-D (IE)'!R53</f>
        <v>0</v>
      </c>
      <c r="I54" s="39">
        <f>'[1]Frm-2 ImpExp'!X54</f>
        <v>0</v>
      </c>
      <c r="J54" s="39">
        <f t="shared" si="5"/>
        <v>0</v>
      </c>
      <c r="K54" s="39">
        <f>'[1]Annx-D (IE)'!AM53</f>
        <v>0</v>
      </c>
      <c r="L54" s="39">
        <f>'[1]Frm-2 ImpExp'!AN54</f>
        <v>0</v>
      </c>
      <c r="M54" s="39">
        <f>'[1]Annx-D (IE)'!AU53+'[1]Annx-D (IE)'!AV53</f>
        <v>0</v>
      </c>
      <c r="N54" s="39">
        <f t="shared" si="6"/>
        <v>0</v>
      </c>
      <c r="O54" s="39">
        <f>'[1]Annx-A (DA) '!X58</f>
        <v>302.31180519999987</v>
      </c>
      <c r="P54" s="39">
        <f t="shared" si="7"/>
        <v>-348.22294300000021</v>
      </c>
      <c r="Q54" s="39">
        <v>95</v>
      </c>
      <c r="R54" s="39" t="s">
        <v>221</v>
      </c>
      <c r="S54" s="40">
        <f>'[1]DA HPSLDC'!V59</f>
        <v>50</v>
      </c>
      <c r="T54" s="40" t="s">
        <v>222</v>
      </c>
      <c r="U54" s="40">
        <v>0</v>
      </c>
      <c r="V54" s="39">
        <f>'[1]Annx-A (DA) '!BC58-AA54+AE54</f>
        <v>1448.5855670000001</v>
      </c>
      <c r="W54" s="39">
        <f>'[1]Annx-A (DA) '!AK58</f>
        <v>1106</v>
      </c>
      <c r="X54" s="39">
        <f t="shared" si="0"/>
        <v>342.58556700000008</v>
      </c>
      <c r="Y54" s="39">
        <f>'[1]Annx-D (IE)'!R101</f>
        <v>0</v>
      </c>
      <c r="Z54" s="39">
        <f>'[1]Annx-D (IE)'!V102</f>
        <v>0</v>
      </c>
      <c r="AA54" s="39">
        <f t="shared" si="1"/>
        <v>0</v>
      </c>
      <c r="AB54" s="39">
        <f>'[1]Annx-D (IE)'!AM101</f>
        <v>0</v>
      </c>
      <c r="AC54" s="39">
        <f>'[1]Frm-2 ImpExp'!AN102</f>
        <v>0</v>
      </c>
      <c r="AD54" s="39">
        <f>'[1]Annx-D (IE)'!AU101+'[1]Annx-D (IE)'!AV101</f>
        <v>300</v>
      </c>
      <c r="AE54" s="39">
        <f t="shared" si="2"/>
        <v>300</v>
      </c>
      <c r="AF54" s="41">
        <f>'[1]Annx-A (DA) '!BD58</f>
        <v>350.34551519999997</v>
      </c>
      <c r="AG54" s="42">
        <f t="shared" si="3"/>
        <v>42.585567000000083</v>
      </c>
    </row>
    <row r="55" spans="1:33" ht="26.25" customHeight="1" thickBot="1">
      <c r="A55" s="43">
        <v>48</v>
      </c>
      <c r="B55" s="44" t="s">
        <v>223</v>
      </c>
      <c r="C55" s="40">
        <f>'[1]DA HPSLDC'!H60</f>
        <v>49.89</v>
      </c>
      <c r="D55" s="40" t="s">
        <v>224</v>
      </c>
      <c r="E55" s="44">
        <f>'[1]Annx-A (DA) '!W59-J55+N55</f>
        <v>1104.0170569999998</v>
      </c>
      <c r="F55" s="44">
        <f>'[1]Annx-A (DA) '!E59</f>
        <v>1439</v>
      </c>
      <c r="G55" s="44">
        <f t="shared" si="4"/>
        <v>-334.9829430000002</v>
      </c>
      <c r="H55" s="44">
        <f>'[1]Annx-D (IE)'!R54</f>
        <v>0</v>
      </c>
      <c r="I55" s="39">
        <f>'[1]Frm-2 ImpExp'!X55</f>
        <v>0</v>
      </c>
      <c r="J55" s="44">
        <f t="shared" si="5"/>
        <v>0</v>
      </c>
      <c r="K55" s="44">
        <f>'[1]Annx-D (IE)'!AM54</f>
        <v>0</v>
      </c>
      <c r="L55" s="44">
        <f>'[1]Frm-2 ImpExp'!AN55</f>
        <v>0</v>
      </c>
      <c r="M55" s="44">
        <f>'[1]Annx-D (IE)'!AU54+'[1]Annx-D (IE)'!AV54</f>
        <v>0</v>
      </c>
      <c r="N55" s="44">
        <f t="shared" si="6"/>
        <v>0</v>
      </c>
      <c r="O55" s="44">
        <f>'[1]Annx-A (DA) '!X59</f>
        <v>302.55180519999988</v>
      </c>
      <c r="P55" s="44">
        <f t="shared" si="7"/>
        <v>-334.9829430000002</v>
      </c>
      <c r="Q55" s="45">
        <v>96</v>
      </c>
      <c r="R55" s="45" t="s">
        <v>225</v>
      </c>
      <c r="S55" s="46">
        <f>'[1]DA HPSLDC'!V60</f>
        <v>49.96</v>
      </c>
      <c r="T55" s="46" t="s">
        <v>226</v>
      </c>
      <c r="U55" s="40">
        <v>0</v>
      </c>
      <c r="V55" s="45">
        <f>'[1]Annx-A (DA) '!BC59-AA55+AE55</f>
        <v>1448.5855670000001</v>
      </c>
      <c r="W55" s="45">
        <f>'[1]Annx-A (DA) '!AK59</f>
        <v>1096</v>
      </c>
      <c r="X55" s="45">
        <f t="shared" si="0"/>
        <v>352.58556700000008</v>
      </c>
      <c r="Y55" s="45">
        <f>'[1]Annx-D (IE)'!R102</f>
        <v>0</v>
      </c>
      <c r="Z55" s="45">
        <f>'[1]Annx-D (IE)'!V103</f>
        <v>0</v>
      </c>
      <c r="AA55" s="45">
        <f t="shared" si="1"/>
        <v>0</v>
      </c>
      <c r="AB55" s="45">
        <f>'[1]Annx-D (IE)'!AM102</f>
        <v>0</v>
      </c>
      <c r="AC55" s="45">
        <f>'[1]Frm-2 ImpExp'!AN103</f>
        <v>0</v>
      </c>
      <c r="AD55" s="45">
        <f>'[1]Annx-D (IE)'!AU102+'[1]Annx-D (IE)'!AV102</f>
        <v>325</v>
      </c>
      <c r="AE55" s="45">
        <f t="shared" si="2"/>
        <v>325</v>
      </c>
      <c r="AF55" s="47">
        <f>'[1]Annx-A (DA) '!BD59</f>
        <v>325.34551519999997</v>
      </c>
      <c r="AG55" s="48">
        <f t="shared" si="3"/>
        <v>27.585567000000083</v>
      </c>
    </row>
    <row r="56" spans="1:33" ht="33" customHeight="1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49.952395833333362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1239.9434144437503</v>
      </c>
      <c r="W56" s="53">
        <f t="shared" si="8"/>
        <v>1291.625</v>
      </c>
      <c r="X56" s="53">
        <f t="shared" si="8"/>
        <v>-51.681585556250063</v>
      </c>
      <c r="Y56" s="53">
        <f t="shared" si="8"/>
        <v>0</v>
      </c>
      <c r="Z56" s="53">
        <f t="shared" si="8"/>
        <v>0</v>
      </c>
      <c r="AA56" s="53">
        <f t="shared" si="8"/>
        <v>0</v>
      </c>
      <c r="AB56" s="53">
        <f t="shared" si="8"/>
        <v>0</v>
      </c>
      <c r="AC56" s="53">
        <f t="shared" si="8"/>
        <v>0</v>
      </c>
      <c r="AD56" s="53">
        <f t="shared" si="8"/>
        <v>62.8125</v>
      </c>
      <c r="AE56" s="53">
        <f t="shared" si="8"/>
        <v>62.8125</v>
      </c>
      <c r="AF56" s="53">
        <f t="shared" si="8"/>
        <v>437.73875398124977</v>
      </c>
      <c r="AG56" s="53">
        <f t="shared" si="8"/>
        <v>-114.49408555625006</v>
      </c>
    </row>
    <row r="57" spans="1:33" s="59" customFormat="1" ht="41.2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297.58999999999997</v>
      </c>
      <c r="W57" s="58">
        <f t="shared" si="9"/>
        <v>309.99</v>
      </c>
      <c r="X57" s="58">
        <f t="shared" si="9"/>
        <v>-12.4</v>
      </c>
      <c r="Y57" s="58">
        <f t="shared" si="9"/>
        <v>0</v>
      </c>
      <c r="Z57" s="58">
        <f t="shared" si="9"/>
        <v>0</v>
      </c>
      <c r="AA57" s="58">
        <f t="shared" si="9"/>
        <v>0</v>
      </c>
      <c r="AB57" s="58">
        <f t="shared" si="9"/>
        <v>0</v>
      </c>
      <c r="AC57" s="58">
        <f t="shared" si="9"/>
        <v>0</v>
      </c>
      <c r="AD57" s="58">
        <f t="shared" si="9"/>
        <v>15.08</v>
      </c>
      <c r="AE57" s="58">
        <f t="shared" si="9"/>
        <v>15.08</v>
      </c>
      <c r="AF57" s="58">
        <f t="shared" si="9"/>
        <v>105.06</v>
      </c>
      <c r="AG57" s="58">
        <f t="shared" si="9"/>
        <v>-27.48</v>
      </c>
    </row>
    <row r="58" spans="1:33" s="59" customFormat="1" ht="41.2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>
      <c r="L70" s="83"/>
    </row>
    <row r="71" spans="1:33">
      <c r="L71" s="83"/>
    </row>
    <row r="72" spans="1:33">
      <c r="L72" s="83"/>
    </row>
    <row r="73" spans="1:33" ht="30.6" customHeight="1">
      <c r="L73" s="83"/>
    </row>
    <row r="74" spans="1:33">
      <c r="L74" s="83"/>
    </row>
    <row r="75" spans="1:33">
      <c r="L75" s="83"/>
    </row>
    <row r="76" spans="1:33">
      <c r="L76" s="83"/>
    </row>
    <row r="77" spans="1:33">
      <c r="L77" s="83"/>
    </row>
    <row r="78" spans="1:33">
      <c r="L78" s="83"/>
    </row>
    <row r="79" spans="1:33">
      <c r="L79" s="83"/>
    </row>
    <row r="80" spans="1:33">
      <c r="L80" s="83"/>
    </row>
    <row r="81" spans="12:33">
      <c r="L81" s="83"/>
    </row>
    <row r="82" spans="12:33">
      <c r="L82" s="83"/>
    </row>
    <row r="83" spans="12:33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>
      <c r="L93" s="83"/>
    </row>
    <row r="94" spans="12:33">
      <c r="L94" s="83"/>
    </row>
    <row r="95" spans="12:33">
      <c r="L95" s="83"/>
    </row>
    <row r="96" spans="12:33">
      <c r="L96" s="83"/>
    </row>
    <row r="97" spans="12:12">
      <c r="L97" s="83"/>
    </row>
    <row r="98" spans="12:12">
      <c r="L98" s="83"/>
    </row>
    <row r="99" spans="12:12">
      <c r="L99" s="83"/>
    </row>
    <row r="100" spans="12:12">
      <c r="L100" s="83"/>
    </row>
    <row r="101" spans="12:12">
      <c r="L101" s="83"/>
    </row>
    <row r="102" spans="12:12">
      <c r="L102" s="83"/>
    </row>
    <row r="103" spans="12:12">
      <c r="L103" s="83"/>
    </row>
    <row r="104" spans="12:12">
      <c r="L104" s="83"/>
    </row>
    <row r="105" spans="12:12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7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2021-10-09T03:22:25Z</dcterms:created>
  <dcterms:modified xsi:type="dcterms:W3CDTF">2021-10-09T03:22:39Z</dcterms:modified>
</cp:coreProperties>
</file>