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8496"/>
  </bookViews>
  <sheets>
    <sheet name="DA HPSLDC" sheetId="1" r:id="rId1"/>
  </sheets>
  <externalReferences>
    <externalReference r:id="rId2"/>
  </externalReferences>
  <definedNames>
    <definedName name="_xlnm.Print_Area" localSheetId="0">'DA HPSLDC'!$A$1:$AB$63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T60"/>
  <c r="S60"/>
  <c r="U60" s="1"/>
  <c r="R60"/>
  <c r="Q60"/>
  <c r="G60"/>
  <c r="F60"/>
  <c r="E60"/>
  <c r="D60"/>
  <c r="C60"/>
  <c r="U59"/>
  <c r="T59"/>
  <c r="S59"/>
  <c r="R59"/>
  <c r="Q59"/>
  <c r="F59"/>
  <c r="E59"/>
  <c r="G59" s="1"/>
  <c r="D59"/>
  <c r="C59"/>
  <c r="T58"/>
  <c r="S58"/>
  <c r="U58" s="1"/>
  <c r="R58"/>
  <c r="Q58"/>
  <c r="G58"/>
  <c r="F58"/>
  <c r="E58"/>
  <c r="D58"/>
  <c r="C58"/>
  <c r="U57"/>
  <c r="T57"/>
  <c r="S57"/>
  <c r="R57"/>
  <c r="Q57"/>
  <c r="F57"/>
  <c r="E57"/>
  <c r="G57" s="1"/>
  <c r="D57"/>
  <c r="C57"/>
  <c r="T56"/>
  <c r="S56"/>
  <c r="U56" s="1"/>
  <c r="R56"/>
  <c r="Q56"/>
  <c r="G56"/>
  <c r="F56"/>
  <c r="E56"/>
  <c r="D56"/>
  <c r="C56"/>
  <c r="U55"/>
  <c r="T55"/>
  <c r="S55"/>
  <c r="R55"/>
  <c r="Q55"/>
  <c r="F55"/>
  <c r="E55"/>
  <c r="G55" s="1"/>
  <c r="D55"/>
  <c r="C55"/>
  <c r="T54"/>
  <c r="S54"/>
  <c r="U54" s="1"/>
  <c r="R54"/>
  <c r="Q54"/>
  <c r="G54"/>
  <c r="F54"/>
  <c r="E54"/>
  <c r="D54"/>
  <c r="C54"/>
  <c r="U53"/>
  <c r="T53"/>
  <c r="S53"/>
  <c r="R53"/>
  <c r="Q53"/>
  <c r="F53"/>
  <c r="E53"/>
  <c r="G53" s="1"/>
  <c r="D53"/>
  <c r="C53"/>
  <c r="T52"/>
  <c r="S52"/>
  <c r="U52" s="1"/>
  <c r="R52"/>
  <c r="Q52"/>
  <c r="G52"/>
  <c r="F52"/>
  <c r="E52"/>
  <c r="D52"/>
  <c r="C52"/>
  <c r="U51"/>
  <c r="T51"/>
  <c r="S51"/>
  <c r="R51"/>
  <c r="Q51"/>
  <c r="F51"/>
  <c r="E51"/>
  <c r="G51" s="1"/>
  <c r="D51"/>
  <c r="C51"/>
  <c r="T50"/>
  <c r="S50"/>
  <c r="U50" s="1"/>
  <c r="R50"/>
  <c r="Q50"/>
  <c r="G50"/>
  <c r="F50"/>
  <c r="E50"/>
  <c r="D50"/>
  <c r="C50"/>
  <c r="U49"/>
  <c r="T49"/>
  <c r="S49"/>
  <c r="R49"/>
  <c r="Q49"/>
  <c r="F49"/>
  <c r="E49"/>
  <c r="G49" s="1"/>
  <c r="D49"/>
  <c r="C49"/>
  <c r="T48"/>
  <c r="S48"/>
  <c r="U48" s="1"/>
  <c r="R48"/>
  <c r="Q48"/>
  <c r="G48"/>
  <c r="F48"/>
  <c r="E48"/>
  <c r="D48"/>
  <c r="C48"/>
  <c r="U47"/>
  <c r="T47"/>
  <c r="S47"/>
  <c r="R47"/>
  <c r="Q47"/>
  <c r="F47"/>
  <c r="E47"/>
  <c r="G47" s="1"/>
  <c r="D47"/>
  <c r="C47"/>
  <c r="T46"/>
  <c r="S46"/>
  <c r="U46" s="1"/>
  <c r="R46"/>
  <c r="Q46"/>
  <c r="G46"/>
  <c r="F46"/>
  <c r="E46"/>
  <c r="D46"/>
  <c r="C46"/>
  <c r="U45"/>
  <c r="T45"/>
  <c r="S45"/>
  <c r="R45"/>
  <c r="Q45"/>
  <c r="F45"/>
  <c r="E45"/>
  <c r="G45" s="1"/>
  <c r="D45"/>
  <c r="C45"/>
  <c r="T44"/>
  <c r="S44"/>
  <c r="U44" s="1"/>
  <c r="R44"/>
  <c r="Q44"/>
  <c r="G44"/>
  <c r="F44"/>
  <c r="E44"/>
  <c r="D44"/>
  <c r="C44"/>
  <c r="U43"/>
  <c r="T43"/>
  <c r="S43"/>
  <c r="R43"/>
  <c r="Q43"/>
  <c r="F43"/>
  <c r="E43"/>
  <c r="G43" s="1"/>
  <c r="D43"/>
  <c r="C43"/>
  <c r="T42"/>
  <c r="S42"/>
  <c r="U42" s="1"/>
  <c r="R42"/>
  <c r="Q42"/>
  <c r="G42"/>
  <c r="F42"/>
  <c r="E42"/>
  <c r="D42"/>
  <c r="C42"/>
  <c r="U41"/>
  <c r="T41"/>
  <c r="S41"/>
  <c r="R41"/>
  <c r="Q41"/>
  <c r="F41"/>
  <c r="E41"/>
  <c r="G41" s="1"/>
  <c r="D41"/>
  <c r="C41"/>
  <c r="T40"/>
  <c r="S40"/>
  <c r="U40" s="1"/>
  <c r="R40"/>
  <c r="Q40"/>
  <c r="G40"/>
  <c r="F40"/>
  <c r="E40"/>
  <c r="D40"/>
  <c r="C40"/>
  <c r="U39"/>
  <c r="T39"/>
  <c r="S39"/>
  <c r="R39"/>
  <c r="Q39"/>
  <c r="F39"/>
  <c r="E39"/>
  <c r="G39" s="1"/>
  <c r="D39"/>
  <c r="C39"/>
  <c r="T38"/>
  <c r="S38"/>
  <c r="U38" s="1"/>
  <c r="R38"/>
  <c r="Q38"/>
  <c r="G38"/>
  <c r="F38"/>
  <c r="E38"/>
  <c r="D38"/>
  <c r="C38"/>
  <c r="U37"/>
  <c r="T37"/>
  <c r="S37"/>
  <c r="R37"/>
  <c r="Q37"/>
  <c r="F37"/>
  <c r="E37"/>
  <c r="G37" s="1"/>
  <c r="D37"/>
  <c r="C37"/>
  <c r="T36"/>
  <c r="S36"/>
  <c r="U36" s="1"/>
  <c r="R36"/>
  <c r="Q36"/>
  <c r="G36"/>
  <c r="F36"/>
  <c r="E36"/>
  <c r="D36"/>
  <c r="C36"/>
  <c r="U35"/>
  <c r="T35"/>
  <c r="S35"/>
  <c r="R35"/>
  <c r="Q35"/>
  <c r="F35"/>
  <c r="E35"/>
  <c r="G35" s="1"/>
  <c r="D35"/>
  <c r="C35"/>
  <c r="T34"/>
  <c r="S34"/>
  <c r="U34" s="1"/>
  <c r="R34"/>
  <c r="Q34"/>
  <c r="F34"/>
  <c r="G34" s="1"/>
  <c r="E34"/>
  <c r="D34"/>
  <c r="C34"/>
  <c r="U33"/>
  <c r="T33"/>
  <c r="S33"/>
  <c r="R33"/>
  <c r="Q33"/>
  <c r="F33"/>
  <c r="E33"/>
  <c r="G33" s="1"/>
  <c r="D33"/>
  <c r="C33"/>
  <c r="T32"/>
  <c r="S32"/>
  <c r="U32" s="1"/>
  <c r="R32"/>
  <c r="Q32"/>
  <c r="G32"/>
  <c r="F32"/>
  <c r="E32"/>
  <c r="D32"/>
  <c r="C32"/>
  <c r="U31"/>
  <c r="T31"/>
  <c r="S31"/>
  <c r="R31"/>
  <c r="Q31"/>
  <c r="F31"/>
  <c r="E31"/>
  <c r="G31" s="1"/>
  <c r="D31"/>
  <c r="C31"/>
  <c r="T30"/>
  <c r="S30"/>
  <c r="U30" s="1"/>
  <c r="R30"/>
  <c r="Q30"/>
  <c r="F30"/>
  <c r="G30" s="1"/>
  <c r="E30"/>
  <c r="D30"/>
  <c r="C30"/>
  <c r="U29"/>
  <c r="T29"/>
  <c r="S29"/>
  <c r="R29"/>
  <c r="Q29"/>
  <c r="F29"/>
  <c r="E29"/>
  <c r="G29" s="1"/>
  <c r="D29"/>
  <c r="C29"/>
  <c r="T28"/>
  <c r="S28"/>
  <c r="U28" s="1"/>
  <c r="R28"/>
  <c r="Q28"/>
  <c r="G28"/>
  <c r="F28"/>
  <c r="E28"/>
  <c r="D28"/>
  <c r="C28"/>
  <c r="U27"/>
  <c r="T27"/>
  <c r="S27"/>
  <c r="R27"/>
  <c r="Q27"/>
  <c r="F27"/>
  <c r="E27"/>
  <c r="G27" s="1"/>
  <c r="D27"/>
  <c r="C27"/>
  <c r="T26"/>
  <c r="S26"/>
  <c r="U26" s="1"/>
  <c r="R26"/>
  <c r="Q26"/>
  <c r="F26"/>
  <c r="G26" s="1"/>
  <c r="E26"/>
  <c r="D26"/>
  <c r="C26"/>
  <c r="U25"/>
  <c r="T25"/>
  <c r="S25"/>
  <c r="R25"/>
  <c r="Q25"/>
  <c r="F25"/>
  <c r="E25"/>
  <c r="G25" s="1"/>
  <c r="D25"/>
  <c r="C25"/>
  <c r="T24"/>
  <c r="S24"/>
  <c r="U24" s="1"/>
  <c r="R24"/>
  <c r="Q24"/>
  <c r="G24"/>
  <c r="F24"/>
  <c r="E24"/>
  <c r="D24"/>
  <c r="C24"/>
  <c r="U23"/>
  <c r="T23"/>
  <c r="S23"/>
  <c r="R23"/>
  <c r="Q23"/>
  <c r="F23"/>
  <c r="E23"/>
  <c r="G23" s="1"/>
  <c r="D23"/>
  <c r="C23"/>
  <c r="T22"/>
  <c r="S22"/>
  <c r="U22" s="1"/>
  <c r="R22"/>
  <c r="Q22"/>
  <c r="F22"/>
  <c r="G22" s="1"/>
  <c r="E22"/>
  <c r="D22"/>
  <c r="C22"/>
  <c r="U21"/>
  <c r="T21"/>
  <c r="S21"/>
  <c r="R21"/>
  <c r="Q21"/>
  <c r="F21"/>
  <c r="E21"/>
  <c r="G21" s="1"/>
  <c r="D21"/>
  <c r="C21"/>
  <c r="T20"/>
  <c r="S20"/>
  <c r="U20" s="1"/>
  <c r="R20"/>
  <c r="Q20"/>
  <c r="F20"/>
  <c r="G20" s="1"/>
  <c r="E20"/>
  <c r="D20"/>
  <c r="C20"/>
  <c r="U19"/>
  <c r="T19"/>
  <c r="S19"/>
  <c r="R19"/>
  <c r="Q19"/>
  <c r="F19"/>
  <c r="E19"/>
  <c r="G19" s="1"/>
  <c r="D19"/>
  <c r="C19"/>
  <c r="T18"/>
  <c r="S18"/>
  <c r="U18" s="1"/>
  <c r="R18"/>
  <c r="Q18"/>
  <c r="F18"/>
  <c r="G18" s="1"/>
  <c r="E18"/>
  <c r="D18"/>
  <c r="C18"/>
  <c r="U17"/>
  <c r="T17"/>
  <c r="S17"/>
  <c r="R17"/>
  <c r="Q17"/>
  <c r="F17"/>
  <c r="E17"/>
  <c r="G17" s="1"/>
  <c r="D17"/>
  <c r="C17"/>
  <c r="T16"/>
  <c r="S16"/>
  <c r="U16" s="1"/>
  <c r="R16"/>
  <c r="Q16"/>
  <c r="F16"/>
  <c r="G16" s="1"/>
  <c r="E16"/>
  <c r="D16"/>
  <c r="C16"/>
  <c r="U15"/>
  <c r="T15"/>
  <c r="S15"/>
  <c r="R15"/>
  <c r="Q15"/>
  <c r="F15"/>
  <c r="E15"/>
  <c r="G15" s="1"/>
  <c r="D15"/>
  <c r="C15"/>
  <c r="T14"/>
  <c r="S14"/>
  <c r="U14" s="1"/>
  <c r="R14"/>
  <c r="Q14"/>
  <c r="F14"/>
  <c r="G14" s="1"/>
  <c r="E14"/>
  <c r="D14"/>
  <c r="C14"/>
  <c r="U13"/>
  <c r="T13"/>
  <c r="S13"/>
  <c r="R13"/>
  <c r="Q13"/>
  <c r="F13"/>
  <c r="T61" s="1"/>
  <c r="E13"/>
  <c r="S61" s="1"/>
  <c r="D13"/>
  <c r="R61" s="1"/>
  <c r="C13"/>
  <c r="Q61" s="1"/>
  <c r="O6"/>
  <c r="M6"/>
  <c r="A6"/>
  <c r="A5"/>
  <c r="A3"/>
  <c r="D2"/>
  <c r="C1"/>
  <c r="D4" s="1"/>
  <c r="T62" l="1"/>
  <c r="S62"/>
  <c r="R62"/>
  <c r="G13"/>
  <c r="Q62"/>
  <c r="U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<sst xmlns="http://schemas.openxmlformats.org/spreadsheetml/2006/main" count="176" uniqueCount="159">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</sst>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82895744"/>
        <c:axId val="446795776"/>
      </c:lineChart>
      <c:catAx>
        <c:axId val="4828957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6795776"/>
        <c:crosses val="autoZero"/>
        <c:auto val="1"/>
        <c:lblAlgn val="ctr"/>
        <c:lblOffset val="100"/>
      </c:catAx>
      <c:valAx>
        <c:axId val="4467957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828957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98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xlsx-1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44483</v>
          </cell>
        </row>
      </sheetData>
      <sheetData sheetId="2"/>
      <sheetData sheetId="3"/>
      <sheetData sheetId="4">
        <row r="12">
          <cell r="E12">
            <v>1129</v>
          </cell>
          <cell r="V12">
            <v>546.09716580000008</v>
          </cell>
          <cell r="W12">
            <v>1066.8578059279998</v>
          </cell>
          <cell r="X12">
            <v>483.95497172799998</v>
          </cell>
          <cell r="AI12">
            <v>1413</v>
          </cell>
          <cell r="BB12">
            <v>665.76632760000007</v>
          </cell>
          <cell r="BC12">
            <v>1297.5011273999999</v>
          </cell>
          <cell r="BD12">
            <v>550.26745499999993</v>
          </cell>
        </row>
        <row r="13">
          <cell r="E13">
            <v>1104</v>
          </cell>
          <cell r="V13">
            <v>521.09716580000008</v>
          </cell>
          <cell r="W13">
            <v>1065.084151928</v>
          </cell>
          <cell r="X13">
            <v>482.18131772800001</v>
          </cell>
          <cell r="AI13">
            <v>1391</v>
          </cell>
          <cell r="BB13">
            <v>643.76632760000007</v>
          </cell>
          <cell r="BC13">
            <v>1296.4283873999998</v>
          </cell>
          <cell r="BD13">
            <v>549.19471499999986</v>
          </cell>
        </row>
        <row r="14">
          <cell r="E14">
            <v>1102</v>
          </cell>
          <cell r="V14">
            <v>519.09716580000008</v>
          </cell>
          <cell r="W14">
            <v>997.22688577599979</v>
          </cell>
          <cell r="X14">
            <v>414.32405157599993</v>
          </cell>
          <cell r="AI14">
            <v>1392</v>
          </cell>
          <cell r="BB14">
            <v>644.76632760000007</v>
          </cell>
          <cell r="BC14">
            <v>1289.5906773999998</v>
          </cell>
          <cell r="BD14">
            <v>542.35700499999984</v>
          </cell>
        </row>
        <row r="15">
          <cell r="E15">
            <v>1099</v>
          </cell>
          <cell r="V15">
            <v>516.09716580000008</v>
          </cell>
          <cell r="W15">
            <v>995.28819677599995</v>
          </cell>
          <cell r="X15">
            <v>412.38536257599992</v>
          </cell>
          <cell r="AI15">
            <v>1407</v>
          </cell>
          <cell r="BB15">
            <v>659.76632760000007</v>
          </cell>
          <cell r="BC15">
            <v>1288.4017993999998</v>
          </cell>
          <cell r="BD15">
            <v>541.16812699999991</v>
          </cell>
        </row>
        <row r="16">
          <cell r="E16">
            <v>1101</v>
          </cell>
          <cell r="V16">
            <v>518.09716580000008</v>
          </cell>
          <cell r="W16">
            <v>886.40328677599996</v>
          </cell>
          <cell r="X16">
            <v>303.50045257599999</v>
          </cell>
          <cell r="AI16">
            <v>1356</v>
          </cell>
          <cell r="BB16">
            <v>628.76632760000007</v>
          </cell>
          <cell r="BC16">
            <v>1188.9077424</v>
          </cell>
          <cell r="BD16">
            <v>461.67406999999997</v>
          </cell>
        </row>
        <row r="17">
          <cell r="E17">
            <v>1096</v>
          </cell>
          <cell r="V17">
            <v>506.59716580000008</v>
          </cell>
          <cell r="W17">
            <v>890.33697777599991</v>
          </cell>
          <cell r="X17">
            <v>300.934143576</v>
          </cell>
          <cell r="AI17">
            <v>1347</v>
          </cell>
          <cell r="BB17">
            <v>619.76632760000007</v>
          </cell>
          <cell r="BC17">
            <v>1188.4761573999999</v>
          </cell>
          <cell r="BD17">
            <v>461.24248500000004</v>
          </cell>
        </row>
        <row r="18">
          <cell r="E18">
            <v>1090</v>
          </cell>
          <cell r="V18">
            <v>500.59716580000008</v>
          </cell>
          <cell r="W18">
            <v>887.49830477599994</v>
          </cell>
          <cell r="X18">
            <v>298.09547057599997</v>
          </cell>
          <cell r="AI18">
            <v>1336</v>
          </cell>
          <cell r="BB18">
            <v>608.76632760000007</v>
          </cell>
          <cell r="BC18">
            <v>1188.5261573999999</v>
          </cell>
          <cell r="BD18">
            <v>461.292485</v>
          </cell>
        </row>
        <row r="19">
          <cell r="E19">
            <v>1087</v>
          </cell>
          <cell r="V19">
            <v>497.59716580000008</v>
          </cell>
          <cell r="W19">
            <v>886.19397977599988</v>
          </cell>
          <cell r="X19">
            <v>296.79114557600002</v>
          </cell>
          <cell r="AI19">
            <v>1367</v>
          </cell>
          <cell r="BB19">
            <v>639.76632760000007</v>
          </cell>
          <cell r="BC19">
            <v>1188.9188974000001</v>
          </cell>
          <cell r="BD19">
            <v>461.68522500000006</v>
          </cell>
        </row>
        <row r="20">
          <cell r="E20">
            <v>1090</v>
          </cell>
          <cell r="V20">
            <v>500.59716580000008</v>
          </cell>
          <cell r="W20">
            <v>886.34446092799999</v>
          </cell>
          <cell r="X20">
            <v>296.94162672799996</v>
          </cell>
          <cell r="AI20">
            <v>1375</v>
          </cell>
          <cell r="BB20">
            <v>647.76632760000007</v>
          </cell>
          <cell r="BC20">
            <v>1187.2561573999999</v>
          </cell>
          <cell r="BD20">
            <v>460.02248500000002</v>
          </cell>
        </row>
        <row r="21">
          <cell r="E21">
            <v>1078</v>
          </cell>
          <cell r="V21">
            <v>488.59716580000008</v>
          </cell>
          <cell r="W21">
            <v>886.34446092799999</v>
          </cell>
          <cell r="X21">
            <v>296.94162672799996</v>
          </cell>
          <cell r="AI21">
            <v>1378</v>
          </cell>
          <cell r="BB21">
            <v>650.76632760000007</v>
          </cell>
          <cell r="BC21">
            <v>1186.8261574000001</v>
          </cell>
          <cell r="BD21">
            <v>459.59248500000001</v>
          </cell>
        </row>
        <row r="22">
          <cell r="E22">
            <v>1069</v>
          </cell>
          <cell r="V22">
            <v>479.59716580000008</v>
          </cell>
          <cell r="W22">
            <v>886.34446092799999</v>
          </cell>
          <cell r="X22">
            <v>296.94162672799996</v>
          </cell>
          <cell r="AI22">
            <v>1379</v>
          </cell>
          <cell r="BB22">
            <v>651.76632760000007</v>
          </cell>
          <cell r="BC22">
            <v>1186.0261573999999</v>
          </cell>
          <cell r="BD22">
            <v>458.792485</v>
          </cell>
        </row>
        <row r="23">
          <cell r="E23">
            <v>1063</v>
          </cell>
          <cell r="V23">
            <v>473.59716580000008</v>
          </cell>
          <cell r="W23">
            <v>886.34446092799999</v>
          </cell>
          <cell r="X23">
            <v>296.94162672799996</v>
          </cell>
          <cell r="AI23">
            <v>1378</v>
          </cell>
          <cell r="BB23">
            <v>650.76632760000007</v>
          </cell>
          <cell r="BC23">
            <v>1250.3670284</v>
          </cell>
          <cell r="BD23">
            <v>523.13335599999994</v>
          </cell>
        </row>
        <row r="24">
          <cell r="E24">
            <v>1058</v>
          </cell>
          <cell r="V24">
            <v>470.53730000000007</v>
          </cell>
          <cell r="W24">
            <v>891.34834872800002</v>
          </cell>
          <cell r="X24">
            <v>303.88564872799998</v>
          </cell>
          <cell r="AI24">
            <v>1382</v>
          </cell>
          <cell r="BB24">
            <v>654.76632760000007</v>
          </cell>
          <cell r="BC24">
            <v>1258.5321693999999</v>
          </cell>
          <cell r="BD24">
            <v>531.298497</v>
          </cell>
        </row>
        <row r="25">
          <cell r="E25">
            <v>1055</v>
          </cell>
          <cell r="V25">
            <v>467.53730000000007</v>
          </cell>
          <cell r="W25">
            <v>939.93842972799985</v>
          </cell>
          <cell r="X25">
            <v>352.47572972799992</v>
          </cell>
          <cell r="AI25">
            <v>1375</v>
          </cell>
          <cell r="BB25">
            <v>647.76632760000007</v>
          </cell>
          <cell r="BC25">
            <v>1272.6094793999998</v>
          </cell>
          <cell r="BD25">
            <v>545.3758069999999</v>
          </cell>
        </row>
        <row r="26">
          <cell r="E26">
            <v>1058</v>
          </cell>
          <cell r="V26">
            <v>470.53730000000007</v>
          </cell>
          <cell r="W26">
            <v>993.06495472799975</v>
          </cell>
          <cell r="X26">
            <v>405.60225472799988</v>
          </cell>
          <cell r="AI26">
            <v>1371</v>
          </cell>
          <cell r="BB26">
            <v>643.76632760000007</v>
          </cell>
          <cell r="BC26">
            <v>1344.7622273999998</v>
          </cell>
          <cell r="BD26">
            <v>617.52855499999987</v>
          </cell>
        </row>
        <row r="27">
          <cell r="E27">
            <v>1066</v>
          </cell>
          <cell r="V27">
            <v>478.53730000000007</v>
          </cell>
          <cell r="W27">
            <v>1071.8326727279998</v>
          </cell>
          <cell r="X27">
            <v>484.36997272799988</v>
          </cell>
          <cell r="AI27">
            <v>1369</v>
          </cell>
          <cell r="BB27">
            <v>641.76632760000007</v>
          </cell>
          <cell r="BC27">
            <v>1342.2550483999999</v>
          </cell>
          <cell r="BD27">
            <v>615.02137599999992</v>
          </cell>
        </row>
        <row r="28">
          <cell r="E28">
            <v>1067</v>
          </cell>
          <cell r="V28">
            <v>486.03730000000007</v>
          </cell>
          <cell r="W28">
            <v>1104.0775797279998</v>
          </cell>
          <cell r="X28">
            <v>523.11487972800001</v>
          </cell>
          <cell r="AI28">
            <v>1360</v>
          </cell>
          <cell r="BB28">
            <v>634.33660000000009</v>
          </cell>
          <cell r="BC28">
            <v>1339.6147759999999</v>
          </cell>
          <cell r="BD28">
            <v>613.95137599999998</v>
          </cell>
        </row>
        <row r="29">
          <cell r="E29">
            <v>1050</v>
          </cell>
          <cell r="V29">
            <v>469.03730000000007</v>
          </cell>
          <cell r="W29">
            <v>1104.0775797279998</v>
          </cell>
          <cell r="X29">
            <v>523.11487972800001</v>
          </cell>
          <cell r="AI29">
            <v>1352</v>
          </cell>
          <cell r="BB29">
            <v>620.33660000000009</v>
          </cell>
          <cell r="BC29">
            <v>1353.3766959999998</v>
          </cell>
          <cell r="BD29">
            <v>621.7132959999999</v>
          </cell>
        </row>
        <row r="30">
          <cell r="E30">
            <v>1067</v>
          </cell>
          <cell r="V30">
            <v>481.76913460000003</v>
          </cell>
          <cell r="W30">
            <v>1115.860396128</v>
          </cell>
          <cell r="X30">
            <v>530.62953072799996</v>
          </cell>
          <cell r="AI30">
            <v>1342</v>
          </cell>
          <cell r="BB30">
            <v>610.33660000000009</v>
          </cell>
          <cell r="BC30">
            <v>1363.3195119999998</v>
          </cell>
          <cell r="BD30">
            <v>631.65611199999989</v>
          </cell>
        </row>
        <row r="31">
          <cell r="E31">
            <v>1069</v>
          </cell>
          <cell r="V31">
            <v>457.76913460000003</v>
          </cell>
          <cell r="W31">
            <v>1191.6076661279999</v>
          </cell>
          <cell r="X31">
            <v>580.37680072800003</v>
          </cell>
          <cell r="AI31">
            <v>1349</v>
          </cell>
          <cell r="BB31">
            <v>635.33660000000009</v>
          </cell>
          <cell r="BC31">
            <v>1353.2448127279997</v>
          </cell>
          <cell r="BD31">
            <v>639.5814127279998</v>
          </cell>
        </row>
        <row r="32">
          <cell r="E32">
            <v>1101</v>
          </cell>
          <cell r="V32">
            <v>489.76913460000003</v>
          </cell>
          <cell r="W32">
            <v>1184.466494128</v>
          </cell>
          <cell r="X32">
            <v>573.23562872799994</v>
          </cell>
          <cell r="AI32">
            <v>1346</v>
          </cell>
          <cell r="BB32">
            <v>646.33660000000009</v>
          </cell>
          <cell r="BC32">
            <v>1410.8084377280002</v>
          </cell>
          <cell r="BD32">
            <v>711.14503772800003</v>
          </cell>
        </row>
        <row r="33">
          <cell r="E33">
            <v>1114</v>
          </cell>
          <cell r="V33">
            <v>502.76913460000003</v>
          </cell>
          <cell r="W33">
            <v>1182.4800111279999</v>
          </cell>
          <cell r="X33">
            <v>571.24914572800003</v>
          </cell>
          <cell r="AI33">
            <v>1332</v>
          </cell>
          <cell r="BB33">
            <v>625.83660000000009</v>
          </cell>
          <cell r="BC33">
            <v>1493.1422847279998</v>
          </cell>
          <cell r="BD33">
            <v>786.97888472799991</v>
          </cell>
        </row>
        <row r="34">
          <cell r="E34">
            <v>1150</v>
          </cell>
          <cell r="V34">
            <v>538.76913460000003</v>
          </cell>
          <cell r="W34">
            <v>1182.4800111279999</v>
          </cell>
          <cell r="X34">
            <v>571.24914572800003</v>
          </cell>
          <cell r="AI34">
            <v>1304</v>
          </cell>
          <cell r="BB34">
            <v>593.83660000000009</v>
          </cell>
          <cell r="BC34">
            <v>1622.0711417279999</v>
          </cell>
          <cell r="BD34">
            <v>911.90774172799979</v>
          </cell>
        </row>
        <row r="35">
          <cell r="E35">
            <v>1187</v>
          </cell>
          <cell r="V35">
            <v>575.76913460000003</v>
          </cell>
          <cell r="W35">
            <v>1198.7990771280001</v>
          </cell>
          <cell r="X35">
            <v>587.56821172800005</v>
          </cell>
          <cell r="AI35">
            <v>1301</v>
          </cell>
          <cell r="BB35">
            <v>590.83660000000009</v>
          </cell>
          <cell r="BC35">
            <v>1739.7957437279999</v>
          </cell>
          <cell r="BD35">
            <v>1029.632343728</v>
          </cell>
        </row>
        <row r="36">
          <cell r="E36">
            <v>1221</v>
          </cell>
          <cell r="V36">
            <v>596.86442760000011</v>
          </cell>
          <cell r="W36">
            <v>1395.2274581279999</v>
          </cell>
          <cell r="X36">
            <v>771.09188572799985</v>
          </cell>
          <cell r="AI36">
            <v>1308</v>
          </cell>
          <cell r="BB36">
            <v>587.39110000000005</v>
          </cell>
          <cell r="BC36">
            <v>1504.113633728</v>
          </cell>
          <cell r="BD36">
            <v>783.50473372800002</v>
          </cell>
        </row>
        <row r="37">
          <cell r="E37">
            <v>1299</v>
          </cell>
          <cell r="V37">
            <v>689.86442760000011</v>
          </cell>
          <cell r="W37">
            <v>1371.5891021279999</v>
          </cell>
          <cell r="X37">
            <v>762.45352972799992</v>
          </cell>
          <cell r="AI37">
            <v>1335</v>
          </cell>
          <cell r="BB37">
            <v>612.25701730000003</v>
          </cell>
          <cell r="BC37">
            <v>1549.8591431560001</v>
          </cell>
          <cell r="BD37">
            <v>827.11616045600022</v>
          </cell>
        </row>
        <row r="38">
          <cell r="E38">
            <v>1351</v>
          </cell>
          <cell r="V38">
            <v>731.86442760000011</v>
          </cell>
          <cell r="W38">
            <v>1379.4357991280001</v>
          </cell>
          <cell r="X38">
            <v>760.3002267280001</v>
          </cell>
          <cell r="AI38">
            <v>1382</v>
          </cell>
          <cell r="BB38">
            <v>653.58590170000002</v>
          </cell>
          <cell r="BC38">
            <v>1578.6090484840001</v>
          </cell>
          <cell r="BD38">
            <v>850.19495018400016</v>
          </cell>
        </row>
        <row r="39">
          <cell r="E39">
            <v>1384</v>
          </cell>
          <cell r="V39">
            <v>764.86442760000011</v>
          </cell>
          <cell r="W39">
            <v>1366.0888861279998</v>
          </cell>
          <cell r="X39">
            <v>746.95331372800001</v>
          </cell>
          <cell r="AI39">
            <v>1414</v>
          </cell>
          <cell r="BB39">
            <v>695.58590170000002</v>
          </cell>
          <cell r="BC39">
            <v>1593.6840184839998</v>
          </cell>
          <cell r="BD39">
            <v>875.26992018399983</v>
          </cell>
        </row>
        <row r="40">
          <cell r="E40">
            <v>1408</v>
          </cell>
          <cell r="V40">
            <v>788.86442760000011</v>
          </cell>
          <cell r="W40">
            <v>1443.3954591280001</v>
          </cell>
          <cell r="X40">
            <v>824.25988672800008</v>
          </cell>
          <cell r="AI40">
            <v>1416</v>
          </cell>
          <cell r="BB40">
            <v>688.70170170000006</v>
          </cell>
          <cell r="BC40">
            <v>1597.3847384840001</v>
          </cell>
          <cell r="BD40">
            <v>870.08644018400014</v>
          </cell>
        </row>
        <row r="41">
          <cell r="E41">
            <v>1459</v>
          </cell>
          <cell r="V41">
            <v>824.86442760000011</v>
          </cell>
          <cell r="W41">
            <v>1431.9794181279999</v>
          </cell>
          <cell r="X41">
            <v>797.84384572800013</v>
          </cell>
          <cell r="AI41">
            <v>1403</v>
          </cell>
          <cell r="BB41">
            <v>675.70170170000006</v>
          </cell>
          <cell r="BC41">
            <v>1596.2719984840001</v>
          </cell>
          <cell r="BD41">
            <v>868.97370018400011</v>
          </cell>
        </row>
        <row r="42">
          <cell r="E42">
            <v>1471</v>
          </cell>
          <cell r="V42">
            <v>836.86442760000011</v>
          </cell>
          <cell r="W42">
            <v>1426.4593441280001</v>
          </cell>
          <cell r="X42">
            <v>792.32377172799988</v>
          </cell>
          <cell r="AI42">
            <v>1388</v>
          </cell>
          <cell r="BB42">
            <v>661.35170170000004</v>
          </cell>
          <cell r="BC42">
            <v>1592.7598574839999</v>
          </cell>
          <cell r="BD42">
            <v>866.11155918400027</v>
          </cell>
        </row>
        <row r="43">
          <cell r="E43">
            <v>1473</v>
          </cell>
          <cell r="V43">
            <v>838.86442760000011</v>
          </cell>
          <cell r="W43">
            <v>1426.153544128</v>
          </cell>
          <cell r="X43">
            <v>792.01797172800002</v>
          </cell>
          <cell r="AI43">
            <v>1374</v>
          </cell>
          <cell r="BB43">
            <v>647.35170170000004</v>
          </cell>
          <cell r="BC43">
            <v>1574.905243484</v>
          </cell>
          <cell r="BD43">
            <v>848.25694518400019</v>
          </cell>
        </row>
        <row r="44">
          <cell r="E44">
            <v>1477</v>
          </cell>
          <cell r="V44">
            <v>842.86442760000011</v>
          </cell>
          <cell r="W44">
            <v>1424.3857091280001</v>
          </cell>
          <cell r="X44">
            <v>790.25013672800014</v>
          </cell>
          <cell r="AI44">
            <v>1332</v>
          </cell>
          <cell r="BB44">
            <v>621.35170170000004</v>
          </cell>
          <cell r="BC44">
            <v>1516.2963484840002</v>
          </cell>
          <cell r="BD44">
            <v>805.64805018400011</v>
          </cell>
        </row>
        <row r="45">
          <cell r="E45">
            <v>1466</v>
          </cell>
          <cell r="V45">
            <v>831.86442760000011</v>
          </cell>
          <cell r="W45">
            <v>1425.5425851280002</v>
          </cell>
          <cell r="X45">
            <v>791.40701272800015</v>
          </cell>
          <cell r="AI45">
            <v>1317</v>
          </cell>
          <cell r="BB45">
            <v>606.35170170000004</v>
          </cell>
          <cell r="BC45">
            <v>1514.9885644840001</v>
          </cell>
          <cell r="BD45">
            <v>804.34026618400003</v>
          </cell>
        </row>
        <row r="46">
          <cell r="E46">
            <v>1472</v>
          </cell>
          <cell r="V46">
            <v>837.86442760000011</v>
          </cell>
          <cell r="W46">
            <v>1427.592801128</v>
          </cell>
          <cell r="X46">
            <v>793.45722872800002</v>
          </cell>
          <cell r="AI46">
            <v>1304</v>
          </cell>
          <cell r="BB46">
            <v>599.85170170000004</v>
          </cell>
          <cell r="BC46">
            <v>1508.3438644840003</v>
          </cell>
          <cell r="BD46">
            <v>804.1955661840002</v>
          </cell>
        </row>
        <row r="47">
          <cell r="E47">
            <v>1482</v>
          </cell>
          <cell r="V47">
            <v>847.86442760000011</v>
          </cell>
          <cell r="W47">
            <v>1427.7400611280002</v>
          </cell>
          <cell r="X47">
            <v>793.60448872799998</v>
          </cell>
          <cell r="AI47">
            <v>1287</v>
          </cell>
          <cell r="BB47">
            <v>582.85170170000004</v>
          </cell>
          <cell r="BC47">
            <v>1509.4566044840001</v>
          </cell>
          <cell r="BD47">
            <v>805.308306184</v>
          </cell>
        </row>
        <row r="48">
          <cell r="E48">
            <v>1502</v>
          </cell>
          <cell r="V48">
            <v>857.61632760000009</v>
          </cell>
          <cell r="W48">
            <v>1439.1181611280001</v>
          </cell>
          <cell r="X48">
            <v>794.73448872800009</v>
          </cell>
          <cell r="AI48">
            <v>1272</v>
          </cell>
          <cell r="BB48">
            <v>587.85170170000004</v>
          </cell>
          <cell r="BC48">
            <v>1488.3438644840003</v>
          </cell>
          <cell r="BD48">
            <v>804.1955661840002</v>
          </cell>
        </row>
        <row r="49">
          <cell r="E49">
            <v>1480</v>
          </cell>
          <cell r="V49">
            <v>835.61632760000009</v>
          </cell>
          <cell r="W49">
            <v>1360.8594021280003</v>
          </cell>
          <cell r="X49">
            <v>716.47572972800003</v>
          </cell>
          <cell r="AI49">
            <v>1253</v>
          </cell>
          <cell r="BB49">
            <v>548.85170170000004</v>
          </cell>
          <cell r="BC49">
            <v>1508.3438644840003</v>
          </cell>
          <cell r="BD49">
            <v>804.1955661840002</v>
          </cell>
        </row>
        <row r="50">
          <cell r="E50">
            <v>1502</v>
          </cell>
          <cell r="V50">
            <v>857.61632760000009</v>
          </cell>
          <cell r="W50">
            <v>1283.2287351279999</v>
          </cell>
          <cell r="X50">
            <v>638.8450627279999</v>
          </cell>
          <cell r="AI50">
            <v>1240</v>
          </cell>
          <cell r="BB50">
            <v>575.85170170000004</v>
          </cell>
          <cell r="BC50">
            <v>1462.1918757559999</v>
          </cell>
          <cell r="BD50">
            <v>798.04357745599987</v>
          </cell>
        </row>
        <row r="51">
          <cell r="E51">
            <v>1498</v>
          </cell>
          <cell r="V51">
            <v>853.61632760000009</v>
          </cell>
          <cell r="W51">
            <v>1272.4313181279999</v>
          </cell>
          <cell r="X51">
            <v>628.04764572799991</v>
          </cell>
          <cell r="AI51">
            <v>1226</v>
          </cell>
          <cell r="BB51">
            <v>561.85170170000004</v>
          </cell>
          <cell r="BC51">
            <v>1456.2516357559998</v>
          </cell>
          <cell r="BD51">
            <v>792.10333745599996</v>
          </cell>
        </row>
        <row r="52">
          <cell r="E52">
            <v>1494</v>
          </cell>
          <cell r="V52">
            <v>759.61632760000009</v>
          </cell>
          <cell r="W52">
            <v>1285.7010171279999</v>
          </cell>
          <cell r="X52">
            <v>551.31734472799985</v>
          </cell>
          <cell r="AI52">
            <v>1209</v>
          </cell>
          <cell r="BB52">
            <v>562.9007276000001</v>
          </cell>
          <cell r="BC52">
            <v>1399.8432218559997</v>
          </cell>
          <cell r="BD52">
            <v>753.74394945599965</v>
          </cell>
        </row>
        <row r="53">
          <cell r="E53">
            <v>1473</v>
          </cell>
          <cell r="V53">
            <v>718.61632760000009</v>
          </cell>
          <cell r="W53">
            <v>1307.3632759759998</v>
          </cell>
          <cell r="X53">
            <v>552.97960357599982</v>
          </cell>
          <cell r="AI53">
            <v>1196</v>
          </cell>
          <cell r="BB53">
            <v>549.9007276000001</v>
          </cell>
          <cell r="BC53">
            <v>1398.1708218559997</v>
          </cell>
          <cell r="BD53">
            <v>752.07154945599973</v>
          </cell>
        </row>
        <row r="54">
          <cell r="E54">
            <v>1460</v>
          </cell>
          <cell r="V54">
            <v>706.26632760000007</v>
          </cell>
          <cell r="W54">
            <v>1296.9741323999999</v>
          </cell>
          <cell r="X54">
            <v>543.24045999999998</v>
          </cell>
          <cell r="AI54">
            <v>1180</v>
          </cell>
          <cell r="BB54">
            <v>533.9007276000001</v>
          </cell>
          <cell r="BC54">
            <v>1353.6502512799993</v>
          </cell>
          <cell r="BD54">
            <v>707.55097887999955</v>
          </cell>
        </row>
        <row r="55">
          <cell r="E55">
            <v>1460</v>
          </cell>
          <cell r="V55">
            <v>706.26632760000007</v>
          </cell>
          <cell r="W55">
            <v>1295.1551163999998</v>
          </cell>
          <cell r="X55">
            <v>541.42144399999984</v>
          </cell>
          <cell r="AI55">
            <v>1172</v>
          </cell>
          <cell r="BB55">
            <v>525.9007276000001</v>
          </cell>
          <cell r="BC55">
            <v>1325.9009311280001</v>
          </cell>
          <cell r="BD55">
            <v>679.80165872800012</v>
          </cell>
        </row>
        <row r="56">
          <cell r="E56">
            <v>1449</v>
          </cell>
          <cell r="V56">
            <v>695.26632760000007</v>
          </cell>
          <cell r="W56">
            <v>1295.6151163999998</v>
          </cell>
          <cell r="X56">
            <v>541.88144399999987</v>
          </cell>
          <cell r="AI56">
            <v>1155</v>
          </cell>
          <cell r="BB56">
            <v>515.8191276</v>
          </cell>
          <cell r="BC56">
            <v>1310.078745128</v>
          </cell>
          <cell r="BD56">
            <v>670.89787272800004</v>
          </cell>
        </row>
        <row r="57">
          <cell r="E57">
            <v>1440</v>
          </cell>
          <cell r="V57">
            <v>692.76632760000007</v>
          </cell>
          <cell r="W57">
            <v>1289.5051163999999</v>
          </cell>
          <cell r="X57">
            <v>542.27144399999997</v>
          </cell>
          <cell r="AI57">
            <v>1142</v>
          </cell>
          <cell r="BB57">
            <v>502.8191276</v>
          </cell>
          <cell r="BC57">
            <v>1303.5982771280001</v>
          </cell>
          <cell r="BD57">
            <v>664.41740472800007</v>
          </cell>
        </row>
        <row r="58">
          <cell r="E58">
            <v>1439</v>
          </cell>
          <cell r="V58">
            <v>691.76632760000007</v>
          </cell>
          <cell r="W58">
            <v>1290.1124933999999</v>
          </cell>
          <cell r="X58">
            <v>542.87882100000002</v>
          </cell>
          <cell r="AI58">
            <v>1132</v>
          </cell>
          <cell r="BB58">
            <v>500.94042760000002</v>
          </cell>
          <cell r="BC58">
            <v>1295.476977128</v>
          </cell>
          <cell r="BD58">
            <v>664.41740472800007</v>
          </cell>
        </row>
        <row r="59">
          <cell r="E59">
            <v>1426</v>
          </cell>
          <cell r="V59">
            <v>678.76632760000007</v>
          </cell>
          <cell r="W59">
            <v>1289.9951163999999</v>
          </cell>
          <cell r="X59">
            <v>542.76144399999998</v>
          </cell>
          <cell r="AI59">
            <v>1128</v>
          </cell>
          <cell r="BB59">
            <v>496.94042760000002</v>
          </cell>
          <cell r="BC59">
            <v>1295.476977128</v>
          </cell>
          <cell r="BD59">
            <v>664.41740472800007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44" activePane="bottomRight" state="frozen"/>
      <selection activeCell="A115" sqref="A115"/>
      <selection pane="topRight" activeCell="A115" sqref="A115"/>
      <selection pane="bottomLeft" activeCell="A115" sqref="A115"/>
      <selection pane="bottomRight" activeCell="V13" sqref="V13:AB60"/>
    </sheetView>
  </sheetViews>
  <sheetFormatPr defaultColWidth="15" defaultRowHeight="30"/>
  <cols>
    <col min="1" max="1" width="45" style="11" customWidth="1"/>
    <col min="2" max="2" width="96" style="11" customWidth="1"/>
    <col min="3" max="3" width="73.6640625" style="11" customWidth="1"/>
    <col min="4" max="4" width="82.6640625" style="11" customWidth="1"/>
    <col min="5" max="5" width="104.88671875" style="11" customWidth="1"/>
    <col min="6" max="6" width="74.88671875" style="11" customWidth="1"/>
    <col min="7" max="7" width="73.6640625" style="11" customWidth="1"/>
    <col min="8" max="12" width="69.33203125" style="13" customWidth="1"/>
    <col min="13" max="13" width="61.5546875" style="13" customWidth="1"/>
    <col min="14" max="14" width="69.33203125" style="13" customWidth="1"/>
    <col min="15" max="15" width="38.33203125" style="11" customWidth="1"/>
    <col min="16" max="16" width="78.33203125" style="11" customWidth="1"/>
    <col min="17" max="17" width="64.88671875" style="11" customWidth="1"/>
    <col min="18" max="18" width="83.6640625" style="11" customWidth="1"/>
    <col min="19" max="19" width="82.6640625" style="11" customWidth="1"/>
    <col min="20" max="20" width="74.88671875" style="11" customWidth="1"/>
    <col min="21" max="21" width="87.109375" style="11" customWidth="1"/>
    <col min="22" max="24" width="78.33203125" style="11" customWidth="1"/>
    <col min="25" max="25" width="60.44140625" style="11" customWidth="1"/>
    <col min="26" max="26" width="84.88671875" style="11" customWidth="1"/>
    <col min="27" max="27" width="60.109375" style="11" customWidth="1"/>
    <col min="28" max="28" width="78.33203125" style="11" customWidth="1"/>
    <col min="29" max="16384" width="15" style="11"/>
  </cols>
  <sheetData>
    <row r="1" spans="1:28" ht="91.2" customHeight="1">
      <c r="A1" s="1" t="s">
        <v>0</v>
      </c>
      <c r="B1" s="1"/>
      <c r="C1" s="2">
        <f>[1]Abstract!L1</f>
        <v>44483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2" customHeight="1">
      <c r="A2" s="1" t="s">
        <v>2</v>
      </c>
      <c r="B2" s="1"/>
      <c r="C2" s="3"/>
      <c r="D2" s="2">
        <f>C1-1</f>
        <v>44482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2" customHeight="1">
      <c r="A3" s="1" t="str">
        <f>"Based on Revision No." &amp; '[1]Frm-1 Anticipated Gen.'!$T$2 &amp; " of NRLDC"</f>
        <v>Based on Revision No.12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2" customHeight="1">
      <c r="A4" s="1" t="s">
        <v>4</v>
      </c>
      <c r="B4" s="1"/>
      <c r="C4" s="3"/>
      <c r="D4" s="2">
        <f>C1</f>
        <v>44483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205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2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44483</v>
      </c>
      <c r="N6" s="18"/>
      <c r="O6" s="19" t="str">
        <f>"Based on Revision No." &amp; '[1]Frm-1 Anticipated Gen.'!$T$2 &amp; " of NRLDC"</f>
        <v>Based on Revision No.12 of NRLDC</v>
      </c>
      <c r="P6" s="19"/>
      <c r="Q6" s="19"/>
      <c r="R6" s="19"/>
      <c r="S6" s="20" t="s">
        <v>6</v>
      </c>
      <c r="T6" s="21"/>
      <c r="U6" s="21"/>
      <c r="V6" s="22"/>
      <c r="W6" s="23">
        <v>205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2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4999999999999" customHeight="1">
      <c r="A13" s="97">
        <v>1</v>
      </c>
      <c r="B13" s="98" t="s">
        <v>52</v>
      </c>
      <c r="C13" s="99">
        <f>'[1]Annx-A (DA) '!E12</f>
        <v>1129</v>
      </c>
      <c r="D13" s="100">
        <f>'[1]Annx-A (DA) '!W12</f>
        <v>1066.8578059279998</v>
      </c>
      <c r="E13" s="101">
        <f>'[1]Annx-A (DA) '!X12</f>
        <v>483.95497172799998</v>
      </c>
      <c r="F13" s="102">
        <f>'[1]Annx-A (DA) '!V12</f>
        <v>546.09716580000008</v>
      </c>
      <c r="G13" s="103">
        <f>E13-F13</f>
        <v>-62.142194072000109</v>
      </c>
      <c r="H13" s="104">
        <v>49.87</v>
      </c>
      <c r="I13" s="105">
        <v>1110.57</v>
      </c>
      <c r="J13" s="105">
        <v>1095.5999999999999</v>
      </c>
      <c r="K13" s="105">
        <v>272.68</v>
      </c>
      <c r="L13" s="105">
        <v>287.64</v>
      </c>
      <c r="M13" s="105">
        <v>-14.95999999999998</v>
      </c>
      <c r="N13" s="105">
        <v>822.92</v>
      </c>
      <c r="O13" s="98">
        <v>49</v>
      </c>
      <c r="P13" s="98" t="s">
        <v>53</v>
      </c>
      <c r="Q13" s="99">
        <f>'[1]Annx-A (DA) '!AI12</f>
        <v>1413</v>
      </c>
      <c r="R13" s="100">
        <f>'[1]Annx-A (DA) '!BC12</f>
        <v>1297.5011273999999</v>
      </c>
      <c r="S13" s="101">
        <f>'[1]Annx-A (DA) '!BD12</f>
        <v>550.26745499999993</v>
      </c>
      <c r="T13" s="102">
        <f>'[1]Annx-A (DA) '!BB12</f>
        <v>665.76632760000007</v>
      </c>
      <c r="U13" s="103">
        <f>S13-T13</f>
        <v>-115.49887260000014</v>
      </c>
      <c r="V13" s="104">
        <v>49.99</v>
      </c>
      <c r="W13" s="106">
        <v>1465.63</v>
      </c>
      <c r="X13" s="105">
        <v>1470.87</v>
      </c>
      <c r="Y13" s="105">
        <v>805.58</v>
      </c>
      <c r="Z13" s="105">
        <v>800.34</v>
      </c>
      <c r="AA13" s="105">
        <v>5.2400000000000091</v>
      </c>
      <c r="AB13" s="105">
        <v>665.29</v>
      </c>
    </row>
    <row r="14" spans="1:28" s="107" customFormat="1" ht="142.94999999999999" customHeight="1">
      <c r="A14" s="97">
        <v>2</v>
      </c>
      <c r="B14" s="98" t="s">
        <v>54</v>
      </c>
      <c r="C14" s="99">
        <f>'[1]Annx-A (DA) '!E13</f>
        <v>1104</v>
      </c>
      <c r="D14" s="100">
        <f>'[1]Annx-A (DA) '!W13</f>
        <v>1065.084151928</v>
      </c>
      <c r="E14" s="101">
        <f>'[1]Annx-A (DA) '!X13</f>
        <v>482.18131772800001</v>
      </c>
      <c r="F14" s="102">
        <f>'[1]Annx-A (DA) '!V13</f>
        <v>521.09716580000008</v>
      </c>
      <c r="G14" s="103">
        <f t="shared" ref="G14:G60" si="0">E14-F14</f>
        <v>-38.915848072000074</v>
      </c>
      <c r="H14" s="104">
        <v>50</v>
      </c>
      <c r="I14" s="105">
        <v>1125.43</v>
      </c>
      <c r="J14" s="105">
        <v>1104.93</v>
      </c>
      <c r="K14" s="105">
        <v>326.66000000000003</v>
      </c>
      <c r="L14" s="105">
        <v>347.16</v>
      </c>
      <c r="M14" s="105">
        <v>-20.5</v>
      </c>
      <c r="N14" s="105">
        <v>778.27</v>
      </c>
      <c r="O14" s="98">
        <v>50</v>
      </c>
      <c r="P14" s="98" t="s">
        <v>55</v>
      </c>
      <c r="Q14" s="99">
        <f>'[1]Annx-A (DA) '!AI13</f>
        <v>1391</v>
      </c>
      <c r="R14" s="100">
        <f>'[1]Annx-A (DA) '!BC13</f>
        <v>1296.4283873999998</v>
      </c>
      <c r="S14" s="101">
        <f>'[1]Annx-A (DA) '!BD13</f>
        <v>549.19471499999986</v>
      </c>
      <c r="T14" s="102">
        <f>'[1]Annx-A (DA) '!BB13</f>
        <v>643.76632760000007</v>
      </c>
      <c r="U14" s="103">
        <f t="shared" ref="U14:U60" si="1">S14-T14</f>
        <v>-94.571612600000208</v>
      </c>
      <c r="V14" s="104">
        <v>49.84</v>
      </c>
      <c r="W14" s="106">
        <v>1436.35</v>
      </c>
      <c r="X14" s="105">
        <v>1454.55</v>
      </c>
      <c r="Y14" s="105">
        <v>805.03</v>
      </c>
      <c r="Z14" s="105">
        <v>786.83</v>
      </c>
      <c r="AA14" s="105">
        <v>18.199999999999932</v>
      </c>
      <c r="AB14" s="105">
        <v>649.52</v>
      </c>
    </row>
    <row r="15" spans="1:28" s="107" customFormat="1" ht="142.94999999999999" customHeight="1">
      <c r="A15" s="97">
        <v>3</v>
      </c>
      <c r="B15" s="98" t="s">
        <v>56</v>
      </c>
      <c r="C15" s="99">
        <f>'[1]Annx-A (DA) '!E14</f>
        <v>1102</v>
      </c>
      <c r="D15" s="100">
        <f>'[1]Annx-A (DA) '!W14</f>
        <v>997.22688577599979</v>
      </c>
      <c r="E15" s="101">
        <f>'[1]Annx-A (DA) '!X14</f>
        <v>414.32405157599993</v>
      </c>
      <c r="F15" s="102">
        <f>'[1]Annx-A (DA) '!V14</f>
        <v>519.09716580000008</v>
      </c>
      <c r="G15" s="103">
        <f t="shared" si="0"/>
        <v>-104.77311422400015</v>
      </c>
      <c r="H15" s="104">
        <v>50</v>
      </c>
      <c r="I15" s="105">
        <v>1114.71</v>
      </c>
      <c r="J15" s="105">
        <v>1052.0899999999999</v>
      </c>
      <c r="K15" s="105">
        <v>270.95</v>
      </c>
      <c r="L15" s="105">
        <v>333.58</v>
      </c>
      <c r="M15" s="105">
        <v>-62.629999999999995</v>
      </c>
      <c r="N15" s="105">
        <v>781.14</v>
      </c>
      <c r="O15" s="98">
        <v>51</v>
      </c>
      <c r="P15" s="98" t="s">
        <v>57</v>
      </c>
      <c r="Q15" s="99">
        <f>'[1]Annx-A (DA) '!AI14</f>
        <v>1392</v>
      </c>
      <c r="R15" s="100">
        <f>'[1]Annx-A (DA) '!BC14</f>
        <v>1289.5906773999998</v>
      </c>
      <c r="S15" s="101">
        <f>'[1]Annx-A (DA) '!BD14</f>
        <v>542.35700499999984</v>
      </c>
      <c r="T15" s="102">
        <f>'[1]Annx-A (DA) '!BB14</f>
        <v>644.76632760000007</v>
      </c>
      <c r="U15" s="103">
        <f t="shared" si="1"/>
        <v>-102.40932260000022</v>
      </c>
      <c r="V15" s="104">
        <v>49.81</v>
      </c>
      <c r="W15" s="106">
        <v>1420.87</v>
      </c>
      <c r="X15" s="105">
        <v>1448.22</v>
      </c>
      <c r="Y15" s="105">
        <v>804.96</v>
      </c>
      <c r="Z15" s="105">
        <v>777.61</v>
      </c>
      <c r="AA15" s="105">
        <v>27.350000000000023</v>
      </c>
      <c r="AB15" s="105">
        <v>643.26</v>
      </c>
    </row>
    <row r="16" spans="1:28" s="107" customFormat="1" ht="142.94999999999999" customHeight="1">
      <c r="A16" s="97">
        <v>4</v>
      </c>
      <c r="B16" s="98" t="s">
        <v>58</v>
      </c>
      <c r="C16" s="99">
        <f>'[1]Annx-A (DA) '!E15</f>
        <v>1099</v>
      </c>
      <c r="D16" s="100">
        <f>'[1]Annx-A (DA) '!W15</f>
        <v>995.28819677599995</v>
      </c>
      <c r="E16" s="101">
        <f>'[1]Annx-A (DA) '!X15</f>
        <v>412.38536257599992</v>
      </c>
      <c r="F16" s="102">
        <f>'[1]Annx-A (DA) '!V15</f>
        <v>516.09716580000008</v>
      </c>
      <c r="G16" s="103">
        <f t="shared" si="0"/>
        <v>-103.71180322400016</v>
      </c>
      <c r="H16" s="104">
        <v>50</v>
      </c>
      <c r="I16" s="105">
        <v>1107.6199999999999</v>
      </c>
      <c r="J16" s="105">
        <v>1054.76</v>
      </c>
      <c r="K16" s="105">
        <v>304.33</v>
      </c>
      <c r="L16" s="105">
        <v>357.2</v>
      </c>
      <c r="M16" s="105">
        <v>-52.870000000000005</v>
      </c>
      <c r="N16" s="105">
        <v>750.43</v>
      </c>
      <c r="O16" s="98">
        <v>52</v>
      </c>
      <c r="P16" s="98" t="s">
        <v>59</v>
      </c>
      <c r="Q16" s="99">
        <f>'[1]Annx-A (DA) '!AI15</f>
        <v>1407</v>
      </c>
      <c r="R16" s="100">
        <f>'[1]Annx-A (DA) '!BC15</f>
        <v>1288.4017993999998</v>
      </c>
      <c r="S16" s="101">
        <f>'[1]Annx-A (DA) '!BD15</f>
        <v>541.16812699999991</v>
      </c>
      <c r="T16" s="102">
        <f>'[1]Annx-A (DA) '!BB15</f>
        <v>659.76632760000007</v>
      </c>
      <c r="U16" s="103">
        <f t="shared" si="1"/>
        <v>-118.59820060000015</v>
      </c>
      <c r="V16" s="104">
        <v>50.01</v>
      </c>
      <c r="W16" s="106">
        <v>1405.33</v>
      </c>
      <c r="X16" s="105">
        <v>1445.65</v>
      </c>
      <c r="Y16" s="105">
        <v>804.81</v>
      </c>
      <c r="Z16" s="105">
        <v>764.49</v>
      </c>
      <c r="AA16" s="105">
        <v>40.319999999999936</v>
      </c>
      <c r="AB16" s="105">
        <v>640.84</v>
      </c>
    </row>
    <row r="17" spans="1:28" s="107" customFormat="1" ht="142.94999999999999" customHeight="1">
      <c r="A17" s="97">
        <v>5</v>
      </c>
      <c r="B17" s="98" t="s">
        <v>60</v>
      </c>
      <c r="C17" s="99">
        <f>'[1]Annx-A (DA) '!E16</f>
        <v>1101</v>
      </c>
      <c r="D17" s="100">
        <f>'[1]Annx-A (DA) '!W16</f>
        <v>886.40328677599996</v>
      </c>
      <c r="E17" s="101">
        <f>'[1]Annx-A (DA) '!X16</f>
        <v>303.50045257599999</v>
      </c>
      <c r="F17" s="102">
        <f>'[1]Annx-A (DA) '!V16</f>
        <v>518.09716580000008</v>
      </c>
      <c r="G17" s="103">
        <f t="shared" si="0"/>
        <v>-214.5967132240001</v>
      </c>
      <c r="H17" s="104">
        <v>49.98</v>
      </c>
      <c r="I17" s="105">
        <v>1084.6600000000001</v>
      </c>
      <c r="J17" s="105">
        <v>989.04</v>
      </c>
      <c r="K17" s="105">
        <v>191.86</v>
      </c>
      <c r="L17" s="105">
        <v>287.48</v>
      </c>
      <c r="M17" s="105">
        <v>-95.62</v>
      </c>
      <c r="N17" s="105">
        <v>797.18</v>
      </c>
      <c r="O17" s="98">
        <v>53</v>
      </c>
      <c r="P17" s="98" t="s">
        <v>61</v>
      </c>
      <c r="Q17" s="99">
        <f>'[1]Annx-A (DA) '!AI16</f>
        <v>1356</v>
      </c>
      <c r="R17" s="100">
        <f>'[1]Annx-A (DA) '!BC16</f>
        <v>1188.9077424</v>
      </c>
      <c r="S17" s="101">
        <f>'[1]Annx-A (DA) '!BD16</f>
        <v>461.67406999999997</v>
      </c>
      <c r="T17" s="102">
        <f>'[1]Annx-A (DA) '!BB16</f>
        <v>628.76632760000007</v>
      </c>
      <c r="U17" s="103">
        <f t="shared" si="1"/>
        <v>-167.0922576000001</v>
      </c>
      <c r="V17" s="104">
        <v>50.08</v>
      </c>
      <c r="W17" s="106">
        <v>1383.9</v>
      </c>
      <c r="X17" s="105">
        <v>1422.07</v>
      </c>
      <c r="Y17" s="105">
        <v>811.4</v>
      </c>
      <c r="Z17" s="105">
        <v>773.21</v>
      </c>
      <c r="AA17" s="105">
        <v>38.189999999999941</v>
      </c>
      <c r="AB17" s="105">
        <v>610.66999999999996</v>
      </c>
    </row>
    <row r="18" spans="1:28" s="107" customFormat="1" ht="142.94999999999999" customHeight="1">
      <c r="A18" s="97">
        <v>6</v>
      </c>
      <c r="B18" s="98" t="s">
        <v>62</v>
      </c>
      <c r="C18" s="99">
        <f>'[1]Annx-A (DA) '!E17</f>
        <v>1096</v>
      </c>
      <c r="D18" s="100">
        <f>'[1]Annx-A (DA) '!W17</f>
        <v>890.33697777599991</v>
      </c>
      <c r="E18" s="101">
        <f>'[1]Annx-A (DA) '!X17</f>
        <v>300.934143576</v>
      </c>
      <c r="F18" s="102">
        <f>'[1]Annx-A (DA) '!V17</f>
        <v>506.59716580000008</v>
      </c>
      <c r="G18" s="103">
        <f t="shared" si="0"/>
        <v>-205.66302222400009</v>
      </c>
      <c r="H18" s="104">
        <v>49.93</v>
      </c>
      <c r="I18" s="105">
        <v>1085.6300000000001</v>
      </c>
      <c r="J18" s="105">
        <v>1000.6999999999999</v>
      </c>
      <c r="K18" s="105">
        <v>145.53</v>
      </c>
      <c r="L18" s="105">
        <v>230.46</v>
      </c>
      <c r="M18" s="105">
        <v>-84.93</v>
      </c>
      <c r="N18" s="105">
        <v>855.17</v>
      </c>
      <c r="O18" s="98">
        <v>54</v>
      </c>
      <c r="P18" s="98" t="s">
        <v>63</v>
      </c>
      <c r="Q18" s="99">
        <f>'[1]Annx-A (DA) '!AI17</f>
        <v>1347</v>
      </c>
      <c r="R18" s="100">
        <f>'[1]Annx-A (DA) '!BC17</f>
        <v>1188.4761573999999</v>
      </c>
      <c r="S18" s="101">
        <f>'[1]Annx-A (DA) '!BD17</f>
        <v>461.24248500000004</v>
      </c>
      <c r="T18" s="102">
        <f>'[1]Annx-A (DA) '!BB17</f>
        <v>619.76632760000007</v>
      </c>
      <c r="U18" s="103">
        <f t="shared" si="1"/>
        <v>-158.52384260000002</v>
      </c>
      <c r="V18" s="104">
        <v>50.06</v>
      </c>
      <c r="W18" s="106">
        <v>1363.91</v>
      </c>
      <c r="X18" s="105">
        <v>1386</v>
      </c>
      <c r="Y18" s="105">
        <v>815.03</v>
      </c>
      <c r="Z18" s="105">
        <v>792.95</v>
      </c>
      <c r="AA18" s="105">
        <v>22.079999999999927</v>
      </c>
      <c r="AB18" s="105">
        <v>570.97</v>
      </c>
    </row>
    <row r="19" spans="1:28" s="107" customFormat="1" ht="142.94999999999999" customHeight="1">
      <c r="A19" s="97">
        <v>7</v>
      </c>
      <c r="B19" s="98" t="s">
        <v>64</v>
      </c>
      <c r="C19" s="99">
        <f>'[1]Annx-A (DA) '!E18</f>
        <v>1090</v>
      </c>
      <c r="D19" s="100">
        <f>'[1]Annx-A (DA) '!W18</f>
        <v>887.49830477599994</v>
      </c>
      <c r="E19" s="101">
        <f>'[1]Annx-A (DA) '!X18</f>
        <v>298.09547057599997</v>
      </c>
      <c r="F19" s="102">
        <f>'[1]Annx-A (DA) '!V18</f>
        <v>500.59716580000008</v>
      </c>
      <c r="G19" s="103">
        <f t="shared" si="0"/>
        <v>-202.50169522400012</v>
      </c>
      <c r="H19" s="104">
        <v>49.97</v>
      </c>
      <c r="I19" s="105">
        <v>1099.31</v>
      </c>
      <c r="J19" s="105">
        <v>1033.6300000000001</v>
      </c>
      <c r="K19" s="105">
        <v>175.27</v>
      </c>
      <c r="L19" s="105">
        <v>240.95</v>
      </c>
      <c r="M19" s="105">
        <v>-65.679999999999978</v>
      </c>
      <c r="N19" s="105">
        <v>858.36</v>
      </c>
      <c r="O19" s="98">
        <v>55</v>
      </c>
      <c r="P19" s="98" t="s">
        <v>65</v>
      </c>
      <c r="Q19" s="99">
        <f>'[1]Annx-A (DA) '!AI18</f>
        <v>1336</v>
      </c>
      <c r="R19" s="100">
        <f>'[1]Annx-A (DA) '!BC18</f>
        <v>1188.5261573999999</v>
      </c>
      <c r="S19" s="101">
        <f>'[1]Annx-A (DA) '!BD18</f>
        <v>461.292485</v>
      </c>
      <c r="T19" s="102">
        <f>'[1]Annx-A (DA) '!BB18</f>
        <v>608.76632760000007</v>
      </c>
      <c r="U19" s="103">
        <f t="shared" si="1"/>
        <v>-147.47384260000007</v>
      </c>
      <c r="V19" s="104">
        <v>50.02</v>
      </c>
      <c r="W19" s="106">
        <v>1356.03</v>
      </c>
      <c r="X19" s="105">
        <v>1336.6100000000001</v>
      </c>
      <c r="Y19" s="105">
        <v>758.59</v>
      </c>
      <c r="Z19" s="105">
        <v>778.05</v>
      </c>
      <c r="AA19" s="105">
        <v>-19.459999999999923</v>
      </c>
      <c r="AB19" s="105">
        <v>578.02</v>
      </c>
    </row>
    <row r="20" spans="1:28" s="107" customFormat="1" ht="142.94999999999999" customHeight="1">
      <c r="A20" s="97">
        <v>8</v>
      </c>
      <c r="B20" s="98" t="s">
        <v>66</v>
      </c>
      <c r="C20" s="99">
        <f>'[1]Annx-A (DA) '!E19</f>
        <v>1087</v>
      </c>
      <c r="D20" s="100">
        <f>'[1]Annx-A (DA) '!W19</f>
        <v>886.19397977599988</v>
      </c>
      <c r="E20" s="101">
        <f>'[1]Annx-A (DA) '!X19</f>
        <v>296.79114557600002</v>
      </c>
      <c r="F20" s="102">
        <f>'[1]Annx-A (DA) '!V19</f>
        <v>497.59716580000008</v>
      </c>
      <c r="G20" s="103">
        <f t="shared" si="0"/>
        <v>-200.80602022400006</v>
      </c>
      <c r="H20" s="104">
        <v>49.99</v>
      </c>
      <c r="I20" s="105">
        <v>1094.71</v>
      </c>
      <c r="J20" s="105">
        <v>1024.94</v>
      </c>
      <c r="K20" s="105">
        <v>166.41</v>
      </c>
      <c r="L20" s="105">
        <v>236.19</v>
      </c>
      <c r="M20" s="105">
        <v>-69.78</v>
      </c>
      <c r="N20" s="105">
        <v>858.53</v>
      </c>
      <c r="O20" s="98">
        <v>56</v>
      </c>
      <c r="P20" s="98" t="s">
        <v>67</v>
      </c>
      <c r="Q20" s="99">
        <f>'[1]Annx-A (DA) '!AI19</f>
        <v>1367</v>
      </c>
      <c r="R20" s="100">
        <f>'[1]Annx-A (DA) '!BC19</f>
        <v>1188.9188974000001</v>
      </c>
      <c r="S20" s="101">
        <f>'[1]Annx-A (DA) '!BD19</f>
        <v>461.68522500000006</v>
      </c>
      <c r="T20" s="102">
        <f>'[1]Annx-A (DA) '!BB19</f>
        <v>639.76632760000007</v>
      </c>
      <c r="U20" s="103">
        <f t="shared" si="1"/>
        <v>-178.08110260000001</v>
      </c>
      <c r="V20" s="104">
        <v>50.04</v>
      </c>
      <c r="W20" s="106">
        <v>1363.84</v>
      </c>
      <c r="X20" s="105">
        <v>1357.96</v>
      </c>
      <c r="Y20" s="105">
        <v>753.35</v>
      </c>
      <c r="Z20" s="105">
        <v>759.23</v>
      </c>
      <c r="AA20" s="105">
        <v>-5.8799999999999955</v>
      </c>
      <c r="AB20" s="105">
        <v>604.61</v>
      </c>
    </row>
    <row r="21" spans="1:28" s="107" customFormat="1" ht="142.94999999999999" customHeight="1">
      <c r="A21" s="97">
        <v>9</v>
      </c>
      <c r="B21" s="98" t="s">
        <v>68</v>
      </c>
      <c r="C21" s="99">
        <f>'[1]Annx-A (DA) '!E20</f>
        <v>1090</v>
      </c>
      <c r="D21" s="100">
        <f>'[1]Annx-A (DA) '!W20</f>
        <v>886.34446092799999</v>
      </c>
      <c r="E21" s="101">
        <f>'[1]Annx-A (DA) '!X20</f>
        <v>296.94162672799996</v>
      </c>
      <c r="F21" s="102">
        <f>'[1]Annx-A (DA) '!V20</f>
        <v>500.59716580000008</v>
      </c>
      <c r="G21" s="103">
        <f t="shared" si="0"/>
        <v>-203.65553907200012</v>
      </c>
      <c r="H21" s="104">
        <v>50.02</v>
      </c>
      <c r="I21" s="105">
        <v>1088.56</v>
      </c>
      <c r="J21" s="105">
        <v>1116.6799999999998</v>
      </c>
      <c r="K21" s="105">
        <v>297.63</v>
      </c>
      <c r="L21" s="105">
        <v>269.51</v>
      </c>
      <c r="M21" s="105">
        <v>28.120000000000005</v>
      </c>
      <c r="N21" s="105">
        <v>819.05</v>
      </c>
      <c r="O21" s="98">
        <v>57</v>
      </c>
      <c r="P21" s="98" t="s">
        <v>69</v>
      </c>
      <c r="Q21" s="99">
        <f>'[1]Annx-A (DA) '!AI20</f>
        <v>1375</v>
      </c>
      <c r="R21" s="100">
        <f>'[1]Annx-A (DA) '!BC20</f>
        <v>1187.2561573999999</v>
      </c>
      <c r="S21" s="101">
        <f>'[1]Annx-A (DA) '!BD20</f>
        <v>460.02248500000002</v>
      </c>
      <c r="T21" s="102">
        <f>'[1]Annx-A (DA) '!BB20</f>
        <v>647.76632760000007</v>
      </c>
      <c r="U21" s="103">
        <f t="shared" si="1"/>
        <v>-187.74384260000005</v>
      </c>
      <c r="V21" s="104">
        <v>50</v>
      </c>
      <c r="W21" s="106">
        <v>1359.77</v>
      </c>
      <c r="X21" s="105">
        <v>1355.18</v>
      </c>
      <c r="Y21" s="105">
        <v>745.08</v>
      </c>
      <c r="Z21" s="105">
        <v>749.67</v>
      </c>
      <c r="AA21" s="105">
        <v>-4.5899999999999181</v>
      </c>
      <c r="AB21" s="105">
        <v>610.1</v>
      </c>
    </row>
    <row r="22" spans="1:28" s="107" customFormat="1" ht="142.94999999999999" customHeight="1">
      <c r="A22" s="97">
        <v>10</v>
      </c>
      <c r="B22" s="98" t="s">
        <v>70</v>
      </c>
      <c r="C22" s="99">
        <f>'[1]Annx-A (DA) '!E21</f>
        <v>1078</v>
      </c>
      <c r="D22" s="100">
        <f>'[1]Annx-A (DA) '!W21</f>
        <v>886.34446092799999</v>
      </c>
      <c r="E22" s="101">
        <f>'[1]Annx-A (DA) '!X21</f>
        <v>296.94162672799996</v>
      </c>
      <c r="F22" s="102">
        <f>'[1]Annx-A (DA) '!V21</f>
        <v>488.59716580000008</v>
      </c>
      <c r="G22" s="103">
        <f t="shared" si="0"/>
        <v>-191.65553907200012</v>
      </c>
      <c r="H22" s="104">
        <v>50.03</v>
      </c>
      <c r="I22" s="105">
        <v>1094.1600000000001</v>
      </c>
      <c r="J22" s="105">
        <v>1092.6500000000001</v>
      </c>
      <c r="K22" s="105">
        <v>300.45999999999998</v>
      </c>
      <c r="L22" s="105">
        <v>301.95999999999998</v>
      </c>
      <c r="M22" s="105">
        <v>-1.5</v>
      </c>
      <c r="N22" s="105">
        <v>792.19</v>
      </c>
      <c r="O22" s="98">
        <v>58</v>
      </c>
      <c r="P22" s="98" t="s">
        <v>71</v>
      </c>
      <c r="Q22" s="99">
        <f>'[1]Annx-A (DA) '!AI21</f>
        <v>1378</v>
      </c>
      <c r="R22" s="100">
        <f>'[1]Annx-A (DA) '!BC21</f>
        <v>1186.8261574000001</v>
      </c>
      <c r="S22" s="101">
        <f>'[1]Annx-A (DA) '!BD21</f>
        <v>459.59248500000001</v>
      </c>
      <c r="T22" s="102">
        <f>'[1]Annx-A (DA) '!BB21</f>
        <v>650.76632760000007</v>
      </c>
      <c r="U22" s="103">
        <f t="shared" si="1"/>
        <v>-191.17384260000006</v>
      </c>
      <c r="V22" s="104">
        <v>49.99</v>
      </c>
      <c r="W22" s="106">
        <v>1352.97</v>
      </c>
      <c r="X22" s="105">
        <v>1367.75</v>
      </c>
      <c r="Y22" s="105">
        <v>745.26</v>
      </c>
      <c r="Z22" s="105">
        <v>730.49</v>
      </c>
      <c r="AA22" s="105">
        <v>14.769999999999982</v>
      </c>
      <c r="AB22" s="105">
        <v>622.49</v>
      </c>
    </row>
    <row r="23" spans="1:28" s="107" customFormat="1" ht="142.94999999999999" customHeight="1">
      <c r="A23" s="97">
        <v>11</v>
      </c>
      <c r="B23" s="98" t="s">
        <v>72</v>
      </c>
      <c r="C23" s="99">
        <f>'[1]Annx-A (DA) '!E22</f>
        <v>1069</v>
      </c>
      <c r="D23" s="100">
        <f>'[1]Annx-A (DA) '!W22</f>
        <v>886.34446092799999</v>
      </c>
      <c r="E23" s="101">
        <f>'[1]Annx-A (DA) '!X22</f>
        <v>296.94162672799996</v>
      </c>
      <c r="F23" s="102">
        <f>'[1]Annx-A (DA) '!V22</f>
        <v>479.59716580000008</v>
      </c>
      <c r="G23" s="103">
        <f t="shared" si="0"/>
        <v>-182.65553907200012</v>
      </c>
      <c r="H23" s="104">
        <v>50.02</v>
      </c>
      <c r="I23" s="105">
        <v>1095.6199999999999</v>
      </c>
      <c r="J23" s="105">
        <v>1101.02</v>
      </c>
      <c r="K23" s="105">
        <v>322.48</v>
      </c>
      <c r="L23" s="105">
        <v>317.08</v>
      </c>
      <c r="M23" s="105">
        <v>5.4000000000000341</v>
      </c>
      <c r="N23" s="105">
        <v>778.54</v>
      </c>
      <c r="O23" s="98">
        <v>59</v>
      </c>
      <c r="P23" s="98" t="s">
        <v>73</v>
      </c>
      <c r="Q23" s="99">
        <f>'[1]Annx-A (DA) '!AI22</f>
        <v>1379</v>
      </c>
      <c r="R23" s="100">
        <f>'[1]Annx-A (DA) '!BC22</f>
        <v>1186.0261573999999</v>
      </c>
      <c r="S23" s="101">
        <f>'[1]Annx-A (DA) '!BD22</f>
        <v>458.792485</v>
      </c>
      <c r="T23" s="102">
        <f>'[1]Annx-A (DA) '!BB22</f>
        <v>651.76632760000007</v>
      </c>
      <c r="U23" s="103">
        <f t="shared" si="1"/>
        <v>-192.97384260000007</v>
      </c>
      <c r="V23" s="104">
        <v>50.04</v>
      </c>
      <c r="W23" s="106">
        <v>1378.19</v>
      </c>
      <c r="X23" s="105">
        <v>1353.1799999999998</v>
      </c>
      <c r="Y23" s="105">
        <v>744.63</v>
      </c>
      <c r="Z23" s="105">
        <v>769.64</v>
      </c>
      <c r="AA23" s="105">
        <v>-25.009999999999991</v>
      </c>
      <c r="AB23" s="105">
        <v>608.54999999999995</v>
      </c>
    </row>
    <row r="24" spans="1:28" s="107" customFormat="1" ht="142.94999999999999" customHeight="1">
      <c r="A24" s="97">
        <v>12</v>
      </c>
      <c r="B24" s="98" t="s">
        <v>74</v>
      </c>
      <c r="C24" s="99">
        <f>'[1]Annx-A (DA) '!E23</f>
        <v>1063</v>
      </c>
      <c r="D24" s="100">
        <f>'[1]Annx-A (DA) '!W23</f>
        <v>886.34446092799999</v>
      </c>
      <c r="E24" s="101">
        <f>'[1]Annx-A (DA) '!X23</f>
        <v>296.94162672799996</v>
      </c>
      <c r="F24" s="102">
        <f>'[1]Annx-A (DA) '!V23</f>
        <v>473.59716580000008</v>
      </c>
      <c r="G24" s="103">
        <f t="shared" si="0"/>
        <v>-176.65553907200012</v>
      </c>
      <c r="H24" s="104">
        <v>50.01</v>
      </c>
      <c r="I24" s="105">
        <v>1083.6300000000001</v>
      </c>
      <c r="J24" s="105">
        <v>1074.8699999999999</v>
      </c>
      <c r="K24" s="105">
        <v>294.36</v>
      </c>
      <c r="L24" s="105">
        <v>303.12</v>
      </c>
      <c r="M24" s="105">
        <v>-8.7599999999999909</v>
      </c>
      <c r="N24" s="105">
        <v>780.51</v>
      </c>
      <c r="O24" s="98">
        <v>60</v>
      </c>
      <c r="P24" s="98" t="s">
        <v>75</v>
      </c>
      <c r="Q24" s="99">
        <f>'[1]Annx-A (DA) '!AI23</f>
        <v>1378</v>
      </c>
      <c r="R24" s="100">
        <f>'[1]Annx-A (DA) '!BC23</f>
        <v>1250.3670284</v>
      </c>
      <c r="S24" s="101">
        <f>'[1]Annx-A (DA) '!BD23</f>
        <v>523.13335599999994</v>
      </c>
      <c r="T24" s="102">
        <f>'[1]Annx-A (DA) '!BB23</f>
        <v>650.76632760000007</v>
      </c>
      <c r="U24" s="103">
        <f t="shared" si="1"/>
        <v>-127.63297160000013</v>
      </c>
      <c r="V24" s="104">
        <v>50.06</v>
      </c>
      <c r="W24" s="106">
        <v>1378.22</v>
      </c>
      <c r="X24" s="105">
        <v>1335.43</v>
      </c>
      <c r="Y24" s="105">
        <v>736.33</v>
      </c>
      <c r="Z24" s="105">
        <v>779.12</v>
      </c>
      <c r="AA24" s="105">
        <v>-42.789999999999964</v>
      </c>
      <c r="AB24" s="105">
        <v>599.1</v>
      </c>
    </row>
    <row r="25" spans="1:28" s="107" customFormat="1" ht="142.94999999999999" customHeight="1">
      <c r="A25" s="97">
        <v>13</v>
      </c>
      <c r="B25" s="98" t="s">
        <v>76</v>
      </c>
      <c r="C25" s="99">
        <f>'[1]Annx-A (DA) '!E24</f>
        <v>1058</v>
      </c>
      <c r="D25" s="100">
        <f>'[1]Annx-A (DA) '!W24</f>
        <v>891.34834872800002</v>
      </c>
      <c r="E25" s="101">
        <f>'[1]Annx-A (DA) '!X24</f>
        <v>303.88564872799998</v>
      </c>
      <c r="F25" s="102">
        <f>'[1]Annx-A (DA) '!V24</f>
        <v>470.53730000000007</v>
      </c>
      <c r="G25" s="103">
        <f t="shared" si="0"/>
        <v>-166.65165127200009</v>
      </c>
      <c r="H25" s="104">
        <v>50.02</v>
      </c>
      <c r="I25" s="105">
        <v>1080.76</v>
      </c>
      <c r="J25" s="105">
        <v>1074.79</v>
      </c>
      <c r="K25" s="105">
        <v>303.05</v>
      </c>
      <c r="L25" s="105">
        <v>309.02</v>
      </c>
      <c r="M25" s="105">
        <v>-5.9699999999999704</v>
      </c>
      <c r="N25" s="105">
        <v>771.74</v>
      </c>
      <c r="O25" s="98">
        <v>61</v>
      </c>
      <c r="P25" s="98" t="s">
        <v>77</v>
      </c>
      <c r="Q25" s="99">
        <f>'[1]Annx-A (DA) '!AI24</f>
        <v>1382</v>
      </c>
      <c r="R25" s="100">
        <f>'[1]Annx-A (DA) '!BC24</f>
        <v>1258.5321693999999</v>
      </c>
      <c r="S25" s="101">
        <f>'[1]Annx-A (DA) '!BD24</f>
        <v>531.298497</v>
      </c>
      <c r="T25" s="102">
        <f>'[1]Annx-A (DA) '!BB24</f>
        <v>654.76632760000007</v>
      </c>
      <c r="U25" s="103">
        <f t="shared" si="1"/>
        <v>-123.46783060000007</v>
      </c>
      <c r="V25" s="104">
        <v>50.02</v>
      </c>
      <c r="W25" s="106">
        <v>1361.52</v>
      </c>
      <c r="X25" s="105">
        <v>1344.92</v>
      </c>
      <c r="Y25" s="105">
        <v>741.45</v>
      </c>
      <c r="Z25" s="105">
        <v>758.05</v>
      </c>
      <c r="AA25" s="105">
        <v>-16.599999999999909</v>
      </c>
      <c r="AB25" s="105">
        <v>603.47</v>
      </c>
    </row>
    <row r="26" spans="1:28" s="107" customFormat="1" ht="142.94999999999999" customHeight="1">
      <c r="A26" s="97">
        <v>14</v>
      </c>
      <c r="B26" s="98" t="s">
        <v>78</v>
      </c>
      <c r="C26" s="99">
        <f>'[1]Annx-A (DA) '!E25</f>
        <v>1055</v>
      </c>
      <c r="D26" s="100">
        <f>'[1]Annx-A (DA) '!W25</f>
        <v>939.93842972799985</v>
      </c>
      <c r="E26" s="101">
        <f>'[1]Annx-A (DA) '!X25</f>
        <v>352.47572972799992</v>
      </c>
      <c r="F26" s="102">
        <f>'[1]Annx-A (DA) '!V25</f>
        <v>467.53730000000007</v>
      </c>
      <c r="G26" s="103">
        <f t="shared" si="0"/>
        <v>-115.06157027200015</v>
      </c>
      <c r="H26" s="104">
        <v>50.04</v>
      </c>
      <c r="I26" s="105">
        <v>1077.1099999999999</v>
      </c>
      <c r="J26" s="105">
        <v>1121.1300000000001</v>
      </c>
      <c r="K26" s="105">
        <v>354.79</v>
      </c>
      <c r="L26" s="105">
        <v>310.76</v>
      </c>
      <c r="M26" s="105">
        <v>44.03000000000003</v>
      </c>
      <c r="N26" s="105">
        <v>766.34</v>
      </c>
      <c r="O26" s="98">
        <v>62</v>
      </c>
      <c r="P26" s="98" t="s">
        <v>79</v>
      </c>
      <c r="Q26" s="99">
        <f>'[1]Annx-A (DA) '!AI25</f>
        <v>1375</v>
      </c>
      <c r="R26" s="100">
        <f>'[1]Annx-A (DA) '!BC25</f>
        <v>1272.6094793999998</v>
      </c>
      <c r="S26" s="101">
        <f>'[1]Annx-A (DA) '!BD25</f>
        <v>545.3758069999999</v>
      </c>
      <c r="T26" s="102">
        <f>'[1]Annx-A (DA) '!BB25</f>
        <v>647.76632760000007</v>
      </c>
      <c r="U26" s="103">
        <f t="shared" si="1"/>
        <v>-102.39052060000017</v>
      </c>
      <c r="V26" s="104">
        <v>49.99</v>
      </c>
      <c r="W26" s="106">
        <v>1355.54</v>
      </c>
      <c r="X26" s="105">
        <v>1363.78</v>
      </c>
      <c r="Y26" s="105">
        <v>739.89</v>
      </c>
      <c r="Z26" s="105">
        <v>731.65</v>
      </c>
      <c r="AA26" s="105">
        <v>8.2400000000000091</v>
      </c>
      <c r="AB26" s="105">
        <v>623.89</v>
      </c>
    </row>
    <row r="27" spans="1:28" s="107" customFormat="1" ht="142.94999999999999" customHeight="1">
      <c r="A27" s="97">
        <v>15</v>
      </c>
      <c r="B27" s="98" t="s">
        <v>80</v>
      </c>
      <c r="C27" s="99">
        <f>'[1]Annx-A (DA) '!E26</f>
        <v>1058</v>
      </c>
      <c r="D27" s="100">
        <f>'[1]Annx-A (DA) '!W26</f>
        <v>993.06495472799975</v>
      </c>
      <c r="E27" s="101">
        <f>'[1]Annx-A (DA) '!X26</f>
        <v>405.60225472799988</v>
      </c>
      <c r="F27" s="102">
        <f>'[1]Annx-A (DA) '!V26</f>
        <v>470.53730000000007</v>
      </c>
      <c r="G27" s="103">
        <f t="shared" si="0"/>
        <v>-64.935045272000195</v>
      </c>
      <c r="H27" s="104">
        <v>50.04</v>
      </c>
      <c r="I27" s="105">
        <v>1076.26</v>
      </c>
      <c r="J27" s="105">
        <v>1179.06</v>
      </c>
      <c r="K27" s="105">
        <v>417.92</v>
      </c>
      <c r="L27" s="105">
        <v>315.12</v>
      </c>
      <c r="M27" s="105">
        <v>102.80000000000001</v>
      </c>
      <c r="N27" s="105">
        <v>761.14</v>
      </c>
      <c r="O27" s="98">
        <v>63</v>
      </c>
      <c r="P27" s="98" t="s">
        <v>81</v>
      </c>
      <c r="Q27" s="99">
        <f>'[1]Annx-A (DA) '!AI26</f>
        <v>1371</v>
      </c>
      <c r="R27" s="100">
        <f>'[1]Annx-A (DA) '!BC26</f>
        <v>1344.7622273999998</v>
      </c>
      <c r="S27" s="101">
        <f>'[1]Annx-A (DA) '!BD26</f>
        <v>617.52855499999987</v>
      </c>
      <c r="T27" s="102">
        <f>'[1]Annx-A (DA) '!BB26</f>
        <v>643.76632760000007</v>
      </c>
      <c r="U27" s="103">
        <f t="shared" si="1"/>
        <v>-26.237772600000199</v>
      </c>
      <c r="V27" s="104">
        <v>50</v>
      </c>
      <c r="W27" s="106">
        <v>1372.17</v>
      </c>
      <c r="X27" s="105">
        <v>1337.72</v>
      </c>
      <c r="Y27" s="105">
        <v>670.38</v>
      </c>
      <c r="Z27" s="105">
        <v>704.88</v>
      </c>
      <c r="AA27" s="105">
        <v>-34.5</v>
      </c>
      <c r="AB27" s="105">
        <v>667.34</v>
      </c>
    </row>
    <row r="28" spans="1:28" s="107" customFormat="1" ht="142.94999999999999" customHeight="1">
      <c r="A28" s="97">
        <v>16</v>
      </c>
      <c r="B28" s="98" t="s">
        <v>82</v>
      </c>
      <c r="C28" s="99">
        <f>'[1]Annx-A (DA) '!E27</f>
        <v>1066</v>
      </c>
      <c r="D28" s="100">
        <f>'[1]Annx-A (DA) '!W27</f>
        <v>1071.8326727279998</v>
      </c>
      <c r="E28" s="101">
        <f>'[1]Annx-A (DA) '!X27</f>
        <v>484.36997272799988</v>
      </c>
      <c r="F28" s="102">
        <f>'[1]Annx-A (DA) '!V27</f>
        <v>478.53730000000007</v>
      </c>
      <c r="G28" s="103">
        <f t="shared" si="0"/>
        <v>5.8326727279998067</v>
      </c>
      <c r="H28" s="104">
        <v>50.04</v>
      </c>
      <c r="I28" s="105">
        <v>1069.51</v>
      </c>
      <c r="J28" s="105">
        <v>1225.06</v>
      </c>
      <c r="K28" s="105">
        <v>475.37</v>
      </c>
      <c r="L28" s="105">
        <v>319.76</v>
      </c>
      <c r="M28" s="105">
        <v>155.61000000000001</v>
      </c>
      <c r="N28" s="105">
        <v>749.69</v>
      </c>
      <c r="O28" s="98">
        <v>64</v>
      </c>
      <c r="P28" s="98" t="s">
        <v>83</v>
      </c>
      <c r="Q28" s="99">
        <f>'[1]Annx-A (DA) '!AI27</f>
        <v>1369</v>
      </c>
      <c r="R28" s="100">
        <f>'[1]Annx-A (DA) '!BC27</f>
        <v>1342.2550483999999</v>
      </c>
      <c r="S28" s="101">
        <f>'[1]Annx-A (DA) '!BD27</f>
        <v>615.02137599999992</v>
      </c>
      <c r="T28" s="102">
        <f>'[1]Annx-A (DA) '!BB27</f>
        <v>641.76632760000007</v>
      </c>
      <c r="U28" s="103">
        <f t="shared" si="1"/>
        <v>-26.744951600000149</v>
      </c>
      <c r="V28" s="104">
        <v>50.01</v>
      </c>
      <c r="W28" s="106">
        <v>1386.5</v>
      </c>
      <c r="X28" s="105">
        <v>1345.83</v>
      </c>
      <c r="Y28" s="105">
        <v>654.23</v>
      </c>
      <c r="Z28" s="105">
        <v>694.89</v>
      </c>
      <c r="AA28" s="105">
        <v>-40.659999999999968</v>
      </c>
      <c r="AB28" s="105">
        <v>691.6</v>
      </c>
    </row>
    <row r="29" spans="1:28" s="107" customFormat="1" ht="142.94999999999999" customHeight="1">
      <c r="A29" s="97">
        <v>17</v>
      </c>
      <c r="B29" s="98" t="s">
        <v>84</v>
      </c>
      <c r="C29" s="99">
        <f>'[1]Annx-A (DA) '!E28</f>
        <v>1067</v>
      </c>
      <c r="D29" s="100">
        <f>'[1]Annx-A (DA) '!W28</f>
        <v>1104.0775797279998</v>
      </c>
      <c r="E29" s="101">
        <f>'[1]Annx-A (DA) '!X28</f>
        <v>523.11487972800001</v>
      </c>
      <c r="F29" s="102">
        <f>'[1]Annx-A (DA) '!V28</f>
        <v>486.03730000000007</v>
      </c>
      <c r="G29" s="103">
        <f t="shared" si="0"/>
        <v>37.077579727999932</v>
      </c>
      <c r="H29" s="104">
        <v>50.04</v>
      </c>
      <c r="I29" s="105">
        <v>1075.42</v>
      </c>
      <c r="J29" s="105">
        <v>1277.51</v>
      </c>
      <c r="K29" s="105">
        <v>586.4</v>
      </c>
      <c r="L29" s="105">
        <v>384.31</v>
      </c>
      <c r="M29" s="105">
        <v>202.08999999999997</v>
      </c>
      <c r="N29" s="105">
        <v>691.11</v>
      </c>
      <c r="O29" s="98">
        <v>65</v>
      </c>
      <c r="P29" s="98" t="s">
        <v>85</v>
      </c>
      <c r="Q29" s="99">
        <f>'[1]Annx-A (DA) '!AI28</f>
        <v>1360</v>
      </c>
      <c r="R29" s="100">
        <f>'[1]Annx-A (DA) '!BC28</f>
        <v>1339.6147759999999</v>
      </c>
      <c r="S29" s="101">
        <f>'[1]Annx-A (DA) '!BD28</f>
        <v>613.95137599999998</v>
      </c>
      <c r="T29" s="102">
        <f>'[1]Annx-A (DA) '!BB28</f>
        <v>634.33660000000009</v>
      </c>
      <c r="U29" s="103">
        <f t="shared" si="1"/>
        <v>-20.385224000000107</v>
      </c>
      <c r="V29" s="104">
        <v>50.02</v>
      </c>
      <c r="W29" s="106">
        <v>1389.06</v>
      </c>
      <c r="X29" s="105">
        <v>1218.18</v>
      </c>
      <c r="Y29" s="105">
        <v>456.92</v>
      </c>
      <c r="Z29" s="105">
        <v>627.83000000000004</v>
      </c>
      <c r="AA29" s="105">
        <v>-170.91000000000003</v>
      </c>
      <c r="AB29" s="105">
        <v>761.26</v>
      </c>
    </row>
    <row r="30" spans="1:28" s="107" customFormat="1" ht="142.94999999999999" customHeight="1">
      <c r="A30" s="97">
        <v>18</v>
      </c>
      <c r="B30" s="98" t="s">
        <v>86</v>
      </c>
      <c r="C30" s="99">
        <f>'[1]Annx-A (DA) '!E29</f>
        <v>1050</v>
      </c>
      <c r="D30" s="100">
        <f>'[1]Annx-A (DA) '!W29</f>
        <v>1104.0775797279998</v>
      </c>
      <c r="E30" s="101">
        <f>'[1]Annx-A (DA) '!X29</f>
        <v>523.11487972800001</v>
      </c>
      <c r="F30" s="102">
        <f>'[1]Annx-A (DA) '!V29</f>
        <v>469.03730000000007</v>
      </c>
      <c r="G30" s="103">
        <f t="shared" si="0"/>
        <v>54.077579727999932</v>
      </c>
      <c r="H30" s="104">
        <v>50.01</v>
      </c>
      <c r="I30" s="105">
        <v>1081.46</v>
      </c>
      <c r="J30" s="105">
        <v>1280.17</v>
      </c>
      <c r="K30" s="105">
        <v>588.75</v>
      </c>
      <c r="L30" s="105">
        <v>390.05</v>
      </c>
      <c r="M30" s="105">
        <v>198.7</v>
      </c>
      <c r="N30" s="105">
        <v>691.42</v>
      </c>
      <c r="O30" s="98">
        <v>66</v>
      </c>
      <c r="P30" s="98" t="s">
        <v>87</v>
      </c>
      <c r="Q30" s="99">
        <f>'[1]Annx-A (DA) '!AI29</f>
        <v>1352</v>
      </c>
      <c r="R30" s="100">
        <f>'[1]Annx-A (DA) '!BC29</f>
        <v>1353.3766959999998</v>
      </c>
      <c r="S30" s="101">
        <f>'[1]Annx-A (DA) '!BD29</f>
        <v>621.7132959999999</v>
      </c>
      <c r="T30" s="102">
        <f>'[1]Annx-A (DA) '!BB29</f>
        <v>620.33660000000009</v>
      </c>
      <c r="U30" s="103">
        <f t="shared" si="1"/>
        <v>1.3766959999998107</v>
      </c>
      <c r="V30" s="104">
        <v>50.01</v>
      </c>
      <c r="W30" s="106">
        <v>1404.51</v>
      </c>
      <c r="X30" s="105">
        <v>1263.5999999999999</v>
      </c>
      <c r="Y30" s="105">
        <v>458.49</v>
      </c>
      <c r="Z30" s="105">
        <v>599.4</v>
      </c>
      <c r="AA30" s="105">
        <v>-140.90999999999997</v>
      </c>
      <c r="AB30" s="105">
        <v>805.11</v>
      </c>
    </row>
    <row r="31" spans="1:28" s="107" customFormat="1" ht="142.94999999999999" customHeight="1">
      <c r="A31" s="97">
        <v>19</v>
      </c>
      <c r="B31" s="98" t="s">
        <v>88</v>
      </c>
      <c r="C31" s="99">
        <f>'[1]Annx-A (DA) '!E30</f>
        <v>1067</v>
      </c>
      <c r="D31" s="100">
        <f>'[1]Annx-A (DA) '!W30</f>
        <v>1115.860396128</v>
      </c>
      <c r="E31" s="101">
        <f>'[1]Annx-A (DA) '!X30</f>
        <v>530.62953072799996</v>
      </c>
      <c r="F31" s="102">
        <f>'[1]Annx-A (DA) '!V30</f>
        <v>481.76913460000003</v>
      </c>
      <c r="G31" s="103">
        <f t="shared" si="0"/>
        <v>48.860396127999934</v>
      </c>
      <c r="H31" s="104">
        <v>50</v>
      </c>
      <c r="I31" s="105">
        <v>1091.8800000000001</v>
      </c>
      <c r="J31" s="105">
        <v>1368.02</v>
      </c>
      <c r="K31" s="105">
        <v>656.59</v>
      </c>
      <c r="L31" s="105">
        <v>380.46</v>
      </c>
      <c r="M31" s="105">
        <v>276.13000000000005</v>
      </c>
      <c r="N31" s="105">
        <v>711.43</v>
      </c>
      <c r="O31" s="98">
        <v>67</v>
      </c>
      <c r="P31" s="98" t="s">
        <v>89</v>
      </c>
      <c r="Q31" s="99">
        <f>'[1]Annx-A (DA) '!AI30</f>
        <v>1342</v>
      </c>
      <c r="R31" s="100">
        <f>'[1]Annx-A (DA) '!BC30</f>
        <v>1363.3195119999998</v>
      </c>
      <c r="S31" s="101">
        <f>'[1]Annx-A (DA) '!BD30</f>
        <v>631.65611199999989</v>
      </c>
      <c r="T31" s="102">
        <f>'[1]Annx-A (DA) '!BB30</f>
        <v>610.33660000000009</v>
      </c>
      <c r="U31" s="103">
        <f t="shared" si="1"/>
        <v>21.319511999999804</v>
      </c>
      <c r="V31" s="104">
        <v>50</v>
      </c>
      <c r="W31" s="106">
        <v>1394.86</v>
      </c>
      <c r="X31" s="105">
        <v>1431.79</v>
      </c>
      <c r="Y31" s="105">
        <v>716.77</v>
      </c>
      <c r="Z31" s="105">
        <v>679.84</v>
      </c>
      <c r="AA31" s="105">
        <v>36.92999999999995</v>
      </c>
      <c r="AB31" s="105">
        <v>715.02</v>
      </c>
    </row>
    <row r="32" spans="1:28" s="107" customFormat="1" ht="142.94999999999999" customHeight="1">
      <c r="A32" s="97">
        <v>20</v>
      </c>
      <c r="B32" s="98" t="s">
        <v>90</v>
      </c>
      <c r="C32" s="99">
        <f>'[1]Annx-A (DA) '!E31</f>
        <v>1069</v>
      </c>
      <c r="D32" s="100">
        <f>'[1]Annx-A (DA) '!W31</f>
        <v>1191.6076661279999</v>
      </c>
      <c r="E32" s="101">
        <f>'[1]Annx-A (DA) '!X31</f>
        <v>580.37680072800003</v>
      </c>
      <c r="F32" s="102">
        <f>'[1]Annx-A (DA) '!V31</f>
        <v>457.76913460000003</v>
      </c>
      <c r="G32" s="103">
        <f t="shared" si="0"/>
        <v>122.60766612800001</v>
      </c>
      <c r="H32" s="104">
        <v>50.02</v>
      </c>
      <c r="I32" s="105">
        <v>1113.1600000000001</v>
      </c>
      <c r="J32" s="105">
        <v>1267.05</v>
      </c>
      <c r="K32" s="105">
        <v>564.29999999999995</v>
      </c>
      <c r="L32" s="105">
        <v>410.4</v>
      </c>
      <c r="M32" s="105">
        <v>153.89999999999998</v>
      </c>
      <c r="N32" s="105">
        <v>702.75</v>
      </c>
      <c r="O32" s="98">
        <v>68</v>
      </c>
      <c r="P32" s="98" t="s">
        <v>91</v>
      </c>
      <c r="Q32" s="99">
        <f>'[1]Annx-A (DA) '!AI31</f>
        <v>1349</v>
      </c>
      <c r="R32" s="100">
        <f>'[1]Annx-A (DA) '!BC31</f>
        <v>1353.2448127279997</v>
      </c>
      <c r="S32" s="101">
        <f>'[1]Annx-A (DA) '!BD31</f>
        <v>639.5814127279998</v>
      </c>
      <c r="T32" s="102">
        <f>'[1]Annx-A (DA) '!BB31</f>
        <v>635.33660000000009</v>
      </c>
      <c r="U32" s="103">
        <f t="shared" si="1"/>
        <v>4.2448127279997152</v>
      </c>
      <c r="V32" s="104">
        <v>49.96</v>
      </c>
      <c r="W32" s="106">
        <v>1405.33</v>
      </c>
      <c r="X32" s="105">
        <v>1390.12</v>
      </c>
      <c r="Y32" s="105">
        <v>711.09</v>
      </c>
      <c r="Z32" s="105">
        <v>726.31</v>
      </c>
      <c r="AA32" s="105">
        <v>-15.219999999999914</v>
      </c>
      <c r="AB32" s="105">
        <v>679.03</v>
      </c>
    </row>
    <row r="33" spans="1:28" s="107" customFormat="1" ht="142.94999999999999" customHeight="1">
      <c r="A33" s="97">
        <v>21</v>
      </c>
      <c r="B33" s="98" t="s">
        <v>92</v>
      </c>
      <c r="C33" s="99">
        <f>'[1]Annx-A (DA) '!E32</f>
        <v>1101</v>
      </c>
      <c r="D33" s="100">
        <f>'[1]Annx-A (DA) '!W32</f>
        <v>1184.466494128</v>
      </c>
      <c r="E33" s="101">
        <f>'[1]Annx-A (DA) '!X32</f>
        <v>573.23562872799994</v>
      </c>
      <c r="F33" s="102">
        <f>'[1]Annx-A (DA) '!V32</f>
        <v>489.76913460000003</v>
      </c>
      <c r="G33" s="103">
        <f t="shared" si="0"/>
        <v>83.466494127999908</v>
      </c>
      <c r="H33" s="104">
        <v>50.02</v>
      </c>
      <c r="I33" s="105">
        <v>1138.79</v>
      </c>
      <c r="J33" s="105">
        <v>1275.9299999999998</v>
      </c>
      <c r="K33" s="105">
        <v>573.4</v>
      </c>
      <c r="L33" s="105">
        <v>436.26</v>
      </c>
      <c r="M33" s="105">
        <v>137.13999999999999</v>
      </c>
      <c r="N33" s="105">
        <v>702.53</v>
      </c>
      <c r="O33" s="98">
        <v>69</v>
      </c>
      <c r="P33" s="98" t="s">
        <v>93</v>
      </c>
      <c r="Q33" s="99">
        <f>'[1]Annx-A (DA) '!AI32</f>
        <v>1346</v>
      </c>
      <c r="R33" s="100">
        <f>'[1]Annx-A (DA) '!BC32</f>
        <v>1410.8084377280002</v>
      </c>
      <c r="S33" s="101">
        <f>'[1]Annx-A (DA) '!BD32</f>
        <v>711.14503772800003</v>
      </c>
      <c r="T33" s="102">
        <f>'[1]Annx-A (DA) '!BB32</f>
        <v>646.33660000000009</v>
      </c>
      <c r="U33" s="103">
        <f t="shared" si="1"/>
        <v>64.808437727999944</v>
      </c>
      <c r="V33" s="104">
        <v>50.03</v>
      </c>
      <c r="W33" s="106">
        <v>1387.28</v>
      </c>
      <c r="X33" s="105">
        <v>1369.69</v>
      </c>
      <c r="Y33" s="105">
        <v>654.97</v>
      </c>
      <c r="Z33" s="105">
        <v>672.55</v>
      </c>
      <c r="AA33" s="105">
        <v>-17.579999999999927</v>
      </c>
      <c r="AB33" s="105">
        <v>714.72</v>
      </c>
    </row>
    <row r="34" spans="1:28" s="107" customFormat="1" ht="142.94999999999999" customHeight="1">
      <c r="A34" s="97">
        <v>22</v>
      </c>
      <c r="B34" s="98" t="s">
        <v>94</v>
      </c>
      <c r="C34" s="99">
        <f>'[1]Annx-A (DA) '!E33</f>
        <v>1114</v>
      </c>
      <c r="D34" s="100">
        <f>'[1]Annx-A (DA) '!W33</f>
        <v>1182.4800111279999</v>
      </c>
      <c r="E34" s="101">
        <f>'[1]Annx-A (DA) '!X33</f>
        <v>571.24914572800003</v>
      </c>
      <c r="F34" s="102">
        <f>'[1]Annx-A (DA) '!V33</f>
        <v>502.76913460000003</v>
      </c>
      <c r="G34" s="103">
        <f t="shared" si="0"/>
        <v>68.480011128000001</v>
      </c>
      <c r="H34" s="104">
        <v>50.02</v>
      </c>
      <c r="I34" s="105">
        <v>1170.94</v>
      </c>
      <c r="J34" s="105">
        <v>1274.44</v>
      </c>
      <c r="K34" s="105">
        <v>572.11</v>
      </c>
      <c r="L34" s="105">
        <v>468.62</v>
      </c>
      <c r="M34" s="105">
        <v>103.49000000000001</v>
      </c>
      <c r="N34" s="105">
        <v>702.33</v>
      </c>
      <c r="O34" s="98">
        <v>70</v>
      </c>
      <c r="P34" s="98" t="s">
        <v>95</v>
      </c>
      <c r="Q34" s="99">
        <f>'[1]Annx-A (DA) '!AI33</f>
        <v>1332</v>
      </c>
      <c r="R34" s="100">
        <f>'[1]Annx-A (DA) '!BC33</f>
        <v>1493.1422847279998</v>
      </c>
      <c r="S34" s="101">
        <f>'[1]Annx-A (DA) '!BD33</f>
        <v>786.97888472799991</v>
      </c>
      <c r="T34" s="102">
        <f>'[1]Annx-A (DA) '!BB33</f>
        <v>625.83660000000009</v>
      </c>
      <c r="U34" s="103">
        <f t="shared" si="1"/>
        <v>161.14228472799982</v>
      </c>
      <c r="V34" s="104">
        <v>50.02</v>
      </c>
      <c r="W34" s="106">
        <v>1379.69</v>
      </c>
      <c r="X34" s="105">
        <v>1423.26</v>
      </c>
      <c r="Y34" s="105">
        <v>670.6</v>
      </c>
      <c r="Z34" s="105">
        <v>627.03</v>
      </c>
      <c r="AA34" s="105">
        <v>43.57000000000005</v>
      </c>
      <c r="AB34" s="105">
        <v>752.66</v>
      </c>
    </row>
    <row r="35" spans="1:28" s="107" customFormat="1" ht="142.94999999999999" customHeight="1">
      <c r="A35" s="97">
        <v>23</v>
      </c>
      <c r="B35" s="98" t="s">
        <v>96</v>
      </c>
      <c r="C35" s="99">
        <f>'[1]Annx-A (DA) '!E34</f>
        <v>1150</v>
      </c>
      <c r="D35" s="100">
        <f>'[1]Annx-A (DA) '!W34</f>
        <v>1182.4800111279999</v>
      </c>
      <c r="E35" s="101">
        <f>'[1]Annx-A (DA) '!X34</f>
        <v>571.24914572800003</v>
      </c>
      <c r="F35" s="102">
        <f>'[1]Annx-A (DA) '!V34</f>
        <v>538.76913460000003</v>
      </c>
      <c r="G35" s="103">
        <f t="shared" si="0"/>
        <v>32.480011128000001</v>
      </c>
      <c r="H35" s="104">
        <v>50.01</v>
      </c>
      <c r="I35" s="105">
        <v>1212.3399999999999</v>
      </c>
      <c r="J35" s="105">
        <v>1201.75</v>
      </c>
      <c r="K35" s="105">
        <v>488.12</v>
      </c>
      <c r="L35" s="105">
        <v>498.71</v>
      </c>
      <c r="M35" s="105">
        <v>-10.589999999999975</v>
      </c>
      <c r="N35" s="105">
        <v>713.63</v>
      </c>
      <c r="O35" s="98">
        <v>71</v>
      </c>
      <c r="P35" s="98" t="s">
        <v>97</v>
      </c>
      <c r="Q35" s="99">
        <f>'[1]Annx-A (DA) '!AI34</f>
        <v>1304</v>
      </c>
      <c r="R35" s="100">
        <f>'[1]Annx-A (DA) '!BC34</f>
        <v>1622.0711417279999</v>
      </c>
      <c r="S35" s="101">
        <f>'[1]Annx-A (DA) '!BD34</f>
        <v>911.90774172799979</v>
      </c>
      <c r="T35" s="102">
        <f>'[1]Annx-A (DA) '!BB34</f>
        <v>593.83660000000009</v>
      </c>
      <c r="U35" s="103">
        <f t="shared" si="1"/>
        <v>318.0711417279997</v>
      </c>
      <c r="V35" s="104">
        <v>49.99</v>
      </c>
      <c r="W35" s="106">
        <v>1362.97</v>
      </c>
      <c r="X35" s="105">
        <v>1463.31</v>
      </c>
      <c r="Y35" s="105">
        <v>754.88</v>
      </c>
      <c r="Z35" s="105">
        <v>654.52</v>
      </c>
      <c r="AA35" s="105">
        <v>100.36000000000001</v>
      </c>
      <c r="AB35" s="105">
        <v>708.43</v>
      </c>
    </row>
    <row r="36" spans="1:28" s="107" customFormat="1" ht="142.94999999999999" customHeight="1">
      <c r="A36" s="97">
        <v>24</v>
      </c>
      <c r="B36" s="98" t="s">
        <v>98</v>
      </c>
      <c r="C36" s="99">
        <f>'[1]Annx-A (DA) '!E35</f>
        <v>1187</v>
      </c>
      <c r="D36" s="100">
        <f>'[1]Annx-A (DA) '!W35</f>
        <v>1198.7990771280001</v>
      </c>
      <c r="E36" s="101">
        <f>'[1]Annx-A (DA) '!X35</f>
        <v>587.56821172800005</v>
      </c>
      <c r="F36" s="102">
        <f>'[1]Annx-A (DA) '!V35</f>
        <v>575.76913460000003</v>
      </c>
      <c r="G36" s="103">
        <f t="shared" si="0"/>
        <v>11.799077128000022</v>
      </c>
      <c r="H36" s="104">
        <v>50.01</v>
      </c>
      <c r="I36" s="105">
        <v>1255.25</v>
      </c>
      <c r="J36" s="105">
        <v>1222.75</v>
      </c>
      <c r="K36" s="105">
        <v>505.99</v>
      </c>
      <c r="L36" s="105">
        <v>538.49</v>
      </c>
      <c r="M36" s="105">
        <v>-32.5</v>
      </c>
      <c r="N36" s="105">
        <v>716.76</v>
      </c>
      <c r="O36" s="98">
        <v>72</v>
      </c>
      <c r="P36" s="98" t="s">
        <v>99</v>
      </c>
      <c r="Q36" s="99">
        <f>'[1]Annx-A (DA) '!AI35</f>
        <v>1301</v>
      </c>
      <c r="R36" s="100">
        <f>'[1]Annx-A (DA) '!BC35</f>
        <v>1739.7957437279999</v>
      </c>
      <c r="S36" s="101">
        <f>'[1]Annx-A (DA) '!BD35</f>
        <v>1029.632343728</v>
      </c>
      <c r="T36" s="102">
        <f>'[1]Annx-A (DA) '!BB35</f>
        <v>590.83660000000009</v>
      </c>
      <c r="U36" s="103">
        <f t="shared" si="1"/>
        <v>438.79574372799993</v>
      </c>
      <c r="V36" s="104">
        <v>49.94</v>
      </c>
      <c r="W36" s="106">
        <v>1362.03</v>
      </c>
      <c r="X36" s="105">
        <v>1474.42</v>
      </c>
      <c r="Y36" s="105">
        <v>786.42</v>
      </c>
      <c r="Z36" s="105">
        <v>674.02</v>
      </c>
      <c r="AA36" s="105">
        <v>112.39999999999998</v>
      </c>
      <c r="AB36" s="105">
        <v>688</v>
      </c>
    </row>
    <row r="37" spans="1:28" s="107" customFormat="1" ht="142.94999999999999" customHeight="1">
      <c r="A37" s="97">
        <v>25</v>
      </c>
      <c r="B37" s="98" t="s">
        <v>100</v>
      </c>
      <c r="C37" s="99">
        <f>'[1]Annx-A (DA) '!E36</f>
        <v>1221</v>
      </c>
      <c r="D37" s="100">
        <f>'[1]Annx-A (DA) '!W36</f>
        <v>1395.2274581279999</v>
      </c>
      <c r="E37" s="101">
        <f>'[1]Annx-A (DA) '!X36</f>
        <v>771.09188572799985</v>
      </c>
      <c r="F37" s="102">
        <f>'[1]Annx-A (DA) '!V36</f>
        <v>596.86442760000011</v>
      </c>
      <c r="G37" s="103">
        <f t="shared" si="0"/>
        <v>174.22745812799974</v>
      </c>
      <c r="H37" s="104">
        <v>50.02</v>
      </c>
      <c r="I37" s="105">
        <v>1316.53</v>
      </c>
      <c r="J37" s="105">
        <v>1438.82</v>
      </c>
      <c r="K37" s="105">
        <v>742.16</v>
      </c>
      <c r="L37" s="105">
        <v>619.87</v>
      </c>
      <c r="M37" s="105">
        <v>122.28999999999996</v>
      </c>
      <c r="N37" s="105">
        <v>696.66</v>
      </c>
      <c r="O37" s="98">
        <v>73</v>
      </c>
      <c r="P37" s="98" t="s">
        <v>101</v>
      </c>
      <c r="Q37" s="99">
        <f>'[1]Annx-A (DA) '!AI36</f>
        <v>1308</v>
      </c>
      <c r="R37" s="100">
        <f>'[1]Annx-A (DA) '!BC36</f>
        <v>1504.113633728</v>
      </c>
      <c r="S37" s="101">
        <f>'[1]Annx-A (DA) '!BD36</f>
        <v>783.50473372800002</v>
      </c>
      <c r="T37" s="102">
        <f>'[1]Annx-A (DA) '!BB36</f>
        <v>587.39110000000005</v>
      </c>
      <c r="U37" s="103">
        <f t="shared" si="1"/>
        <v>196.11363372799997</v>
      </c>
      <c r="V37" s="104">
        <v>49.96</v>
      </c>
      <c r="W37" s="106">
        <v>1404.45</v>
      </c>
      <c r="X37" s="105">
        <v>1389.91</v>
      </c>
      <c r="Y37" s="105">
        <v>514.72</v>
      </c>
      <c r="Z37" s="105">
        <v>529.29</v>
      </c>
      <c r="AA37" s="105">
        <v>-14.569999999999936</v>
      </c>
      <c r="AB37" s="105">
        <v>875.19</v>
      </c>
    </row>
    <row r="38" spans="1:28" s="107" customFormat="1" ht="142.94999999999999" customHeight="1">
      <c r="A38" s="97">
        <v>26</v>
      </c>
      <c r="B38" s="98" t="s">
        <v>102</v>
      </c>
      <c r="C38" s="99">
        <f>'[1]Annx-A (DA) '!E37</f>
        <v>1299</v>
      </c>
      <c r="D38" s="100">
        <f>'[1]Annx-A (DA) '!W37</f>
        <v>1371.5891021279999</v>
      </c>
      <c r="E38" s="101">
        <f>'[1]Annx-A (DA) '!X37</f>
        <v>762.45352972799992</v>
      </c>
      <c r="F38" s="102">
        <f>'[1]Annx-A (DA) '!V37</f>
        <v>689.86442760000011</v>
      </c>
      <c r="G38" s="103">
        <f t="shared" si="0"/>
        <v>72.589102127999809</v>
      </c>
      <c r="H38" s="104">
        <v>50.01</v>
      </c>
      <c r="I38" s="105">
        <v>1385.54</v>
      </c>
      <c r="J38" s="105">
        <v>1392.8200000000002</v>
      </c>
      <c r="K38" s="105">
        <v>735.22</v>
      </c>
      <c r="L38" s="105">
        <v>727.94</v>
      </c>
      <c r="M38" s="105">
        <v>7.2799999999999727</v>
      </c>
      <c r="N38" s="105">
        <v>657.6</v>
      </c>
      <c r="O38" s="98">
        <v>74</v>
      </c>
      <c r="P38" s="98" t="s">
        <v>103</v>
      </c>
      <c r="Q38" s="99">
        <f>'[1]Annx-A (DA) '!AI37</f>
        <v>1335</v>
      </c>
      <c r="R38" s="100">
        <f>'[1]Annx-A (DA) '!BC37</f>
        <v>1549.8591431560001</v>
      </c>
      <c r="S38" s="101">
        <f>'[1]Annx-A (DA) '!BD37</f>
        <v>827.11616045600022</v>
      </c>
      <c r="T38" s="102">
        <f>'[1]Annx-A (DA) '!BB37</f>
        <v>612.25701730000003</v>
      </c>
      <c r="U38" s="103">
        <f t="shared" si="1"/>
        <v>214.85914315600019</v>
      </c>
      <c r="V38" s="104">
        <v>49.93</v>
      </c>
      <c r="W38" s="106">
        <v>1484.33</v>
      </c>
      <c r="X38" s="105">
        <v>1436.97</v>
      </c>
      <c r="Y38" s="105">
        <v>499.02</v>
      </c>
      <c r="Z38" s="105">
        <v>546.38</v>
      </c>
      <c r="AA38" s="105">
        <v>-47.360000000000014</v>
      </c>
      <c r="AB38" s="105">
        <v>937.95</v>
      </c>
    </row>
    <row r="39" spans="1:28" s="107" customFormat="1" ht="142.94999999999999" customHeight="1">
      <c r="A39" s="97">
        <v>27</v>
      </c>
      <c r="B39" s="98" t="s">
        <v>104</v>
      </c>
      <c r="C39" s="99">
        <f>'[1]Annx-A (DA) '!E38</f>
        <v>1351</v>
      </c>
      <c r="D39" s="100">
        <f>'[1]Annx-A (DA) '!W38</f>
        <v>1379.4357991280001</v>
      </c>
      <c r="E39" s="101">
        <f>'[1]Annx-A (DA) '!X38</f>
        <v>760.3002267280001</v>
      </c>
      <c r="F39" s="102">
        <f>'[1]Annx-A (DA) '!V38</f>
        <v>731.86442760000011</v>
      </c>
      <c r="G39" s="103">
        <f t="shared" si="0"/>
        <v>28.435799127999985</v>
      </c>
      <c r="H39" s="104">
        <v>50.01</v>
      </c>
      <c r="I39" s="105">
        <v>1471.05</v>
      </c>
      <c r="J39" s="105">
        <v>1339.45</v>
      </c>
      <c r="K39" s="105">
        <v>718.19</v>
      </c>
      <c r="L39" s="105">
        <v>849.81</v>
      </c>
      <c r="M39" s="105">
        <v>-131.61999999999989</v>
      </c>
      <c r="N39" s="105">
        <v>621.26</v>
      </c>
      <c r="O39" s="98">
        <v>75</v>
      </c>
      <c r="P39" s="98" t="s">
        <v>105</v>
      </c>
      <c r="Q39" s="99">
        <f>'[1]Annx-A (DA) '!AI38</f>
        <v>1382</v>
      </c>
      <c r="R39" s="100">
        <f>'[1]Annx-A (DA) '!BC38</f>
        <v>1578.6090484840001</v>
      </c>
      <c r="S39" s="101">
        <f>'[1]Annx-A (DA) '!BD38</f>
        <v>850.19495018400016</v>
      </c>
      <c r="T39" s="102">
        <f>'[1]Annx-A (DA) '!BB38</f>
        <v>653.58590170000002</v>
      </c>
      <c r="U39" s="103">
        <f t="shared" si="1"/>
        <v>196.60904848400014</v>
      </c>
      <c r="V39" s="104">
        <v>49.97</v>
      </c>
      <c r="W39" s="106">
        <v>1514.17</v>
      </c>
      <c r="X39" s="105">
        <v>1527.87</v>
      </c>
      <c r="Y39" s="105">
        <v>530.49</v>
      </c>
      <c r="Z39" s="105">
        <v>516.78</v>
      </c>
      <c r="AA39" s="105">
        <v>13.710000000000036</v>
      </c>
      <c r="AB39" s="105">
        <v>997.38</v>
      </c>
    </row>
    <row r="40" spans="1:28" s="107" customFormat="1" ht="142.94999999999999" customHeight="1">
      <c r="A40" s="97">
        <v>28</v>
      </c>
      <c r="B40" s="98" t="s">
        <v>106</v>
      </c>
      <c r="C40" s="99">
        <f>'[1]Annx-A (DA) '!E39</f>
        <v>1384</v>
      </c>
      <c r="D40" s="100">
        <f>'[1]Annx-A (DA) '!W39</f>
        <v>1366.0888861279998</v>
      </c>
      <c r="E40" s="101">
        <f>'[1]Annx-A (DA) '!X39</f>
        <v>746.95331372800001</v>
      </c>
      <c r="F40" s="102">
        <f>'[1]Annx-A (DA) '!V39</f>
        <v>764.86442760000011</v>
      </c>
      <c r="G40" s="103">
        <f t="shared" si="0"/>
        <v>-17.911113872000101</v>
      </c>
      <c r="H40" s="104">
        <v>50.02</v>
      </c>
      <c r="I40" s="105">
        <v>1533.34</v>
      </c>
      <c r="J40" s="105">
        <v>1401.28</v>
      </c>
      <c r="K40" s="105">
        <v>706.68</v>
      </c>
      <c r="L40" s="105">
        <v>838.74</v>
      </c>
      <c r="M40" s="105">
        <v>-132.06000000000006</v>
      </c>
      <c r="N40" s="105">
        <v>694.6</v>
      </c>
      <c r="O40" s="98">
        <v>76</v>
      </c>
      <c r="P40" s="98" t="s">
        <v>107</v>
      </c>
      <c r="Q40" s="99">
        <f>'[1]Annx-A (DA) '!AI39</f>
        <v>1414</v>
      </c>
      <c r="R40" s="100">
        <f>'[1]Annx-A (DA) '!BC39</f>
        <v>1593.6840184839998</v>
      </c>
      <c r="S40" s="101">
        <f>'[1]Annx-A (DA) '!BD39</f>
        <v>875.26992018399983</v>
      </c>
      <c r="T40" s="102">
        <f>'[1]Annx-A (DA) '!BB39</f>
        <v>695.58590170000002</v>
      </c>
      <c r="U40" s="103">
        <f t="shared" si="1"/>
        <v>179.68401848399981</v>
      </c>
      <c r="V40" s="104">
        <v>50.01</v>
      </c>
      <c r="W40" s="106">
        <v>1497.99</v>
      </c>
      <c r="X40" s="105">
        <v>1520.6</v>
      </c>
      <c r="Y40" s="105">
        <v>555.70000000000005</v>
      </c>
      <c r="Z40" s="105">
        <v>533.09</v>
      </c>
      <c r="AA40" s="105">
        <v>22.610000000000014</v>
      </c>
      <c r="AB40" s="105">
        <v>964.9</v>
      </c>
    </row>
    <row r="41" spans="1:28" s="107" customFormat="1" ht="142.94999999999999" customHeight="1">
      <c r="A41" s="97">
        <v>29</v>
      </c>
      <c r="B41" s="98" t="s">
        <v>108</v>
      </c>
      <c r="C41" s="99">
        <f>'[1]Annx-A (DA) '!E40</f>
        <v>1408</v>
      </c>
      <c r="D41" s="100">
        <f>'[1]Annx-A (DA) '!W40</f>
        <v>1443.3954591280001</v>
      </c>
      <c r="E41" s="101">
        <f>'[1]Annx-A (DA) '!X40</f>
        <v>824.25988672800008</v>
      </c>
      <c r="F41" s="102">
        <f>'[1]Annx-A (DA) '!V40</f>
        <v>788.86442760000011</v>
      </c>
      <c r="G41" s="103">
        <f t="shared" si="0"/>
        <v>35.39545912799997</v>
      </c>
      <c r="H41" s="104">
        <v>50.05</v>
      </c>
      <c r="I41" s="105">
        <v>1544.98</v>
      </c>
      <c r="J41" s="105">
        <v>1532.04</v>
      </c>
      <c r="K41" s="105">
        <v>811.39</v>
      </c>
      <c r="L41" s="105">
        <v>824.34</v>
      </c>
      <c r="M41" s="105">
        <v>-12.950000000000045</v>
      </c>
      <c r="N41" s="105">
        <v>720.65</v>
      </c>
      <c r="O41" s="98">
        <v>77</v>
      </c>
      <c r="P41" s="98" t="s">
        <v>109</v>
      </c>
      <c r="Q41" s="99">
        <f>'[1]Annx-A (DA) '!AI40</f>
        <v>1416</v>
      </c>
      <c r="R41" s="100">
        <f>'[1]Annx-A (DA) '!BC40</f>
        <v>1597.3847384840001</v>
      </c>
      <c r="S41" s="101">
        <f>'[1]Annx-A (DA) '!BD40</f>
        <v>870.08644018400014</v>
      </c>
      <c r="T41" s="102">
        <f>'[1]Annx-A (DA) '!BB40</f>
        <v>688.70170170000006</v>
      </c>
      <c r="U41" s="103">
        <f t="shared" si="1"/>
        <v>181.38473848400008</v>
      </c>
      <c r="V41" s="104">
        <v>50.05</v>
      </c>
      <c r="W41" s="106">
        <v>1463.42</v>
      </c>
      <c r="X41" s="105">
        <v>1477.2</v>
      </c>
      <c r="Y41" s="105">
        <v>510.85</v>
      </c>
      <c r="Z41" s="105">
        <v>497.06</v>
      </c>
      <c r="AA41" s="105">
        <v>13.79000000000002</v>
      </c>
      <c r="AB41" s="105">
        <v>966.35</v>
      </c>
    </row>
    <row r="42" spans="1:28" s="107" customFormat="1" ht="142.94999999999999" customHeight="1">
      <c r="A42" s="97">
        <v>30</v>
      </c>
      <c r="B42" s="98" t="s">
        <v>110</v>
      </c>
      <c r="C42" s="99">
        <f>'[1]Annx-A (DA) '!E41</f>
        <v>1459</v>
      </c>
      <c r="D42" s="100">
        <f>'[1]Annx-A (DA) '!W41</f>
        <v>1431.9794181279999</v>
      </c>
      <c r="E42" s="101">
        <f>'[1]Annx-A (DA) '!X41</f>
        <v>797.84384572800013</v>
      </c>
      <c r="F42" s="102">
        <f>'[1]Annx-A (DA) '!V41</f>
        <v>824.86442760000011</v>
      </c>
      <c r="G42" s="103">
        <f t="shared" si="0"/>
        <v>-27.02058187199998</v>
      </c>
      <c r="H42" s="104">
        <v>50.03</v>
      </c>
      <c r="I42" s="105">
        <v>1564.82</v>
      </c>
      <c r="J42" s="105">
        <v>1538.3000000000002</v>
      </c>
      <c r="K42" s="105">
        <v>812.7</v>
      </c>
      <c r="L42" s="105">
        <v>839.25</v>
      </c>
      <c r="M42" s="105">
        <v>-26.549999999999955</v>
      </c>
      <c r="N42" s="105">
        <v>725.6</v>
      </c>
      <c r="O42" s="98">
        <v>78</v>
      </c>
      <c r="P42" s="98" t="s">
        <v>111</v>
      </c>
      <c r="Q42" s="99">
        <f>'[1]Annx-A (DA) '!AI41</f>
        <v>1403</v>
      </c>
      <c r="R42" s="100">
        <f>'[1]Annx-A (DA) '!BC41</f>
        <v>1596.2719984840001</v>
      </c>
      <c r="S42" s="101">
        <f>'[1]Annx-A (DA) '!BD41</f>
        <v>868.97370018400011</v>
      </c>
      <c r="T42" s="102">
        <f>'[1]Annx-A (DA) '!BB41</f>
        <v>675.70170170000006</v>
      </c>
      <c r="U42" s="103">
        <f t="shared" si="1"/>
        <v>193.27199848400005</v>
      </c>
      <c r="V42" s="104">
        <v>50.05</v>
      </c>
      <c r="W42" s="106">
        <v>1453.06</v>
      </c>
      <c r="X42" s="105">
        <v>1476.9</v>
      </c>
      <c r="Y42" s="105">
        <v>507.88</v>
      </c>
      <c r="Z42" s="105">
        <v>483.99</v>
      </c>
      <c r="AA42" s="105">
        <v>23.889999999999986</v>
      </c>
      <c r="AB42" s="105">
        <v>969.02</v>
      </c>
    </row>
    <row r="43" spans="1:28" s="107" customFormat="1" ht="142.94999999999999" customHeight="1">
      <c r="A43" s="97">
        <v>31</v>
      </c>
      <c r="B43" s="98" t="s">
        <v>112</v>
      </c>
      <c r="C43" s="99">
        <f>'[1]Annx-A (DA) '!E42</f>
        <v>1471</v>
      </c>
      <c r="D43" s="100">
        <f>'[1]Annx-A (DA) '!W42</f>
        <v>1426.4593441280001</v>
      </c>
      <c r="E43" s="101">
        <f>'[1]Annx-A (DA) '!X42</f>
        <v>792.32377172799988</v>
      </c>
      <c r="F43" s="102">
        <f>'[1]Annx-A (DA) '!V42</f>
        <v>836.86442760000011</v>
      </c>
      <c r="G43" s="103">
        <f t="shared" si="0"/>
        <v>-44.540655872000229</v>
      </c>
      <c r="H43" s="104">
        <v>50.06</v>
      </c>
      <c r="I43" s="105">
        <v>1566.01</v>
      </c>
      <c r="J43" s="105">
        <v>1570.24</v>
      </c>
      <c r="K43" s="105">
        <v>866.33</v>
      </c>
      <c r="L43" s="105">
        <v>862.1</v>
      </c>
      <c r="M43" s="105">
        <v>4.2300000000000182</v>
      </c>
      <c r="N43" s="105">
        <v>703.91</v>
      </c>
      <c r="O43" s="98">
        <v>79</v>
      </c>
      <c r="P43" s="98" t="s">
        <v>113</v>
      </c>
      <c r="Q43" s="99">
        <f>'[1]Annx-A (DA) '!AI42</f>
        <v>1388</v>
      </c>
      <c r="R43" s="100">
        <f>'[1]Annx-A (DA) '!BC42</f>
        <v>1592.7598574839999</v>
      </c>
      <c r="S43" s="101">
        <f>'[1]Annx-A (DA) '!BD42</f>
        <v>866.11155918400027</v>
      </c>
      <c r="T43" s="102">
        <f>'[1]Annx-A (DA) '!BB42</f>
        <v>661.35170170000004</v>
      </c>
      <c r="U43" s="103">
        <f t="shared" si="1"/>
        <v>204.75985748400024</v>
      </c>
      <c r="V43" s="104">
        <v>50.05</v>
      </c>
      <c r="W43" s="106">
        <v>1428.45</v>
      </c>
      <c r="X43" s="105">
        <v>1496.37</v>
      </c>
      <c r="Y43" s="105">
        <v>556.80999999999995</v>
      </c>
      <c r="Z43" s="105">
        <v>488.89</v>
      </c>
      <c r="AA43" s="105">
        <v>67.919999999999959</v>
      </c>
      <c r="AB43" s="105">
        <v>939.56</v>
      </c>
    </row>
    <row r="44" spans="1:28" s="107" customFormat="1" ht="142.94999999999999" customHeight="1">
      <c r="A44" s="97">
        <v>32</v>
      </c>
      <c r="B44" s="98" t="s">
        <v>114</v>
      </c>
      <c r="C44" s="99">
        <f>'[1]Annx-A (DA) '!E43</f>
        <v>1473</v>
      </c>
      <c r="D44" s="100">
        <f>'[1]Annx-A (DA) '!W43</f>
        <v>1426.153544128</v>
      </c>
      <c r="E44" s="101">
        <f>'[1]Annx-A (DA) '!X43</f>
        <v>792.01797172800002</v>
      </c>
      <c r="F44" s="102">
        <f>'[1]Annx-A (DA) '!V43</f>
        <v>838.86442760000011</v>
      </c>
      <c r="G44" s="103">
        <f t="shared" si="0"/>
        <v>-46.846455872000092</v>
      </c>
      <c r="H44" s="104">
        <v>50.06</v>
      </c>
      <c r="I44" s="105">
        <v>1568.25</v>
      </c>
      <c r="J44" s="105">
        <v>1549.78</v>
      </c>
      <c r="K44" s="105">
        <v>866.67</v>
      </c>
      <c r="L44" s="105">
        <v>885.14</v>
      </c>
      <c r="M44" s="105">
        <v>-18.470000000000027</v>
      </c>
      <c r="N44" s="105">
        <v>683.11</v>
      </c>
      <c r="O44" s="98">
        <v>80</v>
      </c>
      <c r="P44" s="98" t="s">
        <v>115</v>
      </c>
      <c r="Q44" s="99">
        <f>'[1]Annx-A (DA) '!AI43</f>
        <v>1374</v>
      </c>
      <c r="R44" s="100">
        <f>'[1]Annx-A (DA) '!BC43</f>
        <v>1574.905243484</v>
      </c>
      <c r="S44" s="101">
        <f>'[1]Annx-A (DA) '!BD43</f>
        <v>848.25694518400019</v>
      </c>
      <c r="T44" s="102">
        <f>'[1]Annx-A (DA) '!BB43</f>
        <v>647.35170170000004</v>
      </c>
      <c r="U44" s="103">
        <f t="shared" si="1"/>
        <v>200.90524348400015</v>
      </c>
      <c r="V44" s="104">
        <v>50.06</v>
      </c>
      <c r="W44" s="106">
        <v>1398</v>
      </c>
      <c r="X44" s="105">
        <v>1481.76</v>
      </c>
      <c r="Y44" s="105">
        <v>543.6</v>
      </c>
      <c r="Z44" s="105">
        <v>459.84</v>
      </c>
      <c r="AA44" s="105">
        <v>83.760000000000048</v>
      </c>
      <c r="AB44" s="105">
        <v>938.16</v>
      </c>
    </row>
    <row r="45" spans="1:28" s="107" customFormat="1" ht="142.94999999999999" customHeight="1">
      <c r="A45" s="97">
        <v>33</v>
      </c>
      <c r="B45" s="98" t="s">
        <v>116</v>
      </c>
      <c r="C45" s="99">
        <f>'[1]Annx-A (DA) '!E44</f>
        <v>1477</v>
      </c>
      <c r="D45" s="100">
        <f>'[1]Annx-A (DA) '!W44</f>
        <v>1424.3857091280001</v>
      </c>
      <c r="E45" s="101">
        <f>'[1]Annx-A (DA) '!X44</f>
        <v>790.25013672800014</v>
      </c>
      <c r="F45" s="102">
        <f>'[1]Annx-A (DA) '!V44</f>
        <v>842.86442760000011</v>
      </c>
      <c r="G45" s="103">
        <f t="shared" si="0"/>
        <v>-52.61429087199997</v>
      </c>
      <c r="H45" s="104">
        <v>50.03</v>
      </c>
      <c r="I45" s="105">
        <v>1547.05</v>
      </c>
      <c r="J45" s="105">
        <v>1531.3899999999999</v>
      </c>
      <c r="K45" s="105">
        <v>846.54</v>
      </c>
      <c r="L45" s="105">
        <v>862.2</v>
      </c>
      <c r="M45" s="105">
        <v>-15.660000000000082</v>
      </c>
      <c r="N45" s="105">
        <v>684.85</v>
      </c>
      <c r="O45" s="98">
        <v>81</v>
      </c>
      <c r="P45" s="98" t="s">
        <v>117</v>
      </c>
      <c r="Q45" s="99">
        <f>'[1]Annx-A (DA) '!AI44</f>
        <v>1332</v>
      </c>
      <c r="R45" s="100">
        <f>'[1]Annx-A (DA) '!BC44</f>
        <v>1516.2963484840002</v>
      </c>
      <c r="S45" s="101">
        <f>'[1]Annx-A (DA) '!BD44</f>
        <v>805.64805018400011</v>
      </c>
      <c r="T45" s="102">
        <f>'[1]Annx-A (DA) '!BB44</f>
        <v>621.35170170000004</v>
      </c>
      <c r="U45" s="103">
        <f t="shared" si="1"/>
        <v>184.29634848400008</v>
      </c>
      <c r="V45" s="104">
        <v>50.05</v>
      </c>
      <c r="W45" s="106">
        <v>1369.48</v>
      </c>
      <c r="X45" s="105">
        <v>1492.85</v>
      </c>
      <c r="Y45" s="105">
        <v>557.89</v>
      </c>
      <c r="Z45" s="105">
        <v>434.53</v>
      </c>
      <c r="AA45" s="105">
        <v>123.36000000000001</v>
      </c>
      <c r="AB45" s="105">
        <v>934.96</v>
      </c>
    </row>
    <row r="46" spans="1:28" s="107" customFormat="1" ht="142.94999999999999" customHeight="1">
      <c r="A46" s="97">
        <v>34</v>
      </c>
      <c r="B46" s="98" t="s">
        <v>118</v>
      </c>
      <c r="C46" s="99">
        <f>'[1]Annx-A (DA) '!E45</f>
        <v>1466</v>
      </c>
      <c r="D46" s="100">
        <f>'[1]Annx-A (DA) '!W45</f>
        <v>1425.5425851280002</v>
      </c>
      <c r="E46" s="101">
        <f>'[1]Annx-A (DA) '!X45</f>
        <v>791.40701272800015</v>
      </c>
      <c r="F46" s="102">
        <f>'[1]Annx-A (DA) '!V45</f>
        <v>831.86442760000011</v>
      </c>
      <c r="G46" s="103">
        <f t="shared" si="0"/>
        <v>-40.457414871999958</v>
      </c>
      <c r="H46" s="104">
        <v>50.03</v>
      </c>
      <c r="I46" s="105">
        <v>1545.26</v>
      </c>
      <c r="J46" s="105">
        <v>1529.5900000000001</v>
      </c>
      <c r="K46" s="105">
        <v>842.09</v>
      </c>
      <c r="L46" s="105">
        <v>857.76</v>
      </c>
      <c r="M46" s="105">
        <v>-15.669999999999959</v>
      </c>
      <c r="N46" s="105">
        <v>687.5</v>
      </c>
      <c r="O46" s="98">
        <v>82</v>
      </c>
      <c r="P46" s="98" t="s">
        <v>119</v>
      </c>
      <c r="Q46" s="99">
        <f>'[1]Annx-A (DA) '!AI45</f>
        <v>1317</v>
      </c>
      <c r="R46" s="100">
        <f>'[1]Annx-A (DA) '!BC45</f>
        <v>1514.9885644840001</v>
      </c>
      <c r="S46" s="101">
        <f>'[1]Annx-A (DA) '!BD45</f>
        <v>804.34026618400003</v>
      </c>
      <c r="T46" s="102">
        <f>'[1]Annx-A (DA) '!BB45</f>
        <v>606.35170170000004</v>
      </c>
      <c r="U46" s="103">
        <f t="shared" si="1"/>
        <v>197.98856448399999</v>
      </c>
      <c r="V46" s="104">
        <v>49.98</v>
      </c>
      <c r="W46" s="106">
        <v>1335.21</v>
      </c>
      <c r="X46" s="105">
        <v>1495.0500000000002</v>
      </c>
      <c r="Y46" s="105">
        <v>557.57000000000005</v>
      </c>
      <c r="Z46" s="105">
        <v>397.73</v>
      </c>
      <c r="AA46" s="105">
        <v>159.84000000000003</v>
      </c>
      <c r="AB46" s="105">
        <v>937.48</v>
      </c>
    </row>
    <row r="47" spans="1:28" s="107" customFormat="1" ht="142.94999999999999" customHeight="1">
      <c r="A47" s="97">
        <v>35</v>
      </c>
      <c r="B47" s="98" t="s">
        <v>120</v>
      </c>
      <c r="C47" s="99">
        <f>'[1]Annx-A (DA) '!E46</f>
        <v>1472</v>
      </c>
      <c r="D47" s="100">
        <f>'[1]Annx-A (DA) '!W46</f>
        <v>1427.592801128</v>
      </c>
      <c r="E47" s="101">
        <f>'[1]Annx-A (DA) '!X46</f>
        <v>793.45722872800002</v>
      </c>
      <c r="F47" s="102">
        <f>'[1]Annx-A (DA) '!V46</f>
        <v>837.86442760000011</v>
      </c>
      <c r="G47" s="103">
        <f t="shared" si="0"/>
        <v>-44.407198872000095</v>
      </c>
      <c r="H47" s="104">
        <v>50.06</v>
      </c>
      <c r="I47" s="105">
        <v>1536.82</v>
      </c>
      <c r="J47" s="105">
        <v>1526.8899999999999</v>
      </c>
      <c r="K47" s="105">
        <v>839.27</v>
      </c>
      <c r="L47" s="105">
        <v>849.19</v>
      </c>
      <c r="M47" s="105">
        <v>-9.9200000000000728</v>
      </c>
      <c r="N47" s="105">
        <v>687.62</v>
      </c>
      <c r="O47" s="98">
        <v>83</v>
      </c>
      <c r="P47" s="98" t="s">
        <v>121</v>
      </c>
      <c r="Q47" s="99">
        <f>'[1]Annx-A (DA) '!AI46</f>
        <v>1304</v>
      </c>
      <c r="R47" s="100">
        <f>'[1]Annx-A (DA) '!BC46</f>
        <v>1508.3438644840003</v>
      </c>
      <c r="S47" s="101">
        <f>'[1]Annx-A (DA) '!BD46</f>
        <v>804.1955661840002</v>
      </c>
      <c r="T47" s="102">
        <f>'[1]Annx-A (DA) '!BB46</f>
        <v>599.85170170000004</v>
      </c>
      <c r="U47" s="103">
        <f t="shared" si="1"/>
        <v>204.34386448400016</v>
      </c>
      <c r="V47" s="104">
        <v>50.02</v>
      </c>
      <c r="W47" s="106">
        <v>1330.98</v>
      </c>
      <c r="X47" s="105">
        <v>1413.42</v>
      </c>
      <c r="Y47" s="105">
        <v>523.49</v>
      </c>
      <c r="Z47" s="105">
        <v>441.05</v>
      </c>
      <c r="AA47" s="105">
        <v>82.44</v>
      </c>
      <c r="AB47" s="105">
        <v>889.93</v>
      </c>
    </row>
    <row r="48" spans="1:28" s="107" customFormat="1" ht="142.94999999999999" customHeight="1">
      <c r="A48" s="97">
        <v>36</v>
      </c>
      <c r="B48" s="98" t="s">
        <v>122</v>
      </c>
      <c r="C48" s="99">
        <f>'[1]Annx-A (DA) '!E47</f>
        <v>1482</v>
      </c>
      <c r="D48" s="100">
        <f>'[1]Annx-A (DA) '!W47</f>
        <v>1427.7400611280002</v>
      </c>
      <c r="E48" s="101">
        <f>'[1]Annx-A (DA) '!X47</f>
        <v>793.60448872799998</v>
      </c>
      <c r="F48" s="102">
        <f>'[1]Annx-A (DA) '!V47</f>
        <v>847.86442760000011</v>
      </c>
      <c r="G48" s="103">
        <f t="shared" si="0"/>
        <v>-54.259938872000134</v>
      </c>
      <c r="H48" s="104">
        <v>50.08</v>
      </c>
      <c r="I48" s="105">
        <v>1516.29</v>
      </c>
      <c r="J48" s="105">
        <v>1522.76</v>
      </c>
      <c r="K48" s="105">
        <v>839.27</v>
      </c>
      <c r="L48" s="105">
        <v>832.8</v>
      </c>
      <c r="M48" s="105">
        <v>6.4700000000000273</v>
      </c>
      <c r="N48" s="105">
        <v>683.49</v>
      </c>
      <c r="O48" s="98">
        <v>84</v>
      </c>
      <c r="P48" s="98" t="s">
        <v>123</v>
      </c>
      <c r="Q48" s="99">
        <f>'[1]Annx-A (DA) '!AI47</f>
        <v>1287</v>
      </c>
      <c r="R48" s="100">
        <f>'[1]Annx-A (DA) '!BC47</f>
        <v>1509.4566044840001</v>
      </c>
      <c r="S48" s="101">
        <f>'[1]Annx-A (DA) '!BD47</f>
        <v>805.308306184</v>
      </c>
      <c r="T48" s="102">
        <f>'[1]Annx-A (DA) '!BB47</f>
        <v>582.85170170000004</v>
      </c>
      <c r="U48" s="103">
        <f t="shared" si="1"/>
        <v>222.45660448399997</v>
      </c>
      <c r="V48" s="104">
        <v>50.04</v>
      </c>
      <c r="W48" s="106">
        <v>1313.88</v>
      </c>
      <c r="X48" s="105">
        <v>1410.58</v>
      </c>
      <c r="Y48" s="105">
        <v>523.6</v>
      </c>
      <c r="Z48" s="105">
        <v>426.9</v>
      </c>
      <c r="AA48" s="105">
        <v>96.700000000000045</v>
      </c>
      <c r="AB48" s="105">
        <v>886.98</v>
      </c>
    </row>
    <row r="49" spans="1:28" s="107" customFormat="1" ht="142.94999999999999" customHeight="1">
      <c r="A49" s="97">
        <v>37</v>
      </c>
      <c r="B49" s="98" t="s">
        <v>124</v>
      </c>
      <c r="C49" s="99">
        <f>'[1]Annx-A (DA) '!E48</f>
        <v>1502</v>
      </c>
      <c r="D49" s="100">
        <f>'[1]Annx-A (DA) '!W48</f>
        <v>1439.1181611280001</v>
      </c>
      <c r="E49" s="101">
        <f>'[1]Annx-A (DA) '!X48</f>
        <v>794.73448872800009</v>
      </c>
      <c r="F49" s="102">
        <f>'[1]Annx-A (DA) '!V48</f>
        <v>857.61632760000009</v>
      </c>
      <c r="G49" s="103">
        <f t="shared" si="0"/>
        <v>-62.881838872000003</v>
      </c>
      <c r="H49" s="104">
        <v>50.07</v>
      </c>
      <c r="I49" s="105">
        <v>1505.76</v>
      </c>
      <c r="J49" s="105">
        <v>1555.05</v>
      </c>
      <c r="K49" s="105">
        <v>873.79</v>
      </c>
      <c r="L49" s="105">
        <v>824.5</v>
      </c>
      <c r="M49" s="105">
        <v>49.289999999999964</v>
      </c>
      <c r="N49" s="105">
        <v>681.26</v>
      </c>
      <c r="O49" s="98">
        <v>85</v>
      </c>
      <c r="P49" s="98" t="s">
        <v>125</v>
      </c>
      <c r="Q49" s="99">
        <f>'[1]Annx-A (DA) '!AI48</f>
        <v>1272</v>
      </c>
      <c r="R49" s="100">
        <f>'[1]Annx-A (DA) '!BC48</f>
        <v>1488.3438644840003</v>
      </c>
      <c r="S49" s="101">
        <f>'[1]Annx-A (DA) '!BD48</f>
        <v>804.1955661840002</v>
      </c>
      <c r="T49" s="102">
        <f>'[1]Annx-A (DA) '!BB48</f>
        <v>587.85170170000004</v>
      </c>
      <c r="U49" s="103">
        <f t="shared" si="1"/>
        <v>216.34386448400016</v>
      </c>
      <c r="V49" s="104">
        <v>50</v>
      </c>
      <c r="W49" s="106">
        <v>1295.98</v>
      </c>
      <c r="X49" s="105">
        <v>1409.1599999999999</v>
      </c>
      <c r="Y49" s="105">
        <v>523.1</v>
      </c>
      <c r="Z49" s="105">
        <v>409.92</v>
      </c>
      <c r="AA49" s="105">
        <v>113.18</v>
      </c>
      <c r="AB49" s="105">
        <v>886.06</v>
      </c>
    </row>
    <row r="50" spans="1:28" s="107" customFormat="1" ht="142.94999999999999" customHeight="1">
      <c r="A50" s="97">
        <v>38</v>
      </c>
      <c r="B50" s="98" t="s">
        <v>126</v>
      </c>
      <c r="C50" s="99">
        <f>'[1]Annx-A (DA) '!E49</f>
        <v>1480</v>
      </c>
      <c r="D50" s="100">
        <f>'[1]Annx-A (DA) '!W49</f>
        <v>1360.8594021280003</v>
      </c>
      <c r="E50" s="101">
        <f>'[1]Annx-A (DA) '!X49</f>
        <v>716.47572972800003</v>
      </c>
      <c r="F50" s="102">
        <f>'[1]Annx-A (DA) '!V49</f>
        <v>835.61632760000009</v>
      </c>
      <c r="G50" s="103">
        <f t="shared" si="0"/>
        <v>-119.14059787200006</v>
      </c>
      <c r="H50" s="104">
        <v>50.02</v>
      </c>
      <c r="I50" s="105">
        <v>1517.95</v>
      </c>
      <c r="J50" s="105">
        <v>1508.64</v>
      </c>
      <c r="K50" s="105">
        <v>838.94</v>
      </c>
      <c r="L50" s="105">
        <v>848.24</v>
      </c>
      <c r="M50" s="105">
        <v>-9.2999999999999545</v>
      </c>
      <c r="N50" s="105">
        <v>669.7</v>
      </c>
      <c r="O50" s="98">
        <v>86</v>
      </c>
      <c r="P50" s="98" t="s">
        <v>127</v>
      </c>
      <c r="Q50" s="99">
        <f>'[1]Annx-A (DA) '!AI49</f>
        <v>1253</v>
      </c>
      <c r="R50" s="100">
        <f>'[1]Annx-A (DA) '!BC49</f>
        <v>1508.3438644840003</v>
      </c>
      <c r="S50" s="101">
        <f>'[1]Annx-A (DA) '!BD49</f>
        <v>804.1955661840002</v>
      </c>
      <c r="T50" s="102">
        <f>'[1]Annx-A (DA) '!BB49</f>
        <v>548.85170170000004</v>
      </c>
      <c r="U50" s="103">
        <f t="shared" si="1"/>
        <v>255.34386448400016</v>
      </c>
      <c r="V50" s="104">
        <v>50.01</v>
      </c>
      <c r="W50" s="106">
        <v>1271.4100000000001</v>
      </c>
      <c r="X50" s="105">
        <v>1409.94</v>
      </c>
      <c r="Y50" s="105">
        <v>523.48</v>
      </c>
      <c r="Z50" s="105">
        <v>384.95</v>
      </c>
      <c r="AA50" s="105">
        <v>138.53000000000003</v>
      </c>
      <c r="AB50" s="105">
        <v>886.46</v>
      </c>
    </row>
    <row r="51" spans="1:28" s="107" customFormat="1" ht="142.94999999999999" customHeight="1">
      <c r="A51" s="97">
        <v>39</v>
      </c>
      <c r="B51" s="98" t="s">
        <v>128</v>
      </c>
      <c r="C51" s="99">
        <f>'[1]Annx-A (DA) '!E50</f>
        <v>1502</v>
      </c>
      <c r="D51" s="100">
        <f>'[1]Annx-A (DA) '!W50</f>
        <v>1283.2287351279999</v>
      </c>
      <c r="E51" s="101">
        <f>'[1]Annx-A (DA) '!X50</f>
        <v>638.8450627279999</v>
      </c>
      <c r="F51" s="102">
        <f>'[1]Annx-A (DA) '!V50</f>
        <v>857.61632760000009</v>
      </c>
      <c r="G51" s="103">
        <f t="shared" si="0"/>
        <v>-218.77126487200019</v>
      </c>
      <c r="H51" s="104">
        <v>50.02</v>
      </c>
      <c r="I51" s="105">
        <v>1514.87</v>
      </c>
      <c r="J51" s="105">
        <v>1459.1</v>
      </c>
      <c r="K51" s="105">
        <v>755.8</v>
      </c>
      <c r="L51" s="105">
        <v>811.56</v>
      </c>
      <c r="M51" s="105">
        <v>-55.759999999999991</v>
      </c>
      <c r="N51" s="105">
        <v>703.3</v>
      </c>
      <c r="O51" s="98">
        <v>87</v>
      </c>
      <c r="P51" s="98" t="s">
        <v>129</v>
      </c>
      <c r="Q51" s="99">
        <f>'[1]Annx-A (DA) '!AI50</f>
        <v>1240</v>
      </c>
      <c r="R51" s="100">
        <f>'[1]Annx-A (DA) '!BC50</f>
        <v>1462.1918757559999</v>
      </c>
      <c r="S51" s="101">
        <f>'[1]Annx-A (DA) '!BD50</f>
        <v>798.04357745599987</v>
      </c>
      <c r="T51" s="102">
        <f>'[1]Annx-A (DA) '!BB50</f>
        <v>575.85170170000004</v>
      </c>
      <c r="U51" s="103">
        <f t="shared" si="1"/>
        <v>222.19187575599983</v>
      </c>
      <c r="V51" s="104">
        <v>50</v>
      </c>
      <c r="W51" s="106">
        <v>1250.53</v>
      </c>
      <c r="X51" s="105">
        <v>1297.3900000000001</v>
      </c>
      <c r="Y51" s="105">
        <v>410.8</v>
      </c>
      <c r="Z51" s="105">
        <v>363.94</v>
      </c>
      <c r="AA51" s="105">
        <v>46.860000000000014</v>
      </c>
      <c r="AB51" s="105">
        <v>886.59</v>
      </c>
    </row>
    <row r="52" spans="1:28" s="107" customFormat="1" ht="142.94999999999999" customHeight="1">
      <c r="A52" s="97">
        <v>40</v>
      </c>
      <c r="B52" s="98" t="s">
        <v>130</v>
      </c>
      <c r="C52" s="99">
        <f>'[1]Annx-A (DA) '!E51</f>
        <v>1498</v>
      </c>
      <c r="D52" s="100">
        <f>'[1]Annx-A (DA) '!W51</f>
        <v>1272.4313181279999</v>
      </c>
      <c r="E52" s="101">
        <f>'[1]Annx-A (DA) '!X51</f>
        <v>628.04764572799991</v>
      </c>
      <c r="F52" s="102">
        <f>'[1]Annx-A (DA) '!V51</f>
        <v>853.61632760000009</v>
      </c>
      <c r="G52" s="103">
        <f t="shared" si="0"/>
        <v>-225.56868187200018</v>
      </c>
      <c r="H52" s="104">
        <v>50.03</v>
      </c>
      <c r="I52" s="105">
        <v>1503.48</v>
      </c>
      <c r="J52" s="105">
        <v>1519.48</v>
      </c>
      <c r="K52" s="105">
        <v>788.9</v>
      </c>
      <c r="L52" s="105">
        <v>772.9</v>
      </c>
      <c r="M52" s="105">
        <v>16</v>
      </c>
      <c r="N52" s="105">
        <v>730.58</v>
      </c>
      <c r="O52" s="98">
        <v>88</v>
      </c>
      <c r="P52" s="98" t="s">
        <v>131</v>
      </c>
      <c r="Q52" s="99">
        <f>'[1]Annx-A (DA) '!AI51</f>
        <v>1226</v>
      </c>
      <c r="R52" s="100">
        <f>'[1]Annx-A (DA) '!BC51</f>
        <v>1456.2516357559998</v>
      </c>
      <c r="S52" s="101">
        <f>'[1]Annx-A (DA) '!BD51</f>
        <v>792.10333745599996</v>
      </c>
      <c r="T52" s="102">
        <f>'[1]Annx-A (DA) '!BB51</f>
        <v>561.85170170000004</v>
      </c>
      <c r="U52" s="103">
        <f t="shared" si="1"/>
        <v>230.25163575599993</v>
      </c>
      <c r="V52" s="104">
        <v>50.01</v>
      </c>
      <c r="W52" s="106">
        <v>1244.3399999999999</v>
      </c>
      <c r="X52" s="105">
        <v>1275.44</v>
      </c>
      <c r="Y52" s="105">
        <v>389.8</v>
      </c>
      <c r="Z52" s="105">
        <v>358.71</v>
      </c>
      <c r="AA52" s="105">
        <v>31.090000000000032</v>
      </c>
      <c r="AB52" s="105">
        <v>885.64</v>
      </c>
    </row>
    <row r="53" spans="1:28" s="107" customFormat="1" ht="142.94999999999999" customHeight="1">
      <c r="A53" s="97">
        <v>41</v>
      </c>
      <c r="B53" s="98" t="s">
        <v>132</v>
      </c>
      <c r="C53" s="99">
        <f>'[1]Annx-A (DA) '!E52</f>
        <v>1494</v>
      </c>
      <c r="D53" s="100">
        <f>'[1]Annx-A (DA) '!W52</f>
        <v>1285.7010171279999</v>
      </c>
      <c r="E53" s="101">
        <f>'[1]Annx-A (DA) '!X52</f>
        <v>551.31734472799985</v>
      </c>
      <c r="F53" s="102">
        <f>'[1]Annx-A (DA) '!V52</f>
        <v>759.61632760000009</v>
      </c>
      <c r="G53" s="103">
        <f t="shared" si="0"/>
        <v>-208.29898287200024</v>
      </c>
      <c r="H53" s="104">
        <v>50</v>
      </c>
      <c r="I53" s="105">
        <v>1494.29</v>
      </c>
      <c r="J53" s="105">
        <v>1464.38</v>
      </c>
      <c r="K53" s="105">
        <v>732.16</v>
      </c>
      <c r="L53" s="105">
        <v>762.07</v>
      </c>
      <c r="M53" s="105">
        <v>-29.910000000000082</v>
      </c>
      <c r="N53" s="105">
        <v>732.22</v>
      </c>
      <c r="O53" s="98">
        <v>89</v>
      </c>
      <c r="P53" s="98" t="s">
        <v>133</v>
      </c>
      <c r="Q53" s="99">
        <f>'[1]Annx-A (DA) '!AI52</f>
        <v>1209</v>
      </c>
      <c r="R53" s="100">
        <f>'[1]Annx-A (DA) '!BC52</f>
        <v>1399.8432218559997</v>
      </c>
      <c r="S53" s="101">
        <f>'[1]Annx-A (DA) '!BD52</f>
        <v>753.74394945599965</v>
      </c>
      <c r="T53" s="102">
        <f>'[1]Annx-A (DA) '!BB52</f>
        <v>562.9007276000001</v>
      </c>
      <c r="U53" s="103">
        <f t="shared" si="1"/>
        <v>190.84322185599956</v>
      </c>
      <c r="V53" s="104">
        <v>50</v>
      </c>
      <c r="W53" s="106">
        <v>1246.18</v>
      </c>
      <c r="X53" s="105">
        <v>1265.9000000000001</v>
      </c>
      <c r="Y53" s="105">
        <v>451</v>
      </c>
      <c r="Z53" s="105">
        <v>431.26</v>
      </c>
      <c r="AA53" s="105">
        <v>19.740000000000009</v>
      </c>
      <c r="AB53" s="105">
        <v>814.9</v>
      </c>
    </row>
    <row r="54" spans="1:28" s="107" customFormat="1" ht="142.94999999999999" customHeight="1">
      <c r="A54" s="97">
        <v>42</v>
      </c>
      <c r="B54" s="98" t="s">
        <v>134</v>
      </c>
      <c r="C54" s="99">
        <f>'[1]Annx-A (DA) '!E53</f>
        <v>1473</v>
      </c>
      <c r="D54" s="100">
        <f>'[1]Annx-A (DA) '!W53</f>
        <v>1307.3632759759998</v>
      </c>
      <c r="E54" s="101">
        <f>'[1]Annx-A (DA) '!X53</f>
        <v>552.97960357599982</v>
      </c>
      <c r="F54" s="102">
        <f>'[1]Annx-A (DA) '!V53</f>
        <v>718.61632760000009</v>
      </c>
      <c r="G54" s="103">
        <f t="shared" si="0"/>
        <v>-165.63672402400027</v>
      </c>
      <c r="H54" s="104">
        <v>49.93</v>
      </c>
      <c r="I54" s="105">
        <v>1482.59</v>
      </c>
      <c r="J54" s="105">
        <v>1465.02</v>
      </c>
      <c r="K54" s="105">
        <v>733.15</v>
      </c>
      <c r="L54" s="105">
        <v>750.71</v>
      </c>
      <c r="M54" s="105">
        <v>-17.560000000000059</v>
      </c>
      <c r="N54" s="105">
        <v>731.87</v>
      </c>
      <c r="O54" s="98">
        <v>90</v>
      </c>
      <c r="P54" s="98" t="s">
        <v>135</v>
      </c>
      <c r="Q54" s="99">
        <f>'[1]Annx-A (DA) '!AI53</f>
        <v>1196</v>
      </c>
      <c r="R54" s="100">
        <f>'[1]Annx-A (DA) '!BC53</f>
        <v>1398.1708218559997</v>
      </c>
      <c r="S54" s="101">
        <f>'[1]Annx-A (DA) '!BD53</f>
        <v>752.07154945599973</v>
      </c>
      <c r="T54" s="102">
        <f>'[1]Annx-A (DA) '!BB53</f>
        <v>549.9007276000001</v>
      </c>
      <c r="U54" s="103">
        <f t="shared" si="1"/>
        <v>202.17082185599963</v>
      </c>
      <c r="V54" s="104">
        <v>50.02</v>
      </c>
      <c r="W54" s="106">
        <v>1255.22</v>
      </c>
      <c r="X54" s="105">
        <v>1284.1599999999999</v>
      </c>
      <c r="Y54" s="105">
        <v>445.12</v>
      </c>
      <c r="Z54" s="105">
        <v>416.19</v>
      </c>
      <c r="AA54" s="105">
        <v>28.930000000000007</v>
      </c>
      <c r="AB54" s="105">
        <v>839.04</v>
      </c>
    </row>
    <row r="55" spans="1:28" s="107" customFormat="1" ht="142.94999999999999" customHeight="1">
      <c r="A55" s="97">
        <v>43</v>
      </c>
      <c r="B55" s="98" t="s">
        <v>136</v>
      </c>
      <c r="C55" s="99">
        <f>'[1]Annx-A (DA) '!E54</f>
        <v>1460</v>
      </c>
      <c r="D55" s="100">
        <f>'[1]Annx-A (DA) '!W54</f>
        <v>1296.9741323999999</v>
      </c>
      <c r="E55" s="101">
        <f>'[1]Annx-A (DA) '!X54</f>
        <v>543.24045999999998</v>
      </c>
      <c r="F55" s="102">
        <f>'[1]Annx-A (DA) '!V54</f>
        <v>706.26632760000007</v>
      </c>
      <c r="G55" s="103">
        <f t="shared" si="0"/>
        <v>-163.02586760000008</v>
      </c>
      <c r="H55" s="104">
        <v>49.96</v>
      </c>
      <c r="I55" s="105">
        <v>1471.39</v>
      </c>
      <c r="J55" s="105">
        <v>1469</v>
      </c>
      <c r="K55" s="105">
        <v>744.42</v>
      </c>
      <c r="L55" s="105">
        <v>746.8</v>
      </c>
      <c r="M55" s="105">
        <v>-2.3799999999999955</v>
      </c>
      <c r="N55" s="105">
        <v>724.58</v>
      </c>
      <c r="O55" s="98">
        <v>91</v>
      </c>
      <c r="P55" s="98" t="s">
        <v>137</v>
      </c>
      <c r="Q55" s="99">
        <f>'[1]Annx-A (DA) '!AI54</f>
        <v>1180</v>
      </c>
      <c r="R55" s="100">
        <f>'[1]Annx-A (DA) '!BC54</f>
        <v>1353.6502512799993</v>
      </c>
      <c r="S55" s="101">
        <f>'[1]Annx-A (DA) '!BD54</f>
        <v>707.55097887999955</v>
      </c>
      <c r="T55" s="102">
        <f>'[1]Annx-A (DA) '!BB54</f>
        <v>533.9007276000001</v>
      </c>
      <c r="U55" s="103">
        <f t="shared" si="1"/>
        <v>173.65025127999945</v>
      </c>
      <c r="V55" s="104">
        <v>49.99</v>
      </c>
      <c r="W55" s="106">
        <v>1232.25</v>
      </c>
      <c r="X55" s="105">
        <v>1271.4099999999999</v>
      </c>
      <c r="Y55" s="105">
        <v>409.5</v>
      </c>
      <c r="Z55" s="105">
        <v>370.35</v>
      </c>
      <c r="AA55" s="105">
        <v>39.149999999999977</v>
      </c>
      <c r="AB55" s="105">
        <v>861.91</v>
      </c>
    </row>
    <row r="56" spans="1:28" s="107" customFormat="1" ht="142.94999999999999" customHeight="1">
      <c r="A56" s="97">
        <v>44</v>
      </c>
      <c r="B56" s="98" t="s">
        <v>138</v>
      </c>
      <c r="C56" s="99">
        <f>'[1]Annx-A (DA) '!E55</f>
        <v>1460</v>
      </c>
      <c r="D56" s="100">
        <f>'[1]Annx-A (DA) '!W55</f>
        <v>1295.1551163999998</v>
      </c>
      <c r="E56" s="101">
        <f>'[1]Annx-A (DA) '!X55</f>
        <v>541.42144399999984</v>
      </c>
      <c r="F56" s="102">
        <f>'[1]Annx-A (DA) '!V55</f>
        <v>706.26632760000007</v>
      </c>
      <c r="G56" s="103">
        <f t="shared" si="0"/>
        <v>-164.84488360000023</v>
      </c>
      <c r="H56" s="104">
        <v>50</v>
      </c>
      <c r="I56" s="105">
        <v>1469.68</v>
      </c>
      <c r="J56" s="105">
        <v>1455.13</v>
      </c>
      <c r="K56" s="105">
        <v>745.36</v>
      </c>
      <c r="L56" s="105">
        <v>759.91</v>
      </c>
      <c r="M56" s="105">
        <v>-14.549999999999955</v>
      </c>
      <c r="N56" s="105">
        <v>709.77</v>
      </c>
      <c r="O56" s="98">
        <v>92</v>
      </c>
      <c r="P56" s="98" t="s">
        <v>139</v>
      </c>
      <c r="Q56" s="99">
        <f>'[1]Annx-A (DA) '!AI55</f>
        <v>1172</v>
      </c>
      <c r="R56" s="100">
        <f>'[1]Annx-A (DA) '!BC55</f>
        <v>1325.9009311280001</v>
      </c>
      <c r="S56" s="101">
        <f>'[1]Annx-A (DA) '!BD55</f>
        <v>679.80165872800012</v>
      </c>
      <c r="T56" s="102">
        <f>'[1]Annx-A (DA) '!BB55</f>
        <v>525.9007276000001</v>
      </c>
      <c r="U56" s="103">
        <f t="shared" si="1"/>
        <v>153.90093112800002</v>
      </c>
      <c r="V56" s="104">
        <v>50</v>
      </c>
      <c r="W56" s="106">
        <v>1200.83</v>
      </c>
      <c r="X56" s="105">
        <v>1270.08</v>
      </c>
      <c r="Y56" s="105">
        <v>401.32</v>
      </c>
      <c r="Z56" s="105">
        <v>332.08</v>
      </c>
      <c r="AA56" s="105">
        <v>69.240000000000009</v>
      </c>
      <c r="AB56" s="105">
        <v>868.76</v>
      </c>
    </row>
    <row r="57" spans="1:28" s="107" customFormat="1" ht="142.94999999999999" customHeight="1">
      <c r="A57" s="97">
        <v>45</v>
      </c>
      <c r="B57" s="98" t="s">
        <v>140</v>
      </c>
      <c r="C57" s="99">
        <f>'[1]Annx-A (DA) '!E56</f>
        <v>1449</v>
      </c>
      <c r="D57" s="100">
        <f>'[1]Annx-A (DA) '!W56</f>
        <v>1295.6151163999998</v>
      </c>
      <c r="E57" s="101">
        <f>'[1]Annx-A (DA) '!X56</f>
        <v>541.88144399999987</v>
      </c>
      <c r="F57" s="102">
        <f>'[1]Annx-A (DA) '!V56</f>
        <v>695.26632760000007</v>
      </c>
      <c r="G57" s="103">
        <f t="shared" si="0"/>
        <v>-153.38488360000019</v>
      </c>
      <c r="H57" s="104">
        <v>49.96</v>
      </c>
      <c r="I57" s="105">
        <v>1465.28</v>
      </c>
      <c r="J57" s="105">
        <v>1477.6399999999999</v>
      </c>
      <c r="K57" s="105">
        <v>740.58</v>
      </c>
      <c r="L57" s="105">
        <v>728.22</v>
      </c>
      <c r="M57" s="105">
        <v>12.360000000000014</v>
      </c>
      <c r="N57" s="105">
        <v>737.06</v>
      </c>
      <c r="O57" s="98">
        <v>93</v>
      </c>
      <c r="P57" s="98" t="s">
        <v>141</v>
      </c>
      <c r="Q57" s="99">
        <f>'[1]Annx-A (DA) '!AI56</f>
        <v>1155</v>
      </c>
      <c r="R57" s="100">
        <f>'[1]Annx-A (DA) '!BC56</f>
        <v>1310.078745128</v>
      </c>
      <c r="S57" s="101">
        <f>'[1]Annx-A (DA) '!BD56</f>
        <v>670.89787272800004</v>
      </c>
      <c r="T57" s="102">
        <f>'[1]Annx-A (DA) '!BB56</f>
        <v>515.8191276</v>
      </c>
      <c r="U57" s="103">
        <f t="shared" si="1"/>
        <v>155.07874512800004</v>
      </c>
      <c r="V57" s="104">
        <v>50</v>
      </c>
      <c r="W57" s="106">
        <v>1192.3699999999999</v>
      </c>
      <c r="X57" s="105">
        <v>1264.45</v>
      </c>
      <c r="Y57" s="105">
        <v>422.7</v>
      </c>
      <c r="Z57" s="105">
        <v>350.61</v>
      </c>
      <c r="AA57" s="105">
        <v>72.089999999999975</v>
      </c>
      <c r="AB57" s="105">
        <v>841.75</v>
      </c>
    </row>
    <row r="58" spans="1:28" s="107" customFormat="1" ht="142.94999999999999" customHeight="1">
      <c r="A58" s="97">
        <v>46</v>
      </c>
      <c r="B58" s="98" t="s">
        <v>142</v>
      </c>
      <c r="C58" s="99">
        <f>'[1]Annx-A (DA) '!E57</f>
        <v>1440</v>
      </c>
      <c r="D58" s="100">
        <f>'[1]Annx-A (DA) '!W57</f>
        <v>1289.5051163999999</v>
      </c>
      <c r="E58" s="101">
        <f>'[1]Annx-A (DA) '!X57</f>
        <v>542.27144399999997</v>
      </c>
      <c r="F58" s="102">
        <f>'[1]Annx-A (DA) '!V57</f>
        <v>692.76632760000007</v>
      </c>
      <c r="G58" s="103">
        <f t="shared" si="0"/>
        <v>-150.49488360000009</v>
      </c>
      <c r="H58" s="104">
        <v>49.97</v>
      </c>
      <c r="I58" s="105">
        <v>1448.78</v>
      </c>
      <c r="J58" s="105">
        <v>1482.1999999999998</v>
      </c>
      <c r="K58" s="105">
        <v>782.66</v>
      </c>
      <c r="L58" s="105">
        <v>749.24</v>
      </c>
      <c r="M58" s="105">
        <v>33.419999999999959</v>
      </c>
      <c r="N58" s="105">
        <v>699.54</v>
      </c>
      <c r="O58" s="98">
        <v>94</v>
      </c>
      <c r="P58" s="98" t="s">
        <v>143</v>
      </c>
      <c r="Q58" s="99">
        <f>'[1]Annx-A (DA) '!AI57</f>
        <v>1142</v>
      </c>
      <c r="R58" s="100">
        <f>'[1]Annx-A (DA) '!BC57</f>
        <v>1303.5982771280001</v>
      </c>
      <c r="S58" s="101">
        <f>'[1]Annx-A (DA) '!BD57</f>
        <v>664.41740472800007</v>
      </c>
      <c r="T58" s="102">
        <f>'[1]Annx-A (DA) '!BB57</f>
        <v>502.8191276</v>
      </c>
      <c r="U58" s="103">
        <f t="shared" si="1"/>
        <v>161.59827712800006</v>
      </c>
      <c r="V58" s="104">
        <v>50</v>
      </c>
      <c r="W58" s="106">
        <v>1176.8499999999999</v>
      </c>
      <c r="X58" s="105">
        <v>1209.49</v>
      </c>
      <c r="Y58" s="105">
        <v>408.27</v>
      </c>
      <c r="Z58" s="105">
        <v>375.62</v>
      </c>
      <c r="AA58" s="105">
        <v>32.649999999999977</v>
      </c>
      <c r="AB58" s="105">
        <v>801.22</v>
      </c>
    </row>
    <row r="59" spans="1:28" s="107" customFormat="1" ht="142.94999999999999" customHeight="1">
      <c r="A59" s="97">
        <v>47</v>
      </c>
      <c r="B59" s="98" t="s">
        <v>144</v>
      </c>
      <c r="C59" s="99">
        <f>'[1]Annx-A (DA) '!E58</f>
        <v>1439</v>
      </c>
      <c r="D59" s="100">
        <f>'[1]Annx-A (DA) '!W58</f>
        <v>1290.1124933999999</v>
      </c>
      <c r="E59" s="101">
        <f>'[1]Annx-A (DA) '!X58</f>
        <v>542.87882100000002</v>
      </c>
      <c r="F59" s="102">
        <f>'[1]Annx-A (DA) '!V58</f>
        <v>691.76632760000007</v>
      </c>
      <c r="G59" s="103">
        <f t="shared" si="0"/>
        <v>-148.88750660000005</v>
      </c>
      <c r="H59" s="104">
        <v>49.96</v>
      </c>
      <c r="I59" s="105">
        <v>1449.59</v>
      </c>
      <c r="J59" s="105">
        <v>1469.2800000000002</v>
      </c>
      <c r="K59" s="105">
        <v>781.57</v>
      </c>
      <c r="L59" s="105">
        <v>761.88</v>
      </c>
      <c r="M59" s="105">
        <v>19.690000000000055</v>
      </c>
      <c r="N59" s="105">
        <v>687.71</v>
      </c>
      <c r="O59" s="98">
        <v>95</v>
      </c>
      <c r="P59" s="98" t="s">
        <v>145</v>
      </c>
      <c r="Q59" s="99">
        <f>'[1]Annx-A (DA) '!AI58</f>
        <v>1132</v>
      </c>
      <c r="R59" s="100">
        <f>'[1]Annx-A (DA) '!BC58</f>
        <v>1295.476977128</v>
      </c>
      <c r="S59" s="101">
        <f>'[1]Annx-A (DA) '!BD58</f>
        <v>664.41740472800007</v>
      </c>
      <c r="T59" s="102">
        <f>'[1]Annx-A (DA) '!BB58</f>
        <v>500.94042760000002</v>
      </c>
      <c r="U59" s="103">
        <f t="shared" si="1"/>
        <v>163.47697712800004</v>
      </c>
      <c r="V59" s="104">
        <v>50.02</v>
      </c>
      <c r="W59" s="106">
        <v>1170.6400000000001</v>
      </c>
      <c r="X59" s="105">
        <v>1196.6599999999999</v>
      </c>
      <c r="Y59" s="105">
        <v>442.39</v>
      </c>
      <c r="Z59" s="105">
        <v>416.36</v>
      </c>
      <c r="AA59" s="105">
        <v>26.029999999999973</v>
      </c>
      <c r="AB59" s="105">
        <v>754.27</v>
      </c>
    </row>
    <row r="60" spans="1:28" s="107" customFormat="1" ht="142.94999999999999" customHeight="1">
      <c r="A60" s="97">
        <v>48</v>
      </c>
      <c r="B60" s="98" t="s">
        <v>146</v>
      </c>
      <c r="C60" s="99">
        <f>'[1]Annx-A (DA) '!E59</f>
        <v>1426</v>
      </c>
      <c r="D60" s="100">
        <f>'[1]Annx-A (DA) '!W59</f>
        <v>1289.9951163999999</v>
      </c>
      <c r="E60" s="101">
        <f>'[1]Annx-A (DA) '!X59</f>
        <v>542.76144399999998</v>
      </c>
      <c r="F60" s="102">
        <f>'[1]Annx-A (DA) '!V59</f>
        <v>678.76632760000007</v>
      </c>
      <c r="G60" s="103">
        <f t="shared" si="0"/>
        <v>-136.00488360000008</v>
      </c>
      <c r="H60" s="104">
        <v>49.95</v>
      </c>
      <c r="I60" s="105">
        <v>1458.08</v>
      </c>
      <c r="J60" s="105">
        <v>1466.72</v>
      </c>
      <c r="K60" s="105">
        <v>781.58</v>
      </c>
      <c r="L60" s="105">
        <v>772.94</v>
      </c>
      <c r="M60" s="105">
        <v>8.6399999999999864</v>
      </c>
      <c r="N60" s="105">
        <v>685.14</v>
      </c>
      <c r="O60" s="98">
        <v>96</v>
      </c>
      <c r="P60" s="98" t="s">
        <v>147</v>
      </c>
      <c r="Q60" s="99">
        <f>'[1]Annx-A (DA) '!AI59</f>
        <v>1128</v>
      </c>
      <c r="R60" s="100">
        <f>'[1]Annx-A (DA) '!BC59</f>
        <v>1295.476977128</v>
      </c>
      <c r="S60" s="101">
        <f>'[1]Annx-A (DA) '!BD59</f>
        <v>664.41740472800007</v>
      </c>
      <c r="T60" s="102">
        <f>'[1]Annx-A (DA) '!BB59</f>
        <v>496.94042760000002</v>
      </c>
      <c r="U60" s="103">
        <f t="shared" si="1"/>
        <v>167.47697712800004</v>
      </c>
      <c r="V60" s="104">
        <v>50.04</v>
      </c>
      <c r="W60" s="106">
        <v>1154.21</v>
      </c>
      <c r="X60" s="105">
        <v>1235.56</v>
      </c>
      <c r="Y60" s="105">
        <v>443.32</v>
      </c>
      <c r="Z60" s="105">
        <v>361.99</v>
      </c>
      <c r="AA60" s="105">
        <v>81.329999999999984</v>
      </c>
      <c r="AB60" s="105">
        <v>792.24</v>
      </c>
    </row>
    <row r="61" spans="1:28" s="107" customFormat="1" ht="142.9499999999999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1291.6979166666667</v>
      </c>
      <c r="R61" s="99">
        <f t="shared" ref="R61:AB61" si="2">AVERAGE((D13:D60),(R13:R60))</f>
        <v>1290.5907198519583</v>
      </c>
      <c r="S61" s="99">
        <f t="shared" si="2"/>
        <v>621.77811634258342</v>
      </c>
      <c r="T61" s="99">
        <f t="shared" si="2"/>
        <v>622.88531315729165</v>
      </c>
      <c r="U61" s="99">
        <f t="shared" si="2"/>
        <v>-1.1071968147084188</v>
      </c>
      <c r="V61" s="99">
        <f t="shared" si="2"/>
        <v>50.006354166666675</v>
      </c>
      <c r="W61" s="99">
        <f t="shared" si="2"/>
        <v>1327.2486458333333</v>
      </c>
      <c r="X61" s="99">
        <f t="shared" si="2"/>
        <v>1347.3206249999996</v>
      </c>
      <c r="Y61" s="99">
        <f t="shared" si="2"/>
        <v>594.57697916666632</v>
      </c>
      <c r="Z61" s="99">
        <f t="shared" si="2"/>
        <v>574.50531250000006</v>
      </c>
      <c r="AA61" s="99">
        <f t="shared" si="2"/>
        <v>20.071666666666676</v>
      </c>
      <c r="AB61" s="99">
        <f t="shared" si="2"/>
        <v>752.74364583333318</v>
      </c>
    </row>
    <row r="62" spans="1:28" s="107" customFormat="1" ht="154.9499999999999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31001</v>
      </c>
      <c r="R62" s="100">
        <f>ROUND(SUM((D13:D60),(R13:R60))/4,0)</f>
        <v>30974</v>
      </c>
      <c r="S62" s="101">
        <f>ROUND(SUM((E13:E60),(S13:S60))/4,0)</f>
        <v>14923</v>
      </c>
      <c r="T62" s="102">
        <f>ROUND(SUM((F13:F60),(T13:T60))/4,0)</f>
        <v>14949</v>
      </c>
      <c r="U62" s="102">
        <f>ROUND(SUM((G13:G60),(U13:U60))/4,0)</f>
        <v>-27</v>
      </c>
      <c r="V62" s="120" t="s">
        <v>150</v>
      </c>
      <c r="W62" s="102">
        <f t="shared" ref="W62:AB62" si="3">ROUND(SUM((I13:I60),(W13:W60))/4,0)</f>
        <v>31854</v>
      </c>
      <c r="X62" s="102">
        <f t="shared" si="3"/>
        <v>32336</v>
      </c>
      <c r="Y62" s="102">
        <f t="shared" si="3"/>
        <v>14270</v>
      </c>
      <c r="Z62" s="102">
        <f t="shared" si="3"/>
        <v>13788</v>
      </c>
      <c r="AA62" s="102">
        <f t="shared" si="3"/>
        <v>482</v>
      </c>
      <c r="AB62" s="102">
        <f t="shared" si="3"/>
        <v>18066</v>
      </c>
    </row>
    <row r="63" spans="1:28" ht="379.95" customHeight="1">
      <c r="A63" s="121" t="s">
        <v>151</v>
      </c>
      <c r="B63" s="122"/>
      <c r="C63" s="123">
        <f ca="1">NOW()</f>
        <v>44484.350191666665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2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200000000000003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2021-10-15T02:54:15Z</dcterms:created>
  <dcterms:modified xsi:type="dcterms:W3CDTF">2021-10-15T02:54:25Z</dcterms:modified>
</cp:coreProperties>
</file>