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G56" i="1"/>
  <c r="C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F56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G39" l="1"/>
  <c r="I5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<sst xmlns="http://schemas.openxmlformats.org/spreadsheetml/2006/main" count="74" uniqueCount="69">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</sst>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1.25</v>
          </cell>
          <cell r="H29">
            <v>6.32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68.069999999999993</v>
          </cell>
          <cell r="G33">
            <v>71.759999999999991</v>
          </cell>
        </row>
        <row r="36">
          <cell r="H36">
            <v>220</v>
          </cell>
        </row>
        <row r="43">
          <cell r="H43">
            <v>88.8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15.36</v>
          </cell>
          <cell r="G19">
            <v>20.99</v>
          </cell>
          <cell r="H19">
            <v>126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19.46</v>
          </cell>
          <cell r="G20">
            <v>22.67</v>
          </cell>
          <cell r="H20">
            <v>120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6.1</v>
          </cell>
          <cell r="G21">
            <v>6.55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7.2</v>
          </cell>
          <cell r="G22">
            <v>8.25</v>
          </cell>
          <cell r="H22">
            <v>37</v>
          </cell>
        </row>
        <row r="23">
          <cell r="D23">
            <v>4.07</v>
          </cell>
          <cell r="E23">
            <v>4.07</v>
          </cell>
          <cell r="F23">
            <v>4.8</v>
          </cell>
          <cell r="G23">
            <v>3.94</v>
          </cell>
          <cell r="H23">
            <v>22.8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2.2799999999999998</v>
          </cell>
          <cell r="G24">
            <v>3.33</v>
          </cell>
          <cell r="H24">
            <v>16.95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0.7</v>
          </cell>
          <cell r="H25">
            <v>3.8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0.68</v>
          </cell>
          <cell r="H26">
            <v>5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0.88</v>
          </cell>
          <cell r="H27">
            <v>4.0999999999999996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0.72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1.83</v>
          </cell>
          <cell r="G30">
            <v>1.8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91</v>
          </cell>
        </row>
        <row r="40">
          <cell r="H40">
            <v>65</v>
          </cell>
        </row>
        <row r="41">
          <cell r="F41">
            <v>53.1</v>
          </cell>
          <cell r="G41">
            <v>50.25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26.4</v>
          </cell>
        </row>
        <row r="34">
          <cell r="D34">
            <v>1.44</v>
          </cell>
          <cell r="E34">
            <v>1.1303999999999998</v>
          </cell>
          <cell r="F34">
            <v>3.5999999999999996</v>
          </cell>
          <cell r="G34">
            <v>4.4293199999999997</v>
          </cell>
          <cell r="I34">
            <v>36.911000000000001</v>
          </cell>
        </row>
        <row r="36">
          <cell r="I36">
            <v>7.62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44487</v>
          </cell>
        </row>
        <row r="29">
          <cell r="F29">
            <v>7.01</v>
          </cell>
        </row>
        <row r="30">
          <cell r="B30" t="str">
            <v>KASHANG (3x65 MW)</v>
          </cell>
          <cell r="F30">
            <v>4.17</v>
          </cell>
          <cell r="G30">
            <v>4.4800000000000004</v>
          </cell>
        </row>
        <row r="31">
          <cell r="F31">
            <v>9.44</v>
          </cell>
          <cell r="G31">
            <v>12.16</v>
          </cell>
        </row>
        <row r="33">
          <cell r="F33">
            <v>1.67</v>
          </cell>
          <cell r="G33">
            <v>2.13</v>
          </cell>
          <cell r="H33">
            <v>10.050000000000001</v>
          </cell>
        </row>
        <row r="34">
          <cell r="F34">
            <v>0.6</v>
          </cell>
          <cell r="G34">
            <v>1.1399999999999999</v>
          </cell>
          <cell r="H34">
            <v>5</v>
          </cell>
        </row>
        <row r="35">
          <cell r="F35">
            <v>3.02</v>
          </cell>
          <cell r="G35">
            <v>2.88</v>
          </cell>
          <cell r="H35">
            <v>23.92</v>
          </cell>
        </row>
        <row r="36">
          <cell r="F36">
            <v>4.8</v>
          </cell>
          <cell r="G36">
            <v>3.25</v>
          </cell>
          <cell r="H36">
            <v>15.1</v>
          </cell>
        </row>
        <row r="37">
          <cell r="F37">
            <v>2</v>
          </cell>
          <cell r="G37">
            <v>0.79</v>
          </cell>
          <cell r="H37">
            <v>7.3</v>
          </cell>
        </row>
        <row r="38">
          <cell r="F38">
            <v>2.0481600000000002</v>
          </cell>
          <cell r="G38">
            <v>1.54</v>
          </cell>
          <cell r="H38">
            <v>9.48</v>
          </cell>
        </row>
        <row r="39">
          <cell r="F39">
            <v>5.8</v>
          </cell>
          <cell r="G39">
            <v>3.12</v>
          </cell>
          <cell r="H39">
            <v>13.13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7.85</v>
          </cell>
          <cell r="G41">
            <v>8.27</v>
          </cell>
          <cell r="H41">
            <v>101.1</v>
          </cell>
        </row>
        <row r="43">
          <cell r="F43">
            <v>1.24</v>
          </cell>
          <cell r="G43">
            <v>1.1299999999999999</v>
          </cell>
          <cell r="H43">
            <v>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88.86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E46" sqref="E46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44487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44488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44487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15.36</v>
      </c>
      <c r="G21" s="69">
        <f>[1]Report_DPS!G19</f>
        <v>20.99</v>
      </c>
      <c r="H21" s="69">
        <f>[1]Report_DPS!H19</f>
        <v>126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19.46</v>
      </c>
      <c r="G22" s="69">
        <f>[1]Report_DPS!G20</f>
        <v>22.67</v>
      </c>
      <c r="H22" s="69">
        <f>[1]Report_DPS!H20</f>
        <v>120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6.1</v>
      </c>
      <c r="G23" s="69">
        <f>[1]Report_DPS!G21</f>
        <v>6.55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7.2</v>
      </c>
      <c r="G24" s="69">
        <f>[1]Report_DPS!G22</f>
        <v>8.25</v>
      </c>
      <c r="H24" s="69">
        <f>[1]Report_DPS!H22</f>
        <v>37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4.8</v>
      </c>
      <c r="G25" s="69">
        <f>[1]Report_DPS!G23</f>
        <v>3.94</v>
      </c>
      <c r="H25" s="69">
        <f>[1]Report_DPS!H23</f>
        <v>22.8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2.2799999999999998</v>
      </c>
      <c r="G26" s="69">
        <f>[1]Report_DPS!G24</f>
        <v>3.33</v>
      </c>
      <c r="H26" s="69">
        <f>[1]Report_DPS!H24</f>
        <v>16.95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0.7</v>
      </c>
      <c r="H27" s="69">
        <f>[1]Report_DPS!H25</f>
        <v>3.8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0.68</v>
      </c>
      <c r="H28" s="69">
        <f>[1]Report_DPS!H26</f>
        <v>5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0.88</v>
      </c>
      <c r="H29" s="69">
        <f>[1]Report_DPS!H27</f>
        <v>4.0999999999999996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1.25</v>
      </c>
      <c r="H30" s="69">
        <f>'[1]Report_DPS (HPSLDC)'!H29</f>
        <v>6.32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0.72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1.83</v>
      </c>
      <c r="G33" s="69">
        <f>[1]Report_DPS!G30</f>
        <v>1.8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68.069999999999993</v>
      </c>
      <c r="G34" s="69">
        <f>'[1]Report_DPS (HPSLDC)'!G33</f>
        <v>71.759999999999991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26.4</v>
      </c>
      <c r="G37" s="69">
        <f>I38*0.88</f>
        <v>32.481680000000004</v>
      </c>
      <c r="H37" s="69">
        <f>'[1]Report_DPS (HPSLDC)'!H36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3.5999999999999996</v>
      </c>
      <c r="G38" s="69">
        <f>'[1]Daily report for CEA'!G34</f>
        <v>4.4293199999999997</v>
      </c>
      <c r="H38" s="69"/>
      <c r="I38" s="70">
        <f>'[1]Daily report for CEA'!I34</f>
        <v>36.911000000000001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5.6080000000000005</v>
      </c>
      <c r="G39" s="69">
        <f>I40*0.8</f>
        <v>6.0960000000000001</v>
      </c>
      <c r="H39" s="69">
        <f>[1]Report_DPS!H36</f>
        <v>91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1.4020000000000001</v>
      </c>
      <c r="G40" s="69">
        <f>I40*0.2</f>
        <v>1.524</v>
      </c>
      <c r="H40" s="69"/>
      <c r="I40" s="70">
        <f>'[1]Daily report for CEA'!I36</f>
        <v>7.62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4.17</v>
      </c>
      <c r="G41" s="69">
        <f>'[1]Form-1_AnticipatedVsActual_BI'!G30</f>
        <v>4.4800000000000004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9.44</v>
      </c>
      <c r="G43" s="69">
        <f>'[1]Form-1_AnticipatedVsActual_BI'!G31</f>
        <v>12.16</v>
      </c>
      <c r="H43" s="69">
        <f>'[1]Report_DPS (HPSLDC)'!H43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53.1</v>
      </c>
      <c r="G44" s="69">
        <f>[1]Report_DPS!G41</f>
        <v>50.25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1.1399999999999999</v>
      </c>
      <c r="H46" s="69">
        <f>'[1]Form-1_AnticipatedVsActual_BI'!H34</f>
        <v>5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0.79</v>
      </c>
      <c r="H47" s="69">
        <f>'[1]Form-1_AnticipatedVsActual_BI'!H37</f>
        <v>7.3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1.54</v>
      </c>
      <c r="H48" s="69">
        <f>'[1]Form-1_AnticipatedVsActual_BI'!H38</f>
        <v>9.48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3.02</v>
      </c>
      <c r="G49" s="69">
        <f>'[1]Form-1_AnticipatedVsActual_BI'!G35</f>
        <v>2.88</v>
      </c>
      <c r="H49" s="69">
        <f>'[1]Form-1_AnticipatedVsActual_BI'!H35</f>
        <v>23.92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3.12</v>
      </c>
      <c r="H50" s="69">
        <f>'[1]Form-1_AnticipatedVsActual_BI'!H39</f>
        <v>13.13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1.67</v>
      </c>
      <c r="G51" s="69">
        <f>'[1]Form-1_AnticipatedVsActual_BI'!G33</f>
        <v>2.13</v>
      </c>
      <c r="H51" s="69">
        <f>'[1]Form-1_AnticipatedVsActual_BI'!H33</f>
        <v>10.050000000000001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7.85</v>
      </c>
      <c r="G52" s="69">
        <f>'[1]Form-1_AnticipatedVsActual_BI'!G41</f>
        <v>8.27</v>
      </c>
      <c r="H52" s="69">
        <f>'[1]Form-1_AnticipatedVsActual_BI'!H41</f>
        <v>101.1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1.24</v>
      </c>
      <c r="G54" s="69">
        <f>'[1]Form-1_AnticipatedVsActual_BI'!G43</f>
        <v>1.1299999999999999</v>
      </c>
      <c r="H54" s="69">
        <f>'[1]Form-1_AnticipatedVsActual_BI'!H43</f>
        <v>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4.8</v>
      </c>
      <c r="G55" s="69">
        <f>'[1]Form-1_AnticipatedVsActual_BI'!G36</f>
        <v>3.25</v>
      </c>
      <c r="H55" s="69">
        <f>'[1]Form-1_AnticipatedVsActual_BI'!H36</f>
        <v>15.1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31.27816</v>
      </c>
      <c r="G56" s="69">
        <f>SUM(G46:G55)</f>
        <v>24.459999999999997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2021-10-18T20:15:10Z</dcterms:created>
  <dcterms:modified xsi:type="dcterms:W3CDTF">2021-10-18T20:15:18Z</dcterms:modified>
</cp:coreProperties>
</file>