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39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40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<sst xmlns="http://schemas.openxmlformats.org/spreadsheetml/2006/main" count="74" uniqueCount="69">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</sst>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1.21</v>
          </cell>
          <cell r="H29">
            <v>5.0830000000000002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70.510000000000005</v>
          </cell>
          <cell r="G33">
            <v>58.550000000000004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17.8</v>
          </cell>
          <cell r="G19">
            <v>15.32</v>
          </cell>
          <cell r="H19">
            <v>80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18.920000000000002</v>
          </cell>
          <cell r="H20">
            <v>120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6.82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6.5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2.72</v>
          </cell>
          <cell r="H23">
            <v>11.9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2.25</v>
          </cell>
          <cell r="H24">
            <v>11.3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0.74</v>
          </cell>
          <cell r="H25">
            <v>3.6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0.69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0.88</v>
          </cell>
          <cell r="H27">
            <v>4.4000000000000004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95.3</v>
          </cell>
        </row>
        <row r="40">
          <cell r="H40">
            <v>66</v>
          </cell>
        </row>
        <row r="41">
          <cell r="F41">
            <v>53.1</v>
          </cell>
          <cell r="G41">
            <v>50.84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27.06</v>
          </cell>
        </row>
        <row r="34">
          <cell r="D34">
            <v>1.44</v>
          </cell>
          <cell r="E34">
            <v>1.1303999999999998</v>
          </cell>
          <cell r="F34">
            <v>3.69</v>
          </cell>
          <cell r="G34">
            <v>3.66432</v>
          </cell>
          <cell r="I34">
            <v>30.536000000000001</v>
          </cell>
        </row>
        <row r="36">
          <cell r="I36">
            <v>6.84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44485</v>
          </cell>
        </row>
        <row r="29">
          <cell r="F29">
            <v>5.73</v>
          </cell>
        </row>
        <row r="30">
          <cell r="B30" t="str">
            <v>KASHANG (3x65 MW)</v>
          </cell>
          <cell r="F30">
            <v>4.04</v>
          </cell>
          <cell r="G30">
            <v>4.2699999999999996</v>
          </cell>
        </row>
        <row r="31">
          <cell r="F31">
            <v>7.82</v>
          </cell>
          <cell r="G31">
            <v>7.9518399999999998</v>
          </cell>
        </row>
        <row r="33">
          <cell r="F33">
            <v>1.67</v>
          </cell>
          <cell r="G33">
            <v>1.61</v>
          </cell>
          <cell r="H33">
            <v>6.78</v>
          </cell>
        </row>
        <row r="34">
          <cell r="F34">
            <v>0.6</v>
          </cell>
          <cell r="G34">
            <v>1.21</v>
          </cell>
          <cell r="H34">
            <v>5.0999999999999996</v>
          </cell>
        </row>
        <row r="35">
          <cell r="F35">
            <v>3.02</v>
          </cell>
          <cell r="G35">
            <v>3.077</v>
          </cell>
          <cell r="H35">
            <v>26.7</v>
          </cell>
        </row>
        <row r="36">
          <cell r="F36">
            <v>4.8</v>
          </cell>
          <cell r="G36">
            <v>2.61</v>
          </cell>
          <cell r="H36">
            <v>11.27</v>
          </cell>
        </row>
        <row r="37">
          <cell r="F37">
            <v>2</v>
          </cell>
          <cell r="G37">
            <v>1.36</v>
          </cell>
          <cell r="H37">
            <v>6.22</v>
          </cell>
        </row>
        <row r="38">
          <cell r="F38">
            <v>2.0481600000000002</v>
          </cell>
          <cell r="G38">
            <v>2.21</v>
          </cell>
          <cell r="H38">
            <v>9.48</v>
          </cell>
        </row>
        <row r="39">
          <cell r="F39">
            <v>5.8</v>
          </cell>
          <cell r="G39">
            <v>3.09</v>
          </cell>
          <cell r="H39">
            <v>13.13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6.37</v>
          </cell>
          <cell r="G41">
            <v>7.5</v>
          </cell>
          <cell r="H41">
            <v>101.1</v>
          </cell>
        </row>
        <row r="43">
          <cell r="F43">
            <v>1.24</v>
          </cell>
          <cell r="G43">
            <v>1.2064999999999999</v>
          </cell>
          <cell r="H43">
            <v>5.35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117.87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44485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44486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44485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17.8</v>
      </c>
      <c r="G21" s="69">
        <f>[1]Report_DPS!G19</f>
        <v>15.32</v>
      </c>
      <c r="H21" s="69">
        <f>[1]Report_DPS!H19</f>
        <v>80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18.920000000000002</v>
      </c>
      <c r="H22" s="69">
        <f>[1]Report_DPS!H20</f>
        <v>120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6.82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6.5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2.72</v>
      </c>
      <c r="H25" s="69">
        <f>[1]Report_DPS!H23</f>
        <v>11.9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2.25</v>
      </c>
      <c r="H26" s="69">
        <f>[1]Report_DPS!H24</f>
        <v>11.3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0.74</v>
      </c>
      <c r="H27" s="69">
        <f>[1]Report_DPS!H25</f>
        <v>3.6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0.69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0.88</v>
      </c>
      <c r="H29" s="69">
        <f>[1]Report_DPS!H27</f>
        <v>4.4000000000000004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1.21</v>
      </c>
      <c r="H30" s="69">
        <f>'[1]Report_DPS (HPSLDC)'!H29</f>
        <v>5.0830000000000002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70.510000000000005</v>
      </c>
      <c r="G34" s="69">
        <f>'[1]Report_DPS (HPSLDC)'!G33</f>
        <v>58.550000000000004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27.06</v>
      </c>
      <c r="G37" s="69">
        <f>I38*0.88</f>
        <v>26.871680000000001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3.69</v>
      </c>
      <c r="G38" s="69">
        <f>'[1]Daily report for CEA'!G34</f>
        <v>3.66432</v>
      </c>
      <c r="H38" s="69"/>
      <c r="I38" s="70">
        <f>'[1]Daily report for CEA'!I34</f>
        <v>30.536000000000001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4.5840000000000005</v>
      </c>
      <c r="G39" s="69">
        <f>I40*0.8</f>
        <v>5.4720000000000004</v>
      </c>
      <c r="H39" s="69">
        <f>[1]Report_DPS!H36</f>
        <v>95.3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1.1460000000000001</v>
      </c>
      <c r="G40" s="69">
        <f>I40*0.2</f>
        <v>1.3680000000000001</v>
      </c>
      <c r="H40" s="69"/>
      <c r="I40" s="70">
        <f>'[1]Daily report for CEA'!I36</f>
        <v>6.84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4.04</v>
      </c>
      <c r="G41" s="69">
        <f>'[1]Form-1_AnticipatedVsActual_BI'!G30</f>
        <v>4.2699999999999996</v>
      </c>
      <c r="H41" s="69">
        <f>[1]Report_DPS!H40</f>
        <v>66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7.82</v>
      </c>
      <c r="G43" s="69">
        <f>'[1]Form-1_AnticipatedVsActual_BI'!G31</f>
        <v>7.9518399999999998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50.84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1.21</v>
      </c>
      <c r="H46" s="69">
        <f>'[1]Form-1_AnticipatedVsActual_BI'!H34</f>
        <v>5.0999999999999996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1.36</v>
      </c>
      <c r="H47" s="69">
        <f>'[1]Form-1_AnticipatedVsActual_BI'!H37</f>
        <v>6.22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2.21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3.077</v>
      </c>
      <c r="H49" s="69">
        <f>'[1]Form-1_AnticipatedVsActual_BI'!H35</f>
        <v>26.7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3.09</v>
      </c>
      <c r="H50" s="69">
        <f>'[1]Form-1_AnticipatedVsActual_BI'!H39</f>
        <v>13.13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1.61</v>
      </c>
      <c r="H51" s="69">
        <f>'[1]Form-1_AnticipatedVsActual_BI'!H33</f>
        <v>6.78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6.37</v>
      </c>
      <c r="G52" s="69">
        <f>'[1]Form-1_AnticipatedVsActual_BI'!G41</f>
        <v>7.5</v>
      </c>
      <c r="H52" s="69">
        <f>'[1]Form-1_AnticipatedVsActual_BI'!H41</f>
        <v>101.1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1.2064999999999999</v>
      </c>
      <c r="H54" s="69">
        <f>'[1]Form-1_AnticipatedVsActual_BI'!H43</f>
        <v>5.35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2.61</v>
      </c>
      <c r="H55" s="69">
        <f>'[1]Form-1_AnticipatedVsActual_BI'!H36</f>
        <v>11.27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29.798159999999999</v>
      </c>
      <c r="G56" s="69">
        <f>SUM(G46:G55)</f>
        <v>24.083499999999997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2021-10-16T19:56:02Z</dcterms:created>
  <dcterms:modified xsi:type="dcterms:W3CDTF">2021-10-16T19:56:18Z</dcterms:modified>
</cp:coreProperties>
</file>