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G56" i="1"/>
  <c r="C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F56" s="1"/>
  <c r="G44"/>
  <c r="F44"/>
  <c r="C44"/>
  <c r="H43"/>
  <c r="G43"/>
  <c r="F43"/>
  <c r="H41"/>
  <c r="G41"/>
  <c r="F41"/>
  <c r="E41"/>
  <c r="D41"/>
  <c r="C41"/>
  <c r="B41"/>
  <c r="I40"/>
  <c r="G40"/>
  <c r="F40"/>
  <c r="E40"/>
  <c r="D40"/>
  <c r="H39"/>
  <c r="G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 l="1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<sst xmlns="http://schemas.openxmlformats.org/spreadsheetml/2006/main" count="74" uniqueCount="69">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</sst>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1.7542500000000001</v>
          </cell>
          <cell r="H29">
            <v>10.039999999999999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108.67</v>
          </cell>
          <cell r="G33">
            <v>96.69250000000001</v>
          </cell>
        </row>
        <row r="36">
          <cell r="H36">
            <v>330</v>
          </cell>
        </row>
        <row r="43">
          <cell r="H43">
            <v>88.8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27.01</v>
          </cell>
          <cell r="G19">
            <v>25.92</v>
          </cell>
          <cell r="H19">
            <v>123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31.44</v>
          </cell>
          <cell r="G20">
            <v>30.19</v>
          </cell>
          <cell r="H20">
            <v>132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10.734999999999999</v>
          </cell>
          <cell r="H21">
            <v>60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12.48</v>
          </cell>
          <cell r="G22">
            <v>14.17</v>
          </cell>
          <cell r="H22">
            <v>60</v>
          </cell>
        </row>
        <row r="23">
          <cell r="D23">
            <v>4.07</v>
          </cell>
          <cell r="E23">
            <v>4.07</v>
          </cell>
          <cell r="F23">
            <v>5.4</v>
          </cell>
          <cell r="G23">
            <v>3.8370000000000002</v>
          </cell>
          <cell r="H23">
            <v>22.1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3.5</v>
          </cell>
          <cell r="G24">
            <v>3.6832500000000001</v>
          </cell>
          <cell r="H24">
            <v>16.95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1.36</v>
          </cell>
          <cell r="H25">
            <v>5.4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1.089</v>
          </cell>
          <cell r="H26">
            <v>5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1.2929999999999999</v>
          </cell>
          <cell r="H27">
            <v>6.8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1.0409999999999999</v>
          </cell>
          <cell r="H28">
            <v>4.8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1.96</v>
          </cell>
          <cell r="G30">
            <v>1.62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98</v>
          </cell>
        </row>
        <row r="40">
          <cell r="H40">
            <v>65</v>
          </cell>
        </row>
        <row r="41">
          <cell r="F41">
            <v>51.6</v>
          </cell>
          <cell r="G41">
            <v>66.942999999999998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48.576000000000001</v>
          </cell>
        </row>
        <row r="34">
          <cell r="D34">
            <v>1.44</v>
          </cell>
          <cell r="E34">
            <v>1.1303999999999998</v>
          </cell>
          <cell r="F34">
            <v>6.6239999999999997</v>
          </cell>
          <cell r="G34">
            <v>6.0915599999999994</v>
          </cell>
          <cell r="I34">
            <v>50.762999999999998</v>
          </cell>
        </row>
        <row r="36">
          <cell r="I36">
            <v>11.110480000000001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44471</v>
          </cell>
        </row>
        <row r="29">
          <cell r="F29">
            <v>10.54</v>
          </cell>
        </row>
        <row r="30">
          <cell r="B30" t="str">
            <v>KASHANG (3x65 MW)</v>
          </cell>
          <cell r="F30">
            <v>6.28</v>
          </cell>
          <cell r="G30">
            <v>6.52</v>
          </cell>
        </row>
        <row r="31">
          <cell r="F31">
            <v>18.93</v>
          </cell>
          <cell r="G31">
            <v>16.850000000000001</v>
          </cell>
        </row>
        <row r="33">
          <cell r="F33">
            <v>3.55</v>
          </cell>
          <cell r="G33">
            <v>2.5394199999999998</v>
          </cell>
          <cell r="H33">
            <v>11.21</v>
          </cell>
        </row>
        <row r="34">
          <cell r="F34">
            <v>0.6</v>
          </cell>
          <cell r="G34">
            <v>1.1389499999999999</v>
          </cell>
          <cell r="H34">
            <v>5.6</v>
          </cell>
        </row>
        <row r="35">
          <cell r="F35">
            <v>3.36</v>
          </cell>
          <cell r="G35">
            <v>4.2614000000000001</v>
          </cell>
          <cell r="H35">
            <v>26.6</v>
          </cell>
        </row>
        <row r="36">
          <cell r="F36">
            <v>4.8</v>
          </cell>
          <cell r="G36">
            <v>3.5688599999999999</v>
          </cell>
          <cell r="H36">
            <v>812</v>
          </cell>
        </row>
        <row r="37">
          <cell r="F37">
            <v>2</v>
          </cell>
          <cell r="G37">
            <v>1.32</v>
          </cell>
          <cell r="H37">
            <v>9.8000000000000007</v>
          </cell>
        </row>
        <row r="38">
          <cell r="F38">
            <v>2.0481600000000002</v>
          </cell>
          <cell r="G38">
            <v>2.1516000000000002</v>
          </cell>
          <cell r="H38">
            <v>9.56</v>
          </cell>
        </row>
        <row r="39">
          <cell r="F39">
            <v>5.8</v>
          </cell>
          <cell r="G39">
            <v>4.7699999999999996</v>
          </cell>
          <cell r="H39">
            <v>22.5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12.24</v>
          </cell>
          <cell r="G41">
            <v>12.33</v>
          </cell>
          <cell r="H41">
            <v>101.05</v>
          </cell>
        </row>
        <row r="43">
          <cell r="F43">
            <v>2.17</v>
          </cell>
          <cell r="G43">
            <v>1.61</v>
          </cell>
          <cell r="H43">
            <v>7.3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40</v>
          </cell>
          <cell r="X11">
            <v>328.65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H54" sqref="H54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44471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44472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44471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27.01</v>
      </c>
      <c r="G21" s="69">
        <f>[1]Report_DPS!G19</f>
        <v>25.92</v>
      </c>
      <c r="H21" s="69">
        <f>[1]Report_DPS!H19</f>
        <v>123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31.44</v>
      </c>
      <c r="G22" s="69">
        <f>[1]Report_DPS!G20</f>
        <v>30.19</v>
      </c>
      <c r="H22" s="69">
        <f>[1]Report_DPS!H20</f>
        <v>132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10.734999999999999</v>
      </c>
      <c r="H23" s="69">
        <f>[1]Report_DPS!H21</f>
        <v>60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12.48</v>
      </c>
      <c r="G24" s="69">
        <f>[1]Report_DPS!G22</f>
        <v>14.17</v>
      </c>
      <c r="H24" s="69">
        <f>[1]Report_DPS!H22</f>
        <v>60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5.4</v>
      </c>
      <c r="G25" s="69">
        <f>[1]Report_DPS!G23</f>
        <v>3.8370000000000002</v>
      </c>
      <c r="H25" s="69">
        <f>[1]Report_DPS!H23</f>
        <v>22.1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3.5</v>
      </c>
      <c r="G26" s="69">
        <f>[1]Report_DPS!G24</f>
        <v>3.6832500000000001</v>
      </c>
      <c r="H26" s="69">
        <f>[1]Report_DPS!H24</f>
        <v>16.95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1.36</v>
      </c>
      <c r="H27" s="69">
        <f>[1]Report_DPS!H25</f>
        <v>5.4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1.089</v>
      </c>
      <c r="H28" s="69">
        <f>[1]Report_DPS!H26</f>
        <v>5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1.2929999999999999</v>
      </c>
      <c r="H29" s="69">
        <f>[1]Report_DPS!H27</f>
        <v>6.8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1.7542500000000001</v>
      </c>
      <c r="H30" s="69">
        <f>'[1]Report_DPS (HPSLDC)'!H29</f>
        <v>10.039999999999999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1.0409999999999999</v>
      </c>
      <c r="H31" s="69">
        <f>[1]Report_DPS!H28</f>
        <v>4.8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1.96</v>
      </c>
      <c r="G33" s="69">
        <f>[1]Report_DPS!G30</f>
        <v>1.62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108.67</v>
      </c>
      <c r="G34" s="69">
        <f>'[1]Report_DPS (HPSLDC)'!G33</f>
        <v>96.69250000000001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48.576000000000001</v>
      </c>
      <c r="G37" s="69">
        <f>I38*0.88</f>
        <v>44.671439999999997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6.6239999999999997</v>
      </c>
      <c r="G38" s="69">
        <f>'[1]Daily report for CEA'!G34</f>
        <v>6.0915599999999994</v>
      </c>
      <c r="H38" s="69"/>
      <c r="I38" s="70">
        <f>'[1]Daily report for CEA'!I34</f>
        <v>50.762999999999998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8.4320000000000004</v>
      </c>
      <c r="G39" s="69">
        <f>I40*0.8</f>
        <v>8.8883840000000003</v>
      </c>
      <c r="H39" s="69">
        <f>[1]Report_DPS!H36</f>
        <v>98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2.1080000000000001</v>
      </c>
      <c r="G40" s="69">
        <f>I40*0.2</f>
        <v>2.2220960000000001</v>
      </c>
      <c r="H40" s="69"/>
      <c r="I40" s="70">
        <f>'[1]Daily report for CEA'!I36</f>
        <v>11.110480000000001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6.28</v>
      </c>
      <c r="G41" s="69">
        <f>'[1]Form-1_AnticipatedVsActual_BI'!G30</f>
        <v>6.52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18.93</v>
      </c>
      <c r="G43" s="69">
        <f>'[1]Form-1_AnticipatedVsActual_BI'!G31</f>
        <v>16.850000000000001</v>
      </c>
      <c r="H43" s="69">
        <f>'[1]Report_DPS (HPSLDC)'!H43</f>
        <v>88.8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51.6</v>
      </c>
      <c r="G44" s="69">
        <f>[1]Report_DPS!G41</f>
        <v>66.942999999999998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1.1389499999999999</v>
      </c>
      <c r="H46" s="69">
        <f>'[1]Form-1_AnticipatedVsActual_BI'!H34</f>
        <v>5.6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1.32</v>
      </c>
      <c r="H47" s="69">
        <f>'[1]Form-1_AnticipatedVsActual_BI'!H37</f>
        <v>9.8000000000000007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2.1516000000000002</v>
      </c>
      <c r="H48" s="69">
        <f>'[1]Form-1_AnticipatedVsActual_BI'!H38</f>
        <v>9.56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3.36</v>
      </c>
      <c r="G49" s="69">
        <f>'[1]Form-1_AnticipatedVsActual_BI'!G35</f>
        <v>4.2614000000000001</v>
      </c>
      <c r="H49" s="69">
        <f>'[1]Form-1_AnticipatedVsActual_BI'!H35</f>
        <v>26.6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4.7699999999999996</v>
      </c>
      <c r="H50" s="69">
        <f>'[1]Form-1_AnticipatedVsActual_BI'!H39</f>
        <v>22.5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3.55</v>
      </c>
      <c r="G51" s="69">
        <f>'[1]Form-1_AnticipatedVsActual_BI'!G33</f>
        <v>2.5394199999999998</v>
      </c>
      <c r="H51" s="69">
        <f>'[1]Form-1_AnticipatedVsActual_BI'!H33</f>
        <v>11.21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12.24</v>
      </c>
      <c r="G52" s="69">
        <f>'[1]Form-1_AnticipatedVsActual_BI'!G41</f>
        <v>12.33</v>
      </c>
      <c r="H52" s="69">
        <f>'[1]Form-1_AnticipatedVsActual_BI'!H41</f>
        <v>101.05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2.17</v>
      </c>
      <c r="G54" s="69">
        <f>'[1]Form-1_AnticipatedVsActual_BI'!G43</f>
        <v>1.61</v>
      </c>
      <c r="H54" s="69">
        <f>'[1]Form-1_AnticipatedVsActual_BI'!H43</f>
        <v>7.3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4.8</v>
      </c>
      <c r="G55" s="69">
        <f>'[1]Form-1_AnticipatedVsActual_BI'!G36</f>
        <v>3.5688599999999999</v>
      </c>
      <c r="H55" s="69">
        <f>'[1]Form-1_AnticipatedVsActual_BI'!H36</f>
        <v>812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38.818159999999999</v>
      </c>
      <c r="G56" s="69">
        <f>SUM(G46:G55)</f>
        <v>33.900230000000001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cp:lastPrinted>2021-10-02T20:50:36Z</cp:lastPrinted>
  <dcterms:created xsi:type="dcterms:W3CDTF">2021-10-02T20:50:34Z</dcterms:created>
  <dcterms:modified xsi:type="dcterms:W3CDTF">2021-10-02T20:50:45Z</dcterms:modified>
</cp:coreProperties>
</file>