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(2)" sheetId="1" r:id="rId1"/>
  </sheets>
  <calcPr calcId="125725"/>
</workbook>
</file>

<file path=xl/calcChain.xml><?xml version="1.0" encoding="utf-8"?>
<calcChain xmlns="http://schemas.openxmlformats.org/spreadsheetml/2006/main">
  <c r="S60" i="1"/>
  <c r="R60"/>
  <c r="N60"/>
  <c r="M60"/>
  <c r="L60"/>
  <c r="K60"/>
  <c r="J60"/>
  <c r="I60"/>
  <c r="E60"/>
  <c r="D60"/>
  <c r="C60"/>
  <c r="B60"/>
  <c r="S59"/>
  <c r="R59"/>
  <c r="N59"/>
  <c r="M59"/>
  <c r="L59"/>
  <c r="K59"/>
  <c r="J59"/>
  <c r="I59"/>
  <c r="E59"/>
  <c r="D59"/>
  <c r="C59"/>
  <c r="B59"/>
  <c r="M58"/>
  <c r="P61" s="1"/>
  <c r="L58"/>
  <c r="J58"/>
  <c r="I58"/>
  <c r="O61" s="1"/>
  <c r="D58"/>
  <c r="F58" s="1"/>
  <c r="B58"/>
  <c r="S57"/>
  <c r="R57"/>
  <c r="N57"/>
  <c r="M57"/>
  <c r="L57"/>
  <c r="K57"/>
  <c r="J57"/>
  <c r="I57"/>
  <c r="F57"/>
  <c r="E57"/>
  <c r="D57"/>
  <c r="C57"/>
  <c r="G57" s="1"/>
  <c r="B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20" s="1"/>
  <c r="P9"/>
  <c r="O9"/>
  <c r="G9"/>
  <c r="F9"/>
  <c r="Q8"/>
  <c r="P8"/>
  <c r="O8"/>
  <c r="G8"/>
  <c r="G21" s="1"/>
  <c r="F8"/>
  <c r="Q7"/>
  <c r="P7"/>
  <c r="O7"/>
  <c r="G7"/>
  <c r="F7"/>
  <c r="F21" s="1"/>
  <c r="Q6"/>
  <c r="Q21" s="1"/>
  <c r="P6"/>
  <c r="P21" s="1"/>
  <c r="O6"/>
  <c r="N20" s="1"/>
  <c r="G6"/>
  <c r="G18" s="1"/>
  <c r="F6"/>
  <c r="F18" s="1"/>
  <c r="F61" l="1"/>
  <c r="P19"/>
  <c r="N19"/>
</calcChain>
</file>

<file path=xl/sharedStrings.xml><?xml version="1.0" encoding="utf-8"?>
<sst xmlns="http://schemas.openxmlformats.org/spreadsheetml/2006/main" count="143" uniqueCount="79">
  <si>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</si>
  <si>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</si>
  <si>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</si>
  <si>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</si>
  <si>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</si>
  <si>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</si>
  <si>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</si>
  <si>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</si>
  <si>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</si>
  <si>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</si>
  <si>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</si>
  <si>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</si>
  <si>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</si>
  <si>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</si>
  <si>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</si>
  <si>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</si>
  <si>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</si>
  <si>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</si>
  <si>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</si>
  <si>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</si>
  <si>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</si>
  <si>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</si>
  <si>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</si>
  <si>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</si>
  <si>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</si>
  <si>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</si>
  <si>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</si>
  <si>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</si>
  <si>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</si>
  <si>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</si>
  <si>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</si>
  <si>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</si>
  <si>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</si>
  <si>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</si>
  <si>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</si>
  <si>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</si>
  <si>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</si>
  <si>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</si>
  <si>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</si>
  <si>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</si>
  <si>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</si>
  <si>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</si>
  <si>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</si>
  <si>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</si>
  <si>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</si>
  <si>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</si>
  <si>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</si>
  <si>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</si>
  <si>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</si>
  <si>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</si>
  <si>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</si>
  <si>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</si>
  <si>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</si>
  <si>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</si>
  <si>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</si>
  <si>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</si>
  <si>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</si>
  <si>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</si>
  <si>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</si>
  <si>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</si>
  <si>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</si>
  <si>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</si>
  <si>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</si>
  <si>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</si>
  <si>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</si>
  <si>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</si>
  <si>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</si>
  <si>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</si>
  <si>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</si>
  <si>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</si>
  <si>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</si>
  <si>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</si>
  <si>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</si>
  <si>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</si>
  <si>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</si>
  <si>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</si>
  <si>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</si>
  <si>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Average per day</t>
  </si>
  <si>
    <t>Total (31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</si>
</sst>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5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2" fontId="21" fillId="36" borderId="15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tabSelected="1" view="pageBreakPreview" zoomScale="70" zoomScaleNormal="100" zoomScaleSheetLayoutView="70" zoomScalePageLayoutView="60" workbookViewId="0">
      <selection activeCell="E35" sqref="E35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(D6-B6)/B6*100</f>
        <v>40.488361333198206</v>
      </c>
      <c r="G6" s="26">
        <f>(E6-C6)/C6*100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(L6-I6)/I6*100</f>
        <v>108.06133081923279</v>
      </c>
      <c r="P6" s="29">
        <f>(M6-J6)/J6*100</f>
        <v>221.24897336618562</v>
      </c>
      <c r="Q6" s="29">
        <f>(N6-K6)/K6*100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17" si="0">(D7-B7)/B7*100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17" si="1">(L7-I7)/I7*100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113472</v>
      </c>
      <c r="C9" s="25">
        <v>170545</v>
      </c>
      <c r="D9" s="25"/>
      <c r="E9" s="25"/>
      <c r="F9" s="26">
        <f t="shared" si="0"/>
        <v>-100</v>
      </c>
      <c r="G9" s="26">
        <f t="shared" si="0"/>
        <v>-100</v>
      </c>
      <c r="H9" s="27"/>
      <c r="I9" s="28">
        <v>858.13900000000001</v>
      </c>
      <c r="J9" s="28">
        <v>557.50100000000009</v>
      </c>
      <c r="K9" s="28">
        <v>1479</v>
      </c>
      <c r="L9" s="28"/>
      <c r="M9" s="28"/>
      <c r="N9" s="28"/>
      <c r="O9" s="29">
        <f t="shared" si="1"/>
        <v>-100</v>
      </c>
      <c r="P9" s="29">
        <f t="shared" si="1"/>
        <v>-100</v>
      </c>
      <c r="Q9" s="29">
        <f t="shared" si="1"/>
        <v>-100</v>
      </c>
      <c r="R9" s="29"/>
      <c r="S9" s="30"/>
    </row>
    <row r="10" spans="1:19" ht="17.399999999999999">
      <c r="A10" s="21" t="s">
        <v>26</v>
      </c>
      <c r="B10" s="25">
        <v>110572</v>
      </c>
      <c r="C10" s="25">
        <v>167499</v>
      </c>
      <c r="D10" s="25"/>
      <c r="E10" s="25"/>
      <c r="F10" s="26">
        <f t="shared" si="0"/>
        <v>-100</v>
      </c>
      <c r="G10" s="26">
        <f t="shared" si="0"/>
        <v>-100</v>
      </c>
      <c r="H10" s="27"/>
      <c r="I10" s="29">
        <v>857</v>
      </c>
      <c r="J10" s="29">
        <v>556.02</v>
      </c>
      <c r="K10" s="29">
        <v>1456</v>
      </c>
      <c r="L10" s="28"/>
      <c r="M10" s="28"/>
      <c r="N10" s="28"/>
      <c r="O10" s="29">
        <f t="shared" si="1"/>
        <v>-100</v>
      </c>
      <c r="P10" s="29">
        <f t="shared" si="1"/>
        <v>-100</v>
      </c>
      <c r="Q10" s="29">
        <f t="shared" si="1"/>
        <v>-100</v>
      </c>
      <c r="R10" s="29"/>
      <c r="S10" s="30"/>
    </row>
    <row r="11" spans="1:19" ht="17.399999999999999">
      <c r="A11" s="21" t="s">
        <v>27</v>
      </c>
      <c r="B11" s="32">
        <v>113549</v>
      </c>
      <c r="C11" s="32">
        <v>176568</v>
      </c>
      <c r="D11" s="25"/>
      <c r="E11" s="25"/>
      <c r="F11" s="26">
        <f t="shared" si="0"/>
        <v>-100</v>
      </c>
      <c r="G11" s="26">
        <f t="shared" si="0"/>
        <v>-100</v>
      </c>
      <c r="H11" s="27"/>
      <c r="I11" s="29">
        <v>889.41</v>
      </c>
      <c r="J11" s="29">
        <v>584.97</v>
      </c>
      <c r="K11" s="29">
        <v>1517</v>
      </c>
      <c r="L11" s="28"/>
      <c r="M11" s="28"/>
      <c r="N11" s="28"/>
      <c r="O11" s="29">
        <f t="shared" si="1"/>
        <v>-100</v>
      </c>
      <c r="P11" s="29">
        <f t="shared" si="1"/>
        <v>-100</v>
      </c>
      <c r="Q11" s="29">
        <f t="shared" si="1"/>
        <v>-100</v>
      </c>
      <c r="R11" s="29"/>
      <c r="S11" s="30"/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>
        <v>0</v>
      </c>
      <c r="C17" s="25">
        <v>0</v>
      </c>
      <c r="D17" s="25"/>
      <c r="E17" s="25"/>
      <c r="F17" s="25" t="e">
        <f t="shared" si="0"/>
        <v>#DIV/0!</v>
      </c>
      <c r="G17" s="25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>
      <c r="A18" s="21" t="s">
        <v>34</v>
      </c>
      <c r="B18" s="33">
        <f>AVERAGE(B6:B17)</f>
        <v>97061.575833333351</v>
      </c>
      <c r="C18" s="16">
        <f>AVERAGE(C6:C17)</f>
        <v>155458.5</v>
      </c>
      <c r="D18" s="16">
        <f>AVERAGE(D6:D17)</f>
        <v>115076</v>
      </c>
      <c r="E18" s="33">
        <f>AVERAGE(E6:E17)</f>
        <v>178499.88888888888</v>
      </c>
      <c r="F18" s="16" t="e">
        <f t="shared" ref="F18:S18" si="2">AVERAGE(F6:F17)</f>
        <v>#DIV/0!</v>
      </c>
      <c r="G18" s="16" t="e">
        <f t="shared" si="2"/>
        <v>#DIV/0!</v>
      </c>
      <c r="H18" s="34"/>
      <c r="I18" s="35">
        <f t="shared" si="2"/>
        <v>821.36840909090904</v>
      </c>
      <c r="J18" s="36">
        <f t="shared" si="2"/>
        <v>500.63527272727276</v>
      </c>
      <c r="K18" s="35">
        <f t="shared" si="2"/>
        <v>1559.8181818181818</v>
      </c>
      <c r="L18" s="36">
        <f t="shared" si="2"/>
        <v>837.6259666666665</v>
      </c>
      <c r="M18" s="35">
        <f t="shared" si="2"/>
        <v>558.34350000000006</v>
      </c>
      <c r="N18" s="36">
        <f t="shared" si="2"/>
        <v>1489.9555555555555</v>
      </c>
      <c r="O18" s="19" t="s">
        <v>35</v>
      </c>
      <c r="P18" s="19" t="s">
        <v>35</v>
      </c>
      <c r="Q18" s="19" t="s">
        <v>35</v>
      </c>
      <c r="R18" s="36">
        <f t="shared" si="2"/>
        <v>3.1955555555555555</v>
      </c>
      <c r="S18" s="37">
        <f t="shared" si="2"/>
        <v>49.999222222222215</v>
      </c>
    </row>
    <row r="19" spans="1:19">
      <c r="A19" s="21" t="s">
        <v>36</v>
      </c>
      <c r="B19" s="16">
        <f>SUM(B6:B17)</f>
        <v>1164738.9100000001</v>
      </c>
      <c r="C19" s="16">
        <f>SUM(C6:C17)</f>
        <v>1865502</v>
      </c>
      <c r="D19" s="16">
        <f>SUM(D6:D17)</f>
        <v>345228</v>
      </c>
      <c r="E19" s="33">
        <f>SUM(E6:E17)</f>
        <v>535499.66666666663</v>
      </c>
      <c r="F19" s="16" t="s">
        <v>35</v>
      </c>
      <c r="G19" s="16" t="s">
        <v>35</v>
      </c>
      <c r="H19" s="34"/>
      <c r="I19" s="35">
        <f>SUM(J6:J17)</f>
        <v>5506.9880000000003</v>
      </c>
      <c r="J19" s="19">
        <f t="shared" ref="J19:S19" si="3">SUM(K6:K17)</f>
        <v>17158</v>
      </c>
      <c r="K19" s="35">
        <f t="shared" si="3"/>
        <v>2512.8778999999995</v>
      </c>
      <c r="L19" s="36">
        <f t="shared" si="3"/>
        <v>1675.0305000000001</v>
      </c>
      <c r="M19" s="35">
        <f t="shared" si="3"/>
        <v>4469.8666666666668</v>
      </c>
      <c r="N19" s="19" t="e">
        <f t="shared" si="3"/>
        <v>#DIV/0!</v>
      </c>
      <c r="O19" s="19" t="s">
        <v>35</v>
      </c>
      <c r="P19" s="19" t="e">
        <f t="shared" si="3"/>
        <v>#DIV/0!</v>
      </c>
      <c r="Q19" s="36">
        <f t="shared" si="3"/>
        <v>9.586666666666666</v>
      </c>
      <c r="R19" s="36">
        <f t="shared" si="3"/>
        <v>149.99766666666665</v>
      </c>
      <c r="S19" s="38">
        <f t="shared" si="3"/>
        <v>0</v>
      </c>
    </row>
    <row r="20" spans="1:19">
      <c r="A20" s="21" t="s">
        <v>37</v>
      </c>
      <c r="B20" s="16">
        <f>MIN(B6:B17)</f>
        <v>0</v>
      </c>
      <c r="C20" s="16">
        <f>MIN(C6:C17)</f>
        <v>0</v>
      </c>
      <c r="D20" s="16">
        <f>MIN(D6:D17)</f>
        <v>110467</v>
      </c>
      <c r="E20" s="33">
        <f>MIN(E6:E17)</f>
        <v>168781</v>
      </c>
      <c r="F20" s="16" t="s">
        <v>35</v>
      </c>
      <c r="G20" s="16" t="s">
        <v>35</v>
      </c>
      <c r="H20" s="34"/>
      <c r="I20" s="19">
        <f>MIN(J6:J17)</f>
        <v>170.46</v>
      </c>
      <c r="J20" s="19">
        <f t="shared" ref="J20:S20" si="4">MIN(K6:K17)</f>
        <v>900</v>
      </c>
      <c r="K20" s="35">
        <f t="shared" si="4"/>
        <v>809.34700000000009</v>
      </c>
      <c r="L20" s="36">
        <f t="shared" si="4"/>
        <v>535.99400000000003</v>
      </c>
      <c r="M20" s="35">
        <f t="shared" si="4"/>
        <v>1440</v>
      </c>
      <c r="N20" s="19" t="e">
        <f t="shared" si="4"/>
        <v>#DIV/0!</v>
      </c>
      <c r="O20" s="19" t="s">
        <v>35</v>
      </c>
      <c r="P20" s="19" t="e">
        <f t="shared" si="4"/>
        <v>#DIV/0!</v>
      </c>
      <c r="Q20" s="36">
        <f t="shared" si="4"/>
        <v>2.82</v>
      </c>
      <c r="R20" s="36">
        <f t="shared" si="4"/>
        <v>49.99433333333333</v>
      </c>
      <c r="S20" s="38">
        <f t="shared" si="4"/>
        <v>0</v>
      </c>
    </row>
    <row r="21" spans="1:19">
      <c r="A21" s="21" t="s">
        <v>38</v>
      </c>
      <c r="B21" s="16">
        <f>MAX(B6:B17)</f>
        <v>113549</v>
      </c>
      <c r="C21" s="16">
        <f t="shared" ref="C21:S21" si="5">MAX(C6:C17)</f>
        <v>188154</v>
      </c>
      <c r="D21" s="16">
        <f t="shared" si="5"/>
        <v>119363</v>
      </c>
      <c r="E21" s="33">
        <f t="shared" si="5"/>
        <v>191514</v>
      </c>
      <c r="F21" s="16" t="e">
        <f t="shared" si="5"/>
        <v>#DIV/0!</v>
      </c>
      <c r="G21" s="16" t="e">
        <f t="shared" si="5"/>
        <v>#DIV/0!</v>
      </c>
      <c r="H21" s="34"/>
      <c r="I21" s="36">
        <f t="shared" si="5"/>
        <v>1001.7049999999998</v>
      </c>
      <c r="J21" s="19">
        <f t="shared" si="5"/>
        <v>584.97</v>
      </c>
      <c r="K21" s="19">
        <f t="shared" si="5"/>
        <v>1954</v>
      </c>
      <c r="L21" s="36">
        <f t="shared" si="5"/>
        <v>864.91889999999978</v>
      </c>
      <c r="M21" s="35">
        <f t="shared" si="5"/>
        <v>591.43549999999982</v>
      </c>
      <c r="N21" s="36">
        <f t="shared" si="5"/>
        <v>1578</v>
      </c>
      <c r="O21" s="39" t="s">
        <v>35</v>
      </c>
      <c r="P21" s="39" t="e">
        <f t="shared" si="5"/>
        <v>#DIV/0!</v>
      </c>
      <c r="Q21" s="39" t="e">
        <f t="shared" si="5"/>
        <v>#DIV/0!</v>
      </c>
      <c r="R21" s="40">
        <f t="shared" si="5"/>
        <v>3.7046666666666672</v>
      </c>
      <c r="S21" s="41">
        <f t="shared" si="5"/>
        <v>50.00333333333333</v>
      </c>
    </row>
    <row r="22" spans="1:19" ht="18">
      <c r="A22" s="42" t="s">
        <v>39</v>
      </c>
      <c r="B22" s="43"/>
      <c r="C22" s="43"/>
      <c r="D22" s="43"/>
      <c r="E22" s="43"/>
      <c r="F22" s="25">
        <f>(D19-B19)/B19*100</f>
        <v>-70.360052623295644</v>
      </c>
      <c r="G22" s="25" t="e">
        <f>(Z17-Y17)/Y17*100</f>
        <v>#DIV/0!</v>
      </c>
      <c r="H22" s="27"/>
      <c r="I22" s="44" t="s">
        <v>39</v>
      </c>
      <c r="J22" s="44"/>
      <c r="K22" s="44"/>
      <c r="L22" s="44"/>
      <c r="M22" s="44"/>
      <c r="N22" s="44"/>
      <c r="O22" s="29">
        <f>(L19-I19)/I19*100</f>
        <v>-69.583545488023574</v>
      </c>
      <c r="P22" s="29">
        <f>(M19-J19)/J19*100</f>
        <v>-73.948789680226909</v>
      </c>
      <c r="Q22" s="29" t="e">
        <f>(Y22-X22)/X22*100</f>
        <v>#DIV/0!</v>
      </c>
      <c r="R22" s="45"/>
      <c r="S22" s="46"/>
    </row>
    <row r="23" spans="1:19" ht="21">
      <c r="A23" s="47" t="s">
        <v>40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50"/>
      <c r="I24" s="7" t="s">
        <v>41</v>
      </c>
      <c r="J24" s="7"/>
      <c r="K24" s="7"/>
      <c r="L24" s="7"/>
      <c r="M24" s="7"/>
      <c r="N24" s="7"/>
      <c r="O24" s="7"/>
      <c r="P24" s="7"/>
      <c r="Q24" s="7"/>
      <c r="R24" s="8" t="s">
        <v>42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43</v>
      </c>
      <c r="D26" s="15" t="s">
        <v>10</v>
      </c>
      <c r="E26" s="15" t="s">
        <v>43</v>
      </c>
      <c r="F26" s="15" t="s">
        <v>44</v>
      </c>
      <c r="G26" s="15" t="s">
        <v>13</v>
      </c>
      <c r="H26" s="51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36</v>
      </c>
      <c r="P26" s="18" t="s">
        <v>45</v>
      </c>
      <c r="Q26" s="18" t="s">
        <v>46</v>
      </c>
      <c r="R26" s="8"/>
      <c r="S26" s="9" t="s">
        <v>21</v>
      </c>
    </row>
    <row r="27" spans="1:19" ht="17.399999999999999">
      <c r="A27" s="52" t="s">
        <v>47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3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6" si="6">((N27-K27)/K27)*100</f>
        <v>0</v>
      </c>
      <c r="R27" s="28">
        <v>7.21</v>
      </c>
      <c r="S27" s="54">
        <v>49.99</v>
      </c>
    </row>
    <row r="28" spans="1:19" ht="17.399999999999999">
      <c r="A28" s="52" t="s">
        <v>48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6" si="7">((D28-B28)/B28)*100</f>
        <v>0.60656189688447748</v>
      </c>
      <c r="G28" s="25">
        <f t="shared" si="7"/>
        <v>2.4150990252685167</v>
      </c>
      <c r="H28" s="53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6" si="8">((L28-I28)/I28)*100</f>
        <v>8.9062499999999911</v>
      </c>
      <c r="P28" s="28">
        <f t="shared" si="8"/>
        <v>12.467866323907453</v>
      </c>
      <c r="Q28" s="28">
        <f t="shared" si="6"/>
        <v>10.586319218241043</v>
      </c>
      <c r="R28" s="28">
        <v>7.7</v>
      </c>
      <c r="S28" s="54">
        <v>50.01</v>
      </c>
    </row>
    <row r="29" spans="1:19" ht="17.399999999999999">
      <c r="A29" s="52" t="s">
        <v>49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7"/>
        <v>-1.9681854947425181</v>
      </c>
      <c r="G29" s="25">
        <f t="shared" si="7"/>
        <v>-3.4111010183104655</v>
      </c>
      <c r="H29" s="53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8"/>
        <v>-5.884425651867506</v>
      </c>
      <c r="P29" s="28">
        <f t="shared" si="8"/>
        <v>-2.6598754951896</v>
      </c>
      <c r="Q29" s="28">
        <f t="shared" si="6"/>
        <v>-4.8640915593705296</v>
      </c>
      <c r="R29" s="28">
        <v>6.26</v>
      </c>
      <c r="S29" s="54">
        <v>50</v>
      </c>
    </row>
    <row r="30" spans="1:19" ht="17.399999999999999">
      <c r="A30" s="52" t="s">
        <v>50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7"/>
        <v>5.7506220624827211</v>
      </c>
      <c r="G30" s="25">
        <f t="shared" si="7"/>
        <v>7.4152074807841455</v>
      </c>
      <c r="H30" s="53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8"/>
        <v>10.68266101566639</v>
      </c>
      <c r="P30" s="28">
        <f t="shared" si="8"/>
        <v>17.123165587309142</v>
      </c>
      <c r="Q30" s="28">
        <f t="shared" si="6"/>
        <v>10.485736314572089</v>
      </c>
      <c r="R30" s="28">
        <v>9.26</v>
      </c>
      <c r="S30" s="54">
        <v>49.97</v>
      </c>
    </row>
    <row r="31" spans="1:19" ht="17.399999999999999">
      <c r="A31" s="52" t="s">
        <v>51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7"/>
        <v>2.9846732992739984</v>
      </c>
      <c r="G31" s="25">
        <f t="shared" si="7"/>
        <v>1.9132354617502894</v>
      </c>
      <c r="H31" s="53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8"/>
        <v>4.7731269785437895</v>
      </c>
      <c r="P31" s="28">
        <f t="shared" si="8"/>
        <v>6.6994700984103002</v>
      </c>
      <c r="Q31" s="28">
        <f t="shared" si="6"/>
        <v>-0.42704626334519574</v>
      </c>
      <c r="R31" s="28">
        <v>11.83</v>
      </c>
      <c r="S31" s="54">
        <v>49.94</v>
      </c>
    </row>
    <row r="32" spans="1:19" ht="17.399999999999999">
      <c r="A32" s="52" t="s">
        <v>52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7"/>
        <v>2.4747205960617351</v>
      </c>
      <c r="G32" s="25">
        <f t="shared" si="7"/>
        <v>2.4858384534692042</v>
      </c>
      <c r="H32" s="53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8"/>
        <v>9.1481340573444445</v>
      </c>
      <c r="P32" s="28">
        <f t="shared" si="8"/>
        <v>13.646873357856004</v>
      </c>
      <c r="Q32" s="28">
        <f t="shared" si="6"/>
        <v>11.601423487544483</v>
      </c>
      <c r="R32" s="28">
        <v>13.95</v>
      </c>
      <c r="S32" s="54">
        <v>49.98</v>
      </c>
    </row>
    <row r="33" spans="1:19" ht="17.399999999999999">
      <c r="A33" s="52" t="s">
        <v>53</v>
      </c>
      <c r="B33" s="25">
        <v>3817</v>
      </c>
      <c r="C33" s="25">
        <v>1700045</v>
      </c>
      <c r="D33" s="25">
        <v>3887</v>
      </c>
      <c r="E33" s="25">
        <v>172113</v>
      </c>
      <c r="F33" s="25">
        <f t="shared" si="7"/>
        <v>1.8339009693476553</v>
      </c>
      <c r="G33" s="25">
        <f t="shared" si="7"/>
        <v>-89.875973871279882</v>
      </c>
      <c r="H33" s="53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8"/>
        <v>7.4310193618026013</v>
      </c>
      <c r="P33" s="28">
        <f t="shared" si="8"/>
        <v>12.955149242069083</v>
      </c>
      <c r="Q33" s="28">
        <f t="shared" si="6"/>
        <v>2.029769959404601</v>
      </c>
      <c r="R33" s="28">
        <v>12.91</v>
      </c>
      <c r="S33" s="54">
        <v>49.93</v>
      </c>
    </row>
    <row r="34" spans="1:19" ht="17.399999999999999">
      <c r="A34" s="52" t="s">
        <v>54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7"/>
        <v>2.7938850817079599</v>
      </c>
      <c r="G34" s="25">
        <f t="shared" si="7"/>
        <v>1.4832341567637244</v>
      </c>
      <c r="H34" s="53"/>
      <c r="I34" s="28">
        <v>29.6</v>
      </c>
      <c r="J34" s="28">
        <v>19.007000000000001</v>
      </c>
      <c r="K34" s="28">
        <v>1447</v>
      </c>
      <c r="L34" s="28">
        <v>31.852</v>
      </c>
      <c r="M34" s="28">
        <v>21.824999999999999</v>
      </c>
      <c r="N34" s="28">
        <v>1548</v>
      </c>
      <c r="O34" s="28">
        <f t="shared" si="8"/>
        <v>7.6081081081081043</v>
      </c>
      <c r="P34" s="28">
        <f t="shared" si="8"/>
        <v>14.826116693849622</v>
      </c>
      <c r="Q34" s="28">
        <f t="shared" si="6"/>
        <v>6.9799585348997928</v>
      </c>
      <c r="R34" s="28">
        <v>14.78</v>
      </c>
      <c r="S34" s="54">
        <v>49.95</v>
      </c>
    </row>
    <row r="35" spans="1:19" ht="17.399999999999999">
      <c r="A35" s="52" t="s">
        <v>55</v>
      </c>
      <c r="B35" s="25"/>
      <c r="C35" s="25"/>
      <c r="D35" s="25"/>
      <c r="E35" s="25"/>
      <c r="F35" s="25" t="e">
        <f t="shared" si="7"/>
        <v>#DIV/0!</v>
      </c>
      <c r="G35" s="25" t="e">
        <f t="shared" si="7"/>
        <v>#DIV/0!</v>
      </c>
      <c r="H35" s="53"/>
      <c r="I35" s="28"/>
      <c r="J35" s="28"/>
      <c r="K35" s="28"/>
      <c r="L35" s="28"/>
      <c r="M35" s="28"/>
      <c r="N35" s="28"/>
      <c r="O35" s="28" t="e">
        <f t="shared" si="8"/>
        <v>#DIV/0!</v>
      </c>
      <c r="P35" s="28" t="e">
        <f t="shared" si="8"/>
        <v>#DIV/0!</v>
      </c>
      <c r="Q35" s="28" t="e">
        <f t="shared" si="6"/>
        <v>#DIV/0!</v>
      </c>
      <c r="R35" s="28"/>
      <c r="S35" s="54"/>
    </row>
    <row r="36" spans="1:19" ht="17.399999999999999">
      <c r="A36" s="52" t="s">
        <v>56</v>
      </c>
      <c r="B36" s="25"/>
      <c r="C36" s="25"/>
      <c r="D36" s="25"/>
      <c r="E36" s="25"/>
      <c r="F36" s="25" t="e">
        <f t="shared" si="7"/>
        <v>#DIV/0!</v>
      </c>
      <c r="G36" s="25" t="e">
        <f t="shared" si="7"/>
        <v>#DIV/0!</v>
      </c>
      <c r="H36" s="53"/>
      <c r="I36" s="28"/>
      <c r="J36" s="28"/>
      <c r="K36" s="28"/>
      <c r="L36" s="28"/>
      <c r="M36" s="28"/>
      <c r="N36" s="28"/>
      <c r="O36" s="28" t="e">
        <f t="shared" si="8"/>
        <v>#DIV/0!</v>
      </c>
      <c r="P36" s="28" t="e">
        <f t="shared" si="8"/>
        <v>#DIV/0!</v>
      </c>
      <c r="Q36" s="28" t="e">
        <f t="shared" si="6"/>
        <v>#DIV/0!</v>
      </c>
      <c r="R36" s="28"/>
      <c r="S36" s="54"/>
    </row>
    <row r="37" spans="1:19" ht="17.399999999999999">
      <c r="A37" s="52" t="s">
        <v>57</v>
      </c>
      <c r="B37" s="25"/>
      <c r="C37" s="25"/>
      <c r="D37" s="25"/>
      <c r="E37" s="25"/>
      <c r="F37" s="25" t="e">
        <f t="shared" si="7"/>
        <v>#DIV/0!</v>
      </c>
      <c r="G37" s="25" t="e">
        <f t="shared" si="7"/>
        <v>#DIV/0!</v>
      </c>
      <c r="H37" s="53"/>
      <c r="I37" s="28"/>
      <c r="J37" s="28"/>
      <c r="K37" s="28"/>
      <c r="L37" s="28"/>
      <c r="M37" s="28"/>
      <c r="N37" s="28"/>
      <c r="O37" s="28" t="e">
        <f t="shared" si="8"/>
        <v>#DIV/0!</v>
      </c>
      <c r="P37" s="28" t="e">
        <f t="shared" si="8"/>
        <v>#DIV/0!</v>
      </c>
      <c r="Q37" s="28" t="e">
        <f t="shared" si="6"/>
        <v>#DIV/0!</v>
      </c>
      <c r="R37" s="28"/>
      <c r="S37" s="54"/>
    </row>
    <row r="38" spans="1:19" ht="17.399999999999999">
      <c r="A38" s="52" t="s">
        <v>58</v>
      </c>
      <c r="B38" s="25"/>
      <c r="C38" s="25"/>
      <c r="D38" s="25"/>
      <c r="E38" s="25"/>
      <c r="F38" s="25" t="e">
        <f t="shared" si="7"/>
        <v>#DIV/0!</v>
      </c>
      <c r="G38" s="25" t="e">
        <f t="shared" si="7"/>
        <v>#DIV/0!</v>
      </c>
      <c r="H38" s="53"/>
      <c r="I38" s="28"/>
      <c r="J38" s="28"/>
      <c r="K38" s="28"/>
      <c r="L38" s="28"/>
      <c r="M38" s="28"/>
      <c r="N38" s="28"/>
      <c r="O38" s="28" t="e">
        <f t="shared" si="8"/>
        <v>#DIV/0!</v>
      </c>
      <c r="P38" s="28" t="e">
        <f t="shared" si="8"/>
        <v>#DIV/0!</v>
      </c>
      <c r="Q38" s="28" t="e">
        <f t="shared" si="6"/>
        <v>#DIV/0!</v>
      </c>
      <c r="R38" s="28"/>
      <c r="S38" s="54"/>
    </row>
    <row r="39" spans="1:19" ht="17.399999999999999">
      <c r="A39" s="52" t="s">
        <v>59</v>
      </c>
      <c r="B39" s="25"/>
      <c r="C39" s="25"/>
      <c r="D39" s="25"/>
      <c r="E39" s="25"/>
      <c r="F39" s="25" t="e">
        <f t="shared" si="7"/>
        <v>#DIV/0!</v>
      </c>
      <c r="G39" s="25" t="e">
        <f t="shared" si="7"/>
        <v>#DIV/0!</v>
      </c>
      <c r="H39" s="53"/>
      <c r="I39" s="28"/>
      <c r="J39" s="28"/>
      <c r="K39" s="28"/>
      <c r="L39" s="28"/>
      <c r="M39" s="28"/>
      <c r="N39" s="28"/>
      <c r="O39" s="28" t="e">
        <f t="shared" si="8"/>
        <v>#DIV/0!</v>
      </c>
      <c r="P39" s="28" t="e">
        <f t="shared" si="8"/>
        <v>#DIV/0!</v>
      </c>
      <c r="Q39" s="28" t="e">
        <f t="shared" si="6"/>
        <v>#DIV/0!</v>
      </c>
      <c r="R39" s="28"/>
      <c r="S39" s="54"/>
    </row>
    <row r="40" spans="1:19" ht="17.399999999999999">
      <c r="A40" s="52" t="s">
        <v>60</v>
      </c>
      <c r="B40" s="25"/>
      <c r="C40" s="25"/>
      <c r="D40" s="25"/>
      <c r="E40" s="25"/>
      <c r="F40" s="25" t="e">
        <f t="shared" si="7"/>
        <v>#DIV/0!</v>
      </c>
      <c r="G40" s="25" t="e">
        <f t="shared" si="7"/>
        <v>#DIV/0!</v>
      </c>
      <c r="H40" s="53"/>
      <c r="I40" s="28"/>
      <c r="J40" s="28"/>
      <c r="K40" s="28"/>
      <c r="L40" s="28"/>
      <c r="M40" s="28"/>
      <c r="N40" s="28"/>
      <c r="O40" s="28" t="e">
        <f t="shared" si="8"/>
        <v>#DIV/0!</v>
      </c>
      <c r="P40" s="28" t="e">
        <f t="shared" si="8"/>
        <v>#DIV/0!</v>
      </c>
      <c r="Q40" s="28" t="e">
        <f t="shared" si="6"/>
        <v>#DIV/0!</v>
      </c>
      <c r="R40" s="28"/>
      <c r="S40" s="54"/>
    </row>
    <row r="41" spans="1:19" ht="17.399999999999999">
      <c r="A41" s="52" t="s">
        <v>61</v>
      </c>
      <c r="B41" s="25"/>
      <c r="C41" s="25"/>
      <c r="D41" s="25"/>
      <c r="E41" s="25"/>
      <c r="F41" s="25" t="e">
        <f t="shared" si="7"/>
        <v>#DIV/0!</v>
      </c>
      <c r="G41" s="25" t="e">
        <f t="shared" si="7"/>
        <v>#DIV/0!</v>
      </c>
      <c r="H41" s="53"/>
      <c r="I41" s="28"/>
      <c r="J41" s="28"/>
      <c r="K41" s="28"/>
      <c r="L41" s="28"/>
      <c r="M41" s="28"/>
      <c r="N41" s="28"/>
      <c r="O41" s="28" t="e">
        <f t="shared" si="8"/>
        <v>#DIV/0!</v>
      </c>
      <c r="P41" s="28" t="e">
        <f t="shared" si="8"/>
        <v>#DIV/0!</v>
      </c>
      <c r="Q41" s="28" t="e">
        <f t="shared" si="6"/>
        <v>#DIV/0!</v>
      </c>
      <c r="R41" s="28"/>
      <c r="S41" s="54"/>
    </row>
    <row r="42" spans="1:19" ht="17.399999999999999">
      <c r="A42" s="52" t="s">
        <v>62</v>
      </c>
      <c r="B42" s="25"/>
      <c r="C42" s="25"/>
      <c r="D42" s="25"/>
      <c r="E42" s="25"/>
      <c r="F42" s="25" t="e">
        <f t="shared" si="7"/>
        <v>#DIV/0!</v>
      </c>
      <c r="G42" s="25" t="e">
        <f t="shared" si="7"/>
        <v>#DIV/0!</v>
      </c>
      <c r="H42" s="53"/>
      <c r="I42" s="28"/>
      <c r="J42" s="28"/>
      <c r="K42" s="28"/>
      <c r="L42" s="28"/>
      <c r="M42" s="28"/>
      <c r="N42" s="28"/>
      <c r="O42" s="28" t="e">
        <f t="shared" si="8"/>
        <v>#DIV/0!</v>
      </c>
      <c r="P42" s="28" t="e">
        <f t="shared" si="8"/>
        <v>#DIV/0!</v>
      </c>
      <c r="Q42" s="28" t="e">
        <f t="shared" si="6"/>
        <v>#DIV/0!</v>
      </c>
      <c r="R42" s="28"/>
      <c r="S42" s="54"/>
    </row>
    <row r="43" spans="1:19" ht="17.399999999999999">
      <c r="A43" s="52" t="s">
        <v>63</v>
      </c>
      <c r="B43" s="25"/>
      <c r="C43" s="25"/>
      <c r="D43" s="25"/>
      <c r="E43" s="25"/>
      <c r="F43" s="25" t="e">
        <f t="shared" si="7"/>
        <v>#DIV/0!</v>
      </c>
      <c r="G43" s="25" t="e">
        <f t="shared" si="7"/>
        <v>#DIV/0!</v>
      </c>
      <c r="H43" s="53"/>
      <c r="I43" s="28"/>
      <c r="J43" s="28"/>
      <c r="K43" s="28"/>
      <c r="L43" s="28"/>
      <c r="M43" s="28"/>
      <c r="N43" s="28"/>
      <c r="O43" s="28" t="e">
        <f t="shared" si="8"/>
        <v>#DIV/0!</v>
      </c>
      <c r="P43" s="28" t="e">
        <f t="shared" si="8"/>
        <v>#DIV/0!</v>
      </c>
      <c r="Q43" s="28" t="e">
        <f t="shared" si="6"/>
        <v>#DIV/0!</v>
      </c>
      <c r="R43" s="28"/>
      <c r="S43" s="54"/>
    </row>
    <row r="44" spans="1:19" ht="17.399999999999999">
      <c r="A44" s="52" t="s">
        <v>64</v>
      </c>
      <c r="B44" s="25"/>
      <c r="C44" s="25"/>
      <c r="D44" s="25"/>
      <c r="E44" s="25"/>
      <c r="F44" s="25" t="e">
        <f t="shared" si="7"/>
        <v>#DIV/0!</v>
      </c>
      <c r="G44" s="25" t="e">
        <f t="shared" si="7"/>
        <v>#DIV/0!</v>
      </c>
      <c r="H44" s="53"/>
      <c r="I44" s="28"/>
      <c r="J44" s="28"/>
      <c r="K44" s="28"/>
      <c r="L44" s="28"/>
      <c r="M44" s="28"/>
      <c r="N44" s="28"/>
      <c r="O44" s="28" t="e">
        <f t="shared" si="8"/>
        <v>#DIV/0!</v>
      </c>
      <c r="P44" s="28" t="e">
        <f t="shared" si="8"/>
        <v>#DIV/0!</v>
      </c>
      <c r="Q44" s="28" t="e">
        <f t="shared" si="6"/>
        <v>#DIV/0!</v>
      </c>
      <c r="R44" s="28"/>
      <c r="S44" s="54"/>
    </row>
    <row r="45" spans="1:19" ht="17.399999999999999">
      <c r="A45" s="52" t="s">
        <v>65</v>
      </c>
      <c r="B45" s="25"/>
      <c r="C45" s="25"/>
      <c r="D45" s="25"/>
      <c r="E45" s="25"/>
      <c r="F45" s="25" t="e">
        <f t="shared" si="7"/>
        <v>#DIV/0!</v>
      </c>
      <c r="G45" s="25" t="e">
        <f t="shared" si="7"/>
        <v>#DIV/0!</v>
      </c>
      <c r="H45" s="53"/>
      <c r="I45" s="28"/>
      <c r="J45" s="28"/>
      <c r="K45" s="28"/>
      <c r="L45" s="28"/>
      <c r="M45" s="28"/>
      <c r="N45" s="28"/>
      <c r="O45" s="28" t="e">
        <f t="shared" si="8"/>
        <v>#DIV/0!</v>
      </c>
      <c r="P45" s="28" t="e">
        <f t="shared" si="8"/>
        <v>#DIV/0!</v>
      </c>
      <c r="Q45" s="28" t="e">
        <f t="shared" si="6"/>
        <v>#DIV/0!</v>
      </c>
      <c r="R45" s="28"/>
      <c r="S45" s="54"/>
    </row>
    <row r="46" spans="1:19" ht="17.399999999999999">
      <c r="A46" s="52" t="s">
        <v>66</v>
      </c>
      <c r="B46" s="25"/>
      <c r="C46" s="25"/>
      <c r="D46" s="25"/>
      <c r="E46" s="25"/>
      <c r="F46" s="25" t="e">
        <f t="shared" si="7"/>
        <v>#DIV/0!</v>
      </c>
      <c r="G46" s="25" t="e">
        <f t="shared" si="7"/>
        <v>#DIV/0!</v>
      </c>
      <c r="H46" s="53"/>
      <c r="I46" s="28"/>
      <c r="J46" s="28"/>
      <c r="K46" s="28"/>
      <c r="L46" s="28"/>
      <c r="M46" s="28"/>
      <c r="N46" s="28"/>
      <c r="O46" s="28" t="e">
        <f t="shared" si="8"/>
        <v>#DIV/0!</v>
      </c>
      <c r="P46" s="28" t="e">
        <f t="shared" si="8"/>
        <v>#DIV/0!</v>
      </c>
      <c r="Q46" s="28" t="e">
        <f t="shared" si="6"/>
        <v>#DIV/0!</v>
      </c>
      <c r="R46" s="28"/>
      <c r="S46" s="54"/>
    </row>
    <row r="47" spans="1:19" ht="17.399999999999999">
      <c r="A47" s="52" t="s">
        <v>67</v>
      </c>
      <c r="B47" s="25"/>
      <c r="C47" s="25"/>
      <c r="D47" s="25"/>
      <c r="E47" s="25"/>
      <c r="F47" s="25" t="e">
        <f t="shared" si="7"/>
        <v>#DIV/0!</v>
      </c>
      <c r="G47" s="25" t="e">
        <f t="shared" si="7"/>
        <v>#DIV/0!</v>
      </c>
      <c r="H47" s="53"/>
      <c r="I47" s="28"/>
      <c r="J47" s="28"/>
      <c r="K47" s="28"/>
      <c r="L47" s="28"/>
      <c r="M47" s="28"/>
      <c r="N47" s="28"/>
      <c r="O47" s="28" t="e">
        <f t="shared" si="8"/>
        <v>#DIV/0!</v>
      </c>
      <c r="P47" s="28" t="e">
        <f t="shared" si="8"/>
        <v>#DIV/0!</v>
      </c>
      <c r="Q47" s="28" t="e">
        <f t="shared" si="6"/>
        <v>#DIV/0!</v>
      </c>
      <c r="R47" s="28"/>
      <c r="S47" s="54"/>
    </row>
    <row r="48" spans="1:19" ht="17.399999999999999">
      <c r="A48" s="52" t="s">
        <v>68</v>
      </c>
      <c r="B48" s="25"/>
      <c r="C48" s="25"/>
      <c r="D48" s="25"/>
      <c r="E48" s="25"/>
      <c r="F48" s="25" t="e">
        <f t="shared" si="7"/>
        <v>#DIV/0!</v>
      </c>
      <c r="G48" s="25" t="e">
        <f t="shared" si="7"/>
        <v>#DIV/0!</v>
      </c>
      <c r="H48" s="53"/>
      <c r="I48" s="28"/>
      <c r="J48" s="28"/>
      <c r="K48" s="28"/>
      <c r="L48" s="28"/>
      <c r="M48" s="28"/>
      <c r="N48" s="28"/>
      <c r="O48" s="28" t="e">
        <f t="shared" si="8"/>
        <v>#DIV/0!</v>
      </c>
      <c r="P48" s="28" t="e">
        <f t="shared" si="8"/>
        <v>#DIV/0!</v>
      </c>
      <c r="Q48" s="28" t="e">
        <f t="shared" si="6"/>
        <v>#DIV/0!</v>
      </c>
      <c r="R48" s="28"/>
      <c r="S48" s="54"/>
    </row>
    <row r="49" spans="1:19" ht="17.399999999999999">
      <c r="A49" s="52" t="s">
        <v>69</v>
      </c>
      <c r="B49" s="25"/>
      <c r="C49" s="25"/>
      <c r="D49" s="25"/>
      <c r="E49" s="25"/>
      <c r="F49" s="25" t="e">
        <f t="shared" si="7"/>
        <v>#DIV/0!</v>
      </c>
      <c r="G49" s="25" t="e">
        <f t="shared" si="7"/>
        <v>#DIV/0!</v>
      </c>
      <c r="H49" s="53"/>
      <c r="I49" s="28"/>
      <c r="J49" s="28"/>
      <c r="K49" s="28"/>
      <c r="L49" s="28"/>
      <c r="M49" s="28"/>
      <c r="N49" s="28"/>
      <c r="O49" s="28" t="e">
        <f t="shared" si="8"/>
        <v>#DIV/0!</v>
      </c>
      <c r="P49" s="28" t="e">
        <f t="shared" si="8"/>
        <v>#DIV/0!</v>
      </c>
      <c r="Q49" s="28" t="e">
        <f t="shared" si="6"/>
        <v>#DIV/0!</v>
      </c>
      <c r="R49" s="28"/>
      <c r="S49" s="54"/>
    </row>
    <row r="50" spans="1:19" ht="17.399999999999999">
      <c r="A50" s="52" t="s">
        <v>70</v>
      </c>
      <c r="B50" s="25"/>
      <c r="C50" s="25"/>
      <c r="D50" s="25"/>
      <c r="E50" s="25"/>
      <c r="F50" s="25" t="e">
        <f t="shared" si="7"/>
        <v>#DIV/0!</v>
      </c>
      <c r="G50" s="25" t="e">
        <f t="shared" si="7"/>
        <v>#DIV/0!</v>
      </c>
      <c r="H50" s="53"/>
      <c r="I50" s="28"/>
      <c r="J50" s="28"/>
      <c r="K50" s="28"/>
      <c r="L50" s="28"/>
      <c r="M50" s="28"/>
      <c r="N50" s="28"/>
      <c r="O50" s="28" t="e">
        <f t="shared" si="8"/>
        <v>#DIV/0!</v>
      </c>
      <c r="P50" s="28" t="e">
        <f t="shared" si="8"/>
        <v>#DIV/0!</v>
      </c>
      <c r="Q50" s="28" t="e">
        <f t="shared" si="6"/>
        <v>#DIV/0!</v>
      </c>
      <c r="R50" s="28"/>
      <c r="S50" s="54"/>
    </row>
    <row r="51" spans="1:19" ht="17.399999999999999">
      <c r="A51" s="52" t="s">
        <v>71</v>
      </c>
      <c r="B51" s="25"/>
      <c r="C51" s="25"/>
      <c r="D51" s="25"/>
      <c r="E51" s="25"/>
      <c r="F51" s="25" t="e">
        <f t="shared" si="7"/>
        <v>#DIV/0!</v>
      </c>
      <c r="G51" s="25" t="e">
        <f t="shared" si="7"/>
        <v>#DIV/0!</v>
      </c>
      <c r="H51" s="53"/>
      <c r="I51" s="28"/>
      <c r="J51" s="28"/>
      <c r="K51" s="28"/>
      <c r="L51" s="28"/>
      <c r="M51" s="28"/>
      <c r="N51" s="28"/>
      <c r="O51" s="28" t="e">
        <f t="shared" si="8"/>
        <v>#DIV/0!</v>
      </c>
      <c r="P51" s="28" t="e">
        <f t="shared" si="8"/>
        <v>#DIV/0!</v>
      </c>
      <c r="Q51" s="28" t="e">
        <f t="shared" si="6"/>
        <v>#DIV/0!</v>
      </c>
      <c r="R51" s="28"/>
      <c r="S51" s="54"/>
    </row>
    <row r="52" spans="1:19" ht="17.399999999999999">
      <c r="A52" s="52" t="s">
        <v>72</v>
      </c>
      <c r="B52" s="25"/>
      <c r="C52" s="25"/>
      <c r="D52" s="25"/>
      <c r="E52" s="25"/>
      <c r="F52" s="25" t="e">
        <f t="shared" si="7"/>
        <v>#DIV/0!</v>
      </c>
      <c r="G52" s="25" t="e">
        <f t="shared" si="7"/>
        <v>#DIV/0!</v>
      </c>
      <c r="H52" s="53"/>
      <c r="I52" s="28"/>
      <c r="J52" s="28"/>
      <c r="K52" s="28"/>
      <c r="L52" s="28"/>
      <c r="M52" s="28"/>
      <c r="N52" s="28"/>
      <c r="O52" s="28" t="e">
        <f t="shared" si="8"/>
        <v>#DIV/0!</v>
      </c>
      <c r="P52" s="28" t="e">
        <f t="shared" si="8"/>
        <v>#DIV/0!</v>
      </c>
      <c r="Q52" s="28" t="e">
        <f t="shared" si="6"/>
        <v>#DIV/0!</v>
      </c>
      <c r="R52" s="28"/>
      <c r="S52" s="54"/>
    </row>
    <row r="53" spans="1:19" ht="17.399999999999999">
      <c r="A53" s="52" t="s">
        <v>73</v>
      </c>
      <c r="B53" s="25"/>
      <c r="C53" s="25"/>
      <c r="D53" s="25"/>
      <c r="E53" s="25"/>
      <c r="F53" s="25" t="e">
        <f t="shared" si="7"/>
        <v>#DIV/0!</v>
      </c>
      <c r="G53" s="25" t="e">
        <f t="shared" si="7"/>
        <v>#DIV/0!</v>
      </c>
      <c r="H53" s="53"/>
      <c r="I53" s="28"/>
      <c r="J53" s="28"/>
      <c r="K53" s="28"/>
      <c r="L53" s="28"/>
      <c r="M53" s="28"/>
      <c r="N53" s="28"/>
      <c r="O53" s="28" t="e">
        <f t="shared" si="8"/>
        <v>#DIV/0!</v>
      </c>
      <c r="P53" s="28" t="e">
        <f t="shared" si="8"/>
        <v>#DIV/0!</v>
      </c>
      <c r="Q53" s="28" t="e">
        <f t="shared" si="6"/>
        <v>#DIV/0!</v>
      </c>
      <c r="R53" s="28"/>
      <c r="S53" s="54"/>
    </row>
    <row r="54" spans="1:19" ht="17.399999999999999">
      <c r="A54" s="52" t="s">
        <v>74</v>
      </c>
      <c r="B54" s="25"/>
      <c r="C54" s="25"/>
      <c r="D54" s="25"/>
      <c r="E54" s="25"/>
      <c r="F54" s="25" t="e">
        <f t="shared" si="7"/>
        <v>#DIV/0!</v>
      </c>
      <c r="G54" s="25" t="e">
        <f t="shared" si="7"/>
        <v>#DIV/0!</v>
      </c>
      <c r="H54" s="53"/>
      <c r="I54" s="28"/>
      <c r="J54" s="28"/>
      <c r="K54" s="28"/>
      <c r="L54" s="28"/>
      <c r="M54" s="28"/>
      <c r="N54" s="28"/>
      <c r="O54" s="28" t="e">
        <f t="shared" si="8"/>
        <v>#DIV/0!</v>
      </c>
      <c r="P54" s="28" t="e">
        <f t="shared" si="8"/>
        <v>#DIV/0!</v>
      </c>
      <c r="Q54" s="28" t="e">
        <f t="shared" si="6"/>
        <v>#DIV/0!</v>
      </c>
      <c r="R54" s="28"/>
      <c r="S54" s="54"/>
    </row>
    <row r="55" spans="1:19" ht="17.399999999999999">
      <c r="A55" s="52" t="s">
        <v>75</v>
      </c>
      <c r="B55" s="25"/>
      <c r="C55" s="25"/>
      <c r="D55" s="25"/>
      <c r="E55" s="25"/>
      <c r="F55" s="25" t="e">
        <f t="shared" si="7"/>
        <v>#DIV/0!</v>
      </c>
      <c r="G55" s="25" t="e">
        <f t="shared" si="7"/>
        <v>#DIV/0!</v>
      </c>
      <c r="H55" s="53"/>
      <c r="I55" s="28"/>
      <c r="J55" s="28"/>
      <c r="K55" s="28"/>
      <c r="L55" s="28"/>
      <c r="M55" s="28"/>
      <c r="N55" s="28"/>
      <c r="O55" s="28" t="e">
        <f t="shared" si="8"/>
        <v>#DIV/0!</v>
      </c>
      <c r="P55" s="28" t="e">
        <f t="shared" si="8"/>
        <v>#DIV/0!</v>
      </c>
      <c r="Q55" s="28" t="e">
        <f t="shared" si="6"/>
        <v>#DIV/0!</v>
      </c>
      <c r="R55" s="28"/>
      <c r="S55" s="54"/>
    </row>
    <row r="56" spans="1:19" ht="17.399999999999999">
      <c r="A56" s="52" t="s">
        <v>76</v>
      </c>
      <c r="B56" s="25"/>
      <c r="C56" s="25"/>
      <c r="D56" s="25"/>
      <c r="E56" s="25"/>
      <c r="F56" s="25" t="e">
        <f t="shared" si="7"/>
        <v>#DIV/0!</v>
      </c>
      <c r="G56" s="25" t="e">
        <f t="shared" si="7"/>
        <v>#DIV/0!</v>
      </c>
      <c r="H56" s="53"/>
      <c r="I56" s="28"/>
      <c r="J56" s="28"/>
      <c r="K56" s="28"/>
      <c r="L56" s="28"/>
      <c r="M56" s="28"/>
      <c r="N56" s="28"/>
      <c r="O56" s="28" t="e">
        <f t="shared" si="8"/>
        <v>#DIV/0!</v>
      </c>
      <c r="P56" s="28" t="e">
        <f t="shared" si="8"/>
        <v>#DIV/0!</v>
      </c>
      <c r="Q56" s="28" t="e">
        <f t="shared" si="6"/>
        <v>#DIV/0!</v>
      </c>
      <c r="R56" s="28"/>
      <c r="S56" s="54"/>
    </row>
    <row r="57" spans="1:19" ht="18">
      <c r="A57" s="52" t="s">
        <v>77</v>
      </c>
      <c r="B57" s="31">
        <f>AVERAGE(B27:B56)</f>
        <v>3718</v>
      </c>
      <c r="C57" s="31">
        <f>AVERAGE(C27:C56)</f>
        <v>357283.375</v>
      </c>
      <c r="D57" s="31">
        <f>AVERAGE(D27:D56)</f>
        <v>3799.75</v>
      </c>
      <c r="E57" s="31">
        <f>AVERAGE(E27:E56)</f>
        <v>168989.25</v>
      </c>
      <c r="F57" s="25">
        <f t="shared" ref="F57:G58" si="9">((D57-B57)/B57)*100</f>
        <v>2.1987627756858528</v>
      </c>
      <c r="G57" s="25">
        <f t="shared" si="9"/>
        <v>-52.701619547788923</v>
      </c>
      <c r="H57" s="53"/>
      <c r="I57" s="28">
        <f t="shared" ref="I57:N57" si="10">AVERAGE(I27:I56)</f>
        <v>28.295624999999998</v>
      </c>
      <c r="J57" s="28">
        <f t="shared" si="10"/>
        <v>18.134875000000001</v>
      </c>
      <c r="K57" s="28">
        <f t="shared" si="10"/>
        <v>1390</v>
      </c>
      <c r="L57" s="28">
        <f t="shared" si="10"/>
        <v>29.930624999999999</v>
      </c>
      <c r="M57" s="28">
        <f t="shared" si="10"/>
        <v>20.026499999999999</v>
      </c>
      <c r="N57" s="28">
        <f t="shared" si="10"/>
        <v>1450.75</v>
      </c>
      <c r="O57" s="28" t="s">
        <v>35</v>
      </c>
      <c r="P57" s="28" t="s">
        <v>35</v>
      </c>
      <c r="Q57" s="28" t="s">
        <v>35</v>
      </c>
      <c r="R57" s="28">
        <f>AVERAGE(R27:R56)</f>
        <v>10.487499999999999</v>
      </c>
      <c r="S57" s="54">
        <f>AVERAGE(S27:S56)</f>
        <v>49.971249999999998</v>
      </c>
    </row>
    <row r="58" spans="1:19" ht="18">
      <c r="A58" s="55" t="s">
        <v>78</v>
      </c>
      <c r="B58" s="31">
        <f>SUM(B27:B56)</f>
        <v>29744</v>
      </c>
      <c r="C58" s="31" t="s">
        <v>35</v>
      </c>
      <c r="D58" s="31">
        <f t="shared" ref="D58" si="11">SUM(D27:D56)</f>
        <v>30398</v>
      </c>
      <c r="E58" s="31" t="s">
        <v>35</v>
      </c>
      <c r="F58" s="25">
        <f t="shared" si="9"/>
        <v>2.1987627756858528</v>
      </c>
      <c r="G58" s="25" t="s">
        <v>35</v>
      </c>
      <c r="H58" s="53"/>
      <c r="I58" s="28">
        <f t="shared" ref="I58:M58" si="12">SUM(I27:I56)</f>
        <v>226.36499999999998</v>
      </c>
      <c r="J58" s="28">
        <f t="shared" si="12"/>
        <v>145.07900000000001</v>
      </c>
      <c r="K58" s="28" t="s">
        <v>35</v>
      </c>
      <c r="L58" s="28">
        <f t="shared" si="12"/>
        <v>239.44499999999999</v>
      </c>
      <c r="M58" s="28">
        <f t="shared" si="12"/>
        <v>160.21199999999999</v>
      </c>
      <c r="N58" s="28" t="s">
        <v>35</v>
      </c>
      <c r="O58" s="28" t="s">
        <v>35</v>
      </c>
      <c r="P58" s="28" t="s">
        <v>35</v>
      </c>
      <c r="Q58" s="28" t="s">
        <v>35</v>
      </c>
      <c r="R58" s="56" t="s">
        <v>35</v>
      </c>
      <c r="S58" s="57" t="s">
        <v>35</v>
      </c>
    </row>
    <row r="59" spans="1:19" ht="18">
      <c r="A59" s="52" t="s">
        <v>38</v>
      </c>
      <c r="B59" s="31">
        <f>MAX(B27:B56)</f>
        <v>3817</v>
      </c>
      <c r="C59" s="31">
        <f>MAX(C27:C56)</f>
        <v>1700045</v>
      </c>
      <c r="D59" s="31">
        <f>MAX(D27:D56)</f>
        <v>3900</v>
      </c>
      <c r="E59" s="31">
        <f>MAX(E27:E56)</f>
        <v>172419</v>
      </c>
      <c r="F59" s="58" t="s">
        <v>35</v>
      </c>
      <c r="G59" s="58" t="s">
        <v>35</v>
      </c>
      <c r="H59" s="53"/>
      <c r="I59" s="28">
        <f t="shared" ref="I59:N59" si="13">MAX(I27:I56)</f>
        <v>29.646000000000001</v>
      </c>
      <c r="J59" s="28">
        <f t="shared" si="13"/>
        <v>19.29</v>
      </c>
      <c r="K59" s="28">
        <f t="shared" si="13"/>
        <v>1478</v>
      </c>
      <c r="L59" s="28">
        <f t="shared" si="13"/>
        <v>31.852</v>
      </c>
      <c r="M59" s="28">
        <f t="shared" si="13"/>
        <v>21.824999999999999</v>
      </c>
      <c r="N59" s="28">
        <f t="shared" si="13"/>
        <v>1568</v>
      </c>
      <c r="O59" s="28" t="s">
        <v>35</v>
      </c>
      <c r="P59" s="28" t="s">
        <v>35</v>
      </c>
      <c r="Q59" s="28" t="s">
        <v>35</v>
      </c>
      <c r="R59" s="28">
        <f>MAX(R27:R56)</f>
        <v>14.78</v>
      </c>
      <c r="S59" s="54">
        <f>MAX(S27:S56)</f>
        <v>50.01</v>
      </c>
    </row>
    <row r="60" spans="1:19" ht="18">
      <c r="A60" s="52" t="s">
        <v>37</v>
      </c>
      <c r="B60" s="31">
        <f>MIN(B27:B56)</f>
        <v>3617</v>
      </c>
      <c r="C60" s="31">
        <f>MIN(C27:C56)</f>
        <v>158593</v>
      </c>
      <c r="D60" s="31">
        <f>MIN(D27:D56)</f>
        <v>3636</v>
      </c>
      <c r="E60" s="31">
        <f>MIN(E27:E56)</f>
        <v>161628</v>
      </c>
      <c r="F60" s="58" t="s">
        <v>35</v>
      </c>
      <c r="G60" s="58" t="s">
        <v>35</v>
      </c>
      <c r="H60" s="53"/>
      <c r="I60" s="28">
        <f t="shared" ref="I60:N60" si="14">MIN(I27:I56)</f>
        <v>25.6</v>
      </c>
      <c r="J60" s="28">
        <f t="shared" si="14"/>
        <v>15.56</v>
      </c>
      <c r="K60" s="28">
        <f t="shared" si="14"/>
        <v>1228</v>
      </c>
      <c r="L60" s="28">
        <f t="shared" si="14"/>
        <v>26.71</v>
      </c>
      <c r="M60" s="28">
        <f t="shared" si="14"/>
        <v>17.2</v>
      </c>
      <c r="N60" s="28">
        <f t="shared" si="14"/>
        <v>1330</v>
      </c>
      <c r="O60" s="28" t="s">
        <v>35</v>
      </c>
      <c r="P60" s="28" t="s">
        <v>35</v>
      </c>
      <c r="Q60" s="28" t="s">
        <v>35</v>
      </c>
      <c r="R60" s="28">
        <f>MIN(R27:R56)</f>
        <v>6.26</v>
      </c>
      <c r="S60" s="54">
        <f>MIN(S27:S56)</f>
        <v>49.93</v>
      </c>
    </row>
    <row r="61" spans="1:19" ht="18.600000000000001" thickBot="1">
      <c r="A61" s="59" t="s">
        <v>39</v>
      </c>
      <c r="B61" s="60"/>
      <c r="C61" s="60"/>
      <c r="D61" s="60"/>
      <c r="E61" s="60"/>
      <c r="F61" s="61">
        <f>(D58-B58)/B58*100</f>
        <v>2.1987627756858528</v>
      </c>
      <c r="G61" s="61"/>
      <c r="H61" s="62"/>
      <c r="I61" s="60" t="s">
        <v>39</v>
      </c>
      <c r="J61" s="60"/>
      <c r="K61" s="60"/>
      <c r="L61" s="60"/>
      <c r="M61" s="60"/>
      <c r="N61" s="60"/>
      <c r="O61" s="63">
        <f>(L58-I58)/I58*100</f>
        <v>5.7782784441057649</v>
      </c>
      <c r="P61" s="63">
        <f>(M58-J58)/J58*100</f>
        <v>10.430868699122534</v>
      </c>
      <c r="Q61" s="63"/>
      <c r="R61" s="62"/>
      <c r="S61" s="64"/>
    </row>
  </sheetData>
  <mergeCells count="27">
    <mergeCell ref="D25:E25"/>
    <mergeCell ref="F25:G25"/>
    <mergeCell ref="I25:K25"/>
    <mergeCell ref="L25:N25"/>
    <mergeCell ref="O25:Q25"/>
    <mergeCell ref="A61:E61"/>
    <mergeCell ref="I61:N61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2021-10-09T05:47:48Z</dcterms:created>
  <dcterms:modified xsi:type="dcterms:W3CDTF">2021-10-09T05:47:54Z</dcterms:modified>
</cp:coreProperties>
</file>