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Override PartName="/xl/theme/theme1.xml" ContentType="application/vnd.openxmlformats-officedocument.theme+xml"/>
  <Override PartName="/xl/styles.xml" ContentType="application/vnd.openxmlformats-officedocument.spreadsheetml.styles+xml"/>
  <Default Extension="rels" ContentType="application/vnd.openxmlformats-package.relationships+xml"/>
  <Default Extension="wmf" ContentType="image/x-wmf"/>
  <Default Extension="xml" ContentType="application/xml"/>
  <Override PartName="/xl/workbook.xml" ContentType="application/vnd.openxmlformats-officedocument.spreadsheetml.sheet.main+xml"/>
  <Override PartName="/docProps/app.xml" ContentType="application/vnd.openxmlformats-officedocument.extended-properties+xml"/>
  <Override PartName="/xl/worksheets/sheet1.xml" ContentType="application/vnd.openxmlformats-officedocument.spreadsheetml.worksheet+xml"/>
  <Override PartName="/xl/externalLinks/externalLink1.xml" ContentType="application/vnd.openxmlformats-officedocument.spreadsheetml.externalLink+xml"/>
  <Default Extension="vml" ContentType="application/vnd.openxmlformats-officedocument.vmlDrawing"/>
  <Override PartName="/xl/comments1.xml" ContentType="application/vnd.openxmlformats-officedocument.spreadsheetml.comments+xml"/>
  <Override PartName="/xl/calcChain.xml" ContentType="application/vnd.openxmlformats-officedocument.spreadsheetml.calcChain+xml"/>
  <Override PartName="/xl/sharedStrings.xml" ContentType="application/vnd.openxmlformats-officedocument.spreadsheetml.sharedStrings+xml"/>
  <Override PartName="/docProps/core.xml" ContentType="application/vnd.openxmlformats-package.core-properties+xml"/>
</Types>
</file>

<file path=_rels/.rels><?xml version="1.0" encoding="UTF-8" standalone="yes"?>
<Relationships xmlns="http://schemas.openxmlformats.org/package/2006/relationships"><Relationship Id="rId3" Type="http://schemas.openxmlformats.org/package/2006/relationships/metadata/core-properties" Target="docProps/core.xml"/><Relationship Id="rId2" Type="http://schemas.openxmlformats.org/package/2006/relationships/metadata/thumbnail" Target="docProps/thumbnail.wmf"/><Relationship Id="rId1" Type="http://schemas.openxmlformats.org/officeDocument/2006/relationships/officeDocument" Target="xl/workbook.xml"/><Relationship Id="rId4" Type="http://schemas.openxmlformats.org/officeDocument/2006/relationships/extended-properties" Target="docProps/app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4" lowestEdited="4" rupBuild="4507"/>
  <workbookPr defaultThemeVersion="124226"/>
  <bookViews>
    <workbookView xWindow="480" yWindow="144" windowWidth="22056" windowHeight="8760"/>
  </bookViews>
  <sheets>
    <sheet name="Report_PSPR NRPC  (SLDC)" sheetId="1" r:id="rId1"/>
  </sheets>
  <externalReferences>
    <externalReference r:id="rId2"/>
  </externalReferences>
  <definedNames>
    <definedName name="dtp">'[1]ACTUAL GENERATION'!$X$11</definedName>
    <definedName name="od">'[1]ACTUAL GENERATION'!$F$11</definedName>
    <definedName name="_xlnm.Print_Area" localSheetId="0">'Report_PSPR NRPC  (SLDC)'!$A$1:$H$62</definedName>
  </definedNames>
  <calcPr calcId="125725"/>
</workbook>
</file>

<file path=xl/calcChain.xml><?xml version="1.0" encoding="utf-8"?>
<calcChain xmlns="http://schemas.openxmlformats.org/spreadsheetml/2006/main">
  <c r="E50" i="1"/>
  <c r="D50"/>
  <c r="F50" s="1"/>
  <c r="G50" s="1"/>
  <c r="C50"/>
  <c r="B50"/>
  <c r="F49"/>
  <c r="G49" s="1"/>
  <c r="E49"/>
  <c r="D49"/>
  <c r="C49"/>
  <c r="B49"/>
  <c r="E48"/>
  <c r="D48"/>
  <c r="F48" s="1"/>
  <c r="G48" s="1"/>
  <c r="C48"/>
  <c r="B48"/>
  <c r="E47"/>
  <c r="D47"/>
  <c r="C47"/>
  <c r="F47" s="1"/>
  <c r="G47" s="1"/>
  <c r="B47"/>
  <c r="E46"/>
  <c r="D46"/>
  <c r="C46"/>
  <c r="F46" s="1"/>
  <c r="B46"/>
  <c r="E45"/>
  <c r="D45"/>
  <c r="C45"/>
  <c r="F45" s="1"/>
  <c r="G45" s="1"/>
  <c r="B45"/>
  <c r="F44"/>
  <c r="G44" s="1"/>
  <c r="E44"/>
  <c r="D44"/>
  <c r="C44"/>
  <c r="B44"/>
  <c r="E43"/>
  <c r="D43"/>
  <c r="C43"/>
  <c r="F43" s="1"/>
  <c r="B43"/>
  <c r="E42"/>
  <c r="D42"/>
  <c r="F42" s="1"/>
  <c r="G42" s="1"/>
  <c r="C42"/>
  <c r="B42"/>
  <c r="F41"/>
  <c r="G41" s="1"/>
  <c r="E41"/>
  <c r="D41"/>
  <c r="C41"/>
  <c r="B41"/>
  <c r="E40"/>
  <c r="D40"/>
  <c r="F40" s="1"/>
  <c r="G40" s="1"/>
  <c r="C40"/>
  <c r="B40"/>
  <c r="E39"/>
  <c r="D39"/>
  <c r="C39"/>
  <c r="F39" s="1"/>
  <c r="G39" s="1"/>
  <c r="B39"/>
  <c r="E38"/>
  <c r="D38"/>
  <c r="C38"/>
  <c r="F38" s="1"/>
  <c r="G38" s="1"/>
  <c r="B38"/>
  <c r="E37"/>
  <c r="D37"/>
  <c r="C37"/>
  <c r="F37" s="1"/>
  <c r="G37" s="1"/>
  <c r="B37"/>
  <c r="H36"/>
  <c r="F36"/>
  <c r="G36" s="1"/>
  <c r="E36"/>
  <c r="D36"/>
  <c r="C36"/>
  <c r="B36"/>
  <c r="E35"/>
  <c r="D35"/>
  <c r="C35"/>
  <c r="F35" s="1"/>
  <c r="B35"/>
  <c r="G34"/>
  <c r="F34"/>
  <c r="E34"/>
  <c r="D34"/>
  <c r="C34"/>
  <c r="B34"/>
  <c r="H34" s="1"/>
  <c r="F33"/>
  <c r="G33" s="1"/>
  <c r="E33"/>
  <c r="D33"/>
  <c r="C33"/>
  <c r="B33"/>
  <c r="E32"/>
  <c r="D32"/>
  <c r="F32" s="1"/>
  <c r="G32" s="1"/>
  <c r="C32"/>
  <c r="B32"/>
  <c r="E31"/>
  <c r="D31"/>
  <c r="C31"/>
  <c r="F31" s="1"/>
  <c r="G31" s="1"/>
  <c r="B31"/>
  <c r="H31" s="1"/>
  <c r="E30"/>
  <c r="D30"/>
  <c r="C30"/>
  <c r="F30" s="1"/>
  <c r="G30" s="1"/>
  <c r="B30"/>
  <c r="H30" s="1"/>
  <c r="E29"/>
  <c r="D29"/>
  <c r="C29"/>
  <c r="F29" s="1"/>
  <c r="G29" s="1"/>
  <c r="B29"/>
  <c r="H29" s="1"/>
  <c r="H28"/>
  <c r="F28"/>
  <c r="G28" s="1"/>
  <c r="E28"/>
  <c r="D28"/>
  <c r="D53" s="1"/>
  <c r="C28"/>
  <c r="B28"/>
  <c r="E27"/>
  <c r="E53" s="1"/>
  <c r="D27"/>
  <c r="D52" s="1"/>
  <c r="C27"/>
  <c r="F27" s="1"/>
  <c r="B27"/>
  <c r="G56" s="1"/>
  <c r="H15" s="1"/>
  <c r="C16"/>
  <c r="C1" s="1"/>
  <c r="F53" l="1"/>
  <c r="G27"/>
  <c r="F52"/>
  <c r="H27"/>
  <c r="H43"/>
  <c r="G43"/>
  <c r="H45"/>
  <c r="H47"/>
  <c r="H37"/>
  <c r="H39"/>
  <c r="H50"/>
  <c r="H48"/>
  <c r="G35"/>
  <c r="H35"/>
  <c r="G46"/>
  <c r="H46"/>
  <c r="H32"/>
  <c r="G57" s="1"/>
  <c r="H16" s="1"/>
  <c r="H42"/>
  <c r="H38"/>
  <c r="H40"/>
  <c r="H33"/>
  <c r="H41"/>
  <c r="H49"/>
  <c r="B52"/>
  <c r="C53"/>
  <c r="C52"/>
  <c r="B53"/>
  <c r="G55"/>
  <c r="H14" s="1"/>
  <c r="H44"/>
  <c r="H5"/>
  <c r="E52"/>
  <c r="G53" l="1"/>
  <c r="G52"/>
  <c r="H53"/>
  <c r="H52"/>
</calcChain>
</file>

<file path=xl/comments1.xml><?xml version="1.0" encoding="utf-8"?>
<comments xmlns="http://schemas.openxmlformats.org/spreadsheetml/2006/main">
  <authors>
    <author>ReportServer</author>
    <author>HPSEB</author>
  </authors>
  <commentList>
    <comment ref="S18" authorId="0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T18" authorId="0">
      <text>
        <r>
          <rPr>
            <b/>
            <sz val="8"/>
            <color indexed="81"/>
            <rFont val="Tahoma"/>
            <family val="2"/>
          </rPr>
          <t>ReportServer:</t>
        </r>
        <r>
          <rPr>
            <sz val="8"/>
            <color indexed="81"/>
            <rFont val="Tahoma"/>
            <family val="2"/>
          </rPr>
          <t xml:space="preserve">
</t>
        </r>
        <r>
          <rPr>
            <sz val="24"/>
            <color indexed="81"/>
            <rFont val="Tahoma"/>
            <family val="2"/>
          </rPr>
          <t>critical formulas…….do not disturb</t>
        </r>
      </text>
    </comment>
    <comment ref="K26" authorId="1">
      <text>
        <r>
          <rPr>
            <b/>
            <sz val="36"/>
            <color indexed="81"/>
            <rFont val="Tahoma"/>
            <family val="2"/>
          </rPr>
          <t>Please don't edit here</t>
        </r>
      </text>
    </comment>
    <comment ref="C27" authorId="1">
      <text>
        <r>
          <rPr>
            <b/>
            <sz val="18"/>
            <color indexed="81"/>
            <rFont val="Tahoma"/>
            <family val="2"/>
          </rPr>
          <t>The fig of power cut comes from daily hourly load sheet.</t>
        </r>
      </text>
    </comment>
  </commentList>
</comments>
</file>

<file path=xl/sharedStrings.xml><?xml version="1.0" encoding="utf-8"?>
<sst xmlns="http://schemas.openxmlformats.org/spreadsheetml/2006/main" count="45" uniqueCount="45">
  <si>
    <r>
      <t>File Name</t>
    </r>
    <r>
      <rPr>
        <sz val="14"/>
        <color indexed="8"/>
        <rFont val="Arial"/>
        <family val="2"/>
      </rPr>
      <t>: HPSLDC/</t>
    </r>
    <r>
      <rPr>
        <b/>
        <sz val="14"/>
        <color indexed="12"/>
        <rFont val="Arial"/>
        <family val="2"/>
      </rPr>
      <t>PSPR(NRPC)-</t>
    </r>
  </si>
  <si>
    <t xml:space="preserve">Hiamchal Pradesh State Load Despatch Centre </t>
  </si>
  <si>
    <t>(An Apex Body)</t>
  </si>
  <si>
    <t>Government of Himahcal Pradesh</t>
  </si>
  <si>
    <t xml:space="preserve">                 FAX   MESSAGE                    </t>
  </si>
  <si>
    <t xml:space="preserve">  DATED</t>
  </si>
  <si>
    <t>FROM</t>
  </si>
  <si>
    <t>TO</t>
  </si>
  <si>
    <t>POWER CONTROLLER</t>
  </si>
  <si>
    <t>S.E. (OP),NRPC,NEW DELHI</t>
  </si>
  <si>
    <t>HPSLDC, GoHP,SHIMLA-11</t>
  </si>
  <si>
    <t>FAX #  011-26526361,26865206</t>
  </si>
  <si>
    <t>Email: pchpsldcshimla@gmail.com</t>
  </si>
  <si>
    <t xml:space="preserve"> POWER SUPPLY POSITION REPORT</t>
  </si>
  <si>
    <t>State:-  Himachal Pradesh</t>
  </si>
  <si>
    <t>MAX. DEMAND(MW)</t>
  </si>
  <si>
    <t>Year :- 2019-20</t>
  </si>
  <si>
    <t>MIN. DEMAND(MW)</t>
  </si>
  <si>
    <t>Month Day :-</t>
  </si>
  <si>
    <t>Unrestricted Demand (MW)</t>
  </si>
  <si>
    <t>HRS.   OF THE DAY</t>
  </si>
  <si>
    <t xml:space="preserve">DEMAND MET    (MW)  </t>
  </si>
  <si>
    <t>DEMAND NOT MET</t>
  </si>
  <si>
    <t xml:space="preserve">TOTAL DEMAND NOT MET (MW) </t>
  </si>
  <si>
    <t>TOTAL ENERGY EQUIVALENT TO DEMAND NOT MET (MU)</t>
  </si>
  <si>
    <t>TOTAL UNRESTRICTED DEMAND (MW)                  P7=P1+P2+P6</t>
  </si>
  <si>
    <t>DUE TO LOAD SHEDDING   (MW)</t>
  </si>
  <si>
    <t>DUE TO SATUTORY CUT  (MW)</t>
  </si>
  <si>
    <t>DUE TO T&amp;D CONSTRAINTS (MW)</t>
  </si>
  <si>
    <t>P1</t>
  </si>
  <si>
    <t>P2</t>
  </si>
  <si>
    <t>P3</t>
  </si>
  <si>
    <t>P4</t>
  </si>
  <si>
    <t>P5</t>
  </si>
  <si>
    <t>P6</t>
  </si>
  <si>
    <t>P7</t>
  </si>
  <si>
    <t>TOTAL (in MWh)</t>
  </si>
  <si>
    <t>Average (in MW)</t>
  </si>
  <si>
    <t>Maximum Demand for the day( MW )</t>
  </si>
  <si>
    <t>Minimum Demand for the day( MW )</t>
  </si>
  <si>
    <t>Unrestricted Demand for the day( MW )</t>
  </si>
  <si>
    <t xml:space="preserve">Shift Incharge </t>
  </si>
  <si>
    <t>HPSLDC, GoHP, Shimla-11.</t>
  </si>
  <si>
    <t>.</t>
  </si>
  <si>
    <t xml:space="preserve">                 </t>
  </si>
</sst>
</file>

<file path=xl/styles.xml><?xml version="1.0" encoding="utf-8"?>
<styleSheet xmlns="http://schemas.openxmlformats.org/spreadsheetml/2006/main">
  <numFmts count="7">
    <numFmt numFmtId="43" formatCode="_ * #,##0.00_ ;_ * \-#,##0.00_ ;_ * &quot;-&quot;??_ ;_ @_ "/>
    <numFmt numFmtId="164" formatCode="d\.mm\.yy;@"/>
    <numFmt numFmtId="165" formatCode="[$-409]mmmm\ d\,\ yyyy;@"/>
    <numFmt numFmtId="166" formatCode="h:mm;@"/>
    <numFmt numFmtId="167" formatCode="0.0_)"/>
    <numFmt numFmtId="168" formatCode="dd\.mm\.yyyy;@"/>
    <numFmt numFmtId="169" formatCode="_(&quot;$&quot;* #,##0.00_);_(&quot;$&quot;* \(#,##0.00\);_(&quot;$&quot;* &quot;-&quot;??_);_(@_)"/>
  </numFmts>
  <fonts count="43">
    <font>
      <sz val="10"/>
      <name val="Arial"/>
    </font>
    <font>
      <sz val="11"/>
      <color theme="1"/>
      <name val="Arial"/>
      <family val="2"/>
    </font>
    <font>
      <b/>
      <sz val="14"/>
      <color indexed="10"/>
      <name val="Arial"/>
      <family val="2"/>
    </font>
    <font>
      <sz val="14"/>
      <color indexed="8"/>
      <name val="Arial"/>
      <family val="2"/>
    </font>
    <font>
      <b/>
      <sz val="14"/>
      <color indexed="12"/>
      <name val="Arial"/>
      <family val="2"/>
    </font>
    <font>
      <b/>
      <sz val="14"/>
      <name val="Arial"/>
      <family val="2"/>
    </font>
    <font>
      <b/>
      <u/>
      <sz val="14"/>
      <name val="Arial"/>
      <family val="2"/>
    </font>
    <font>
      <sz val="12"/>
      <name val="Arial"/>
      <family val="2"/>
    </font>
    <font>
      <b/>
      <sz val="12"/>
      <name val="Arial"/>
      <family val="2"/>
    </font>
    <font>
      <sz val="12"/>
      <name val="Arial Unicode MS"/>
      <family val="2"/>
    </font>
    <font>
      <b/>
      <sz val="14"/>
      <color rgb="FF002060"/>
      <name val="Arial"/>
      <family val="2"/>
    </font>
    <font>
      <b/>
      <sz val="14"/>
      <color theme="1"/>
      <name val="Arial"/>
      <family val="2"/>
    </font>
    <font>
      <sz val="14"/>
      <name val="Arial"/>
      <family val="2"/>
    </font>
    <font>
      <b/>
      <sz val="12"/>
      <color indexed="16"/>
      <name val="Arial"/>
      <family val="2"/>
    </font>
    <font>
      <b/>
      <sz val="12"/>
      <color indexed="56"/>
      <name val="Arial"/>
      <family val="2"/>
    </font>
    <font>
      <sz val="12"/>
      <color indexed="21"/>
      <name val="Arial"/>
      <family val="2"/>
    </font>
    <font>
      <sz val="12"/>
      <color indexed="10"/>
      <name val="Arial"/>
      <family val="2"/>
    </font>
    <font>
      <sz val="12"/>
      <color indexed="48"/>
      <name val="Arial"/>
      <family val="2"/>
    </font>
    <font>
      <sz val="12"/>
      <color indexed="10"/>
      <name val="Arial Unicode MS"/>
      <family val="2"/>
    </font>
    <font>
      <b/>
      <sz val="12"/>
      <color indexed="10"/>
      <name val="Arial Unicode MS"/>
      <family val="2"/>
    </font>
    <font>
      <b/>
      <sz val="12"/>
      <color indexed="21"/>
      <name val="Arial"/>
      <family val="2"/>
    </font>
    <font>
      <b/>
      <sz val="12"/>
      <color indexed="10"/>
      <name val="Arial"/>
      <family val="2"/>
    </font>
    <font>
      <b/>
      <sz val="12"/>
      <color indexed="48"/>
      <name val="Arial"/>
      <family val="2"/>
    </font>
    <font>
      <sz val="12"/>
      <color indexed="8"/>
      <name val="Arial"/>
      <family val="2"/>
    </font>
    <font>
      <sz val="12"/>
      <color indexed="21"/>
      <name val="Arial Unicode MS"/>
      <family val="2"/>
    </font>
    <font>
      <sz val="12"/>
      <color indexed="48"/>
      <name val="Arial Unicode MS"/>
      <family val="2"/>
    </font>
    <font>
      <b/>
      <sz val="12"/>
      <color indexed="21"/>
      <name val="Arial Unicode MS"/>
      <family val="2"/>
    </font>
    <font>
      <b/>
      <sz val="12"/>
      <color indexed="48"/>
      <name val="Arial Unicode MS"/>
      <family val="2"/>
    </font>
    <font>
      <b/>
      <sz val="12"/>
      <name val="Arial Unicode MS"/>
      <family val="2"/>
    </font>
    <font>
      <b/>
      <sz val="8"/>
      <color indexed="81"/>
      <name val="Tahoma"/>
      <family val="2"/>
    </font>
    <font>
      <sz val="8"/>
      <color indexed="81"/>
      <name val="Tahoma"/>
      <family val="2"/>
    </font>
    <font>
      <sz val="24"/>
      <color indexed="81"/>
      <name val="Tahoma"/>
      <family val="2"/>
    </font>
    <font>
      <b/>
      <sz val="36"/>
      <color indexed="81"/>
      <name val="Tahoma"/>
      <family val="2"/>
    </font>
    <font>
      <b/>
      <sz val="18"/>
      <color indexed="81"/>
      <name val="Tahoma"/>
      <family val="2"/>
    </font>
    <font>
      <sz val="11"/>
      <color theme="1"/>
      <name val="Calibri"/>
      <family val="2"/>
      <scheme val="minor"/>
    </font>
    <font>
      <sz val="10"/>
      <name val="Arial"/>
      <family val="2"/>
    </font>
    <font>
      <sz val="11"/>
      <color rgb="FF006100"/>
      <name val="Calibri"/>
      <family val="2"/>
      <scheme val="minor"/>
    </font>
    <font>
      <u/>
      <sz val="11"/>
      <color theme="10"/>
      <name val="Calibri"/>
      <family val="2"/>
    </font>
    <font>
      <sz val="11"/>
      <color rgb="FF000000"/>
      <name val="Calibri"/>
      <family val="2"/>
      <charset val="1"/>
    </font>
    <font>
      <sz val="10"/>
      <name val="Courier New"/>
      <family val="3"/>
    </font>
    <font>
      <sz val="11"/>
      <color indexed="8"/>
      <name val="Calibri"/>
      <family val="2"/>
    </font>
    <font>
      <sz val="12"/>
      <color theme="1"/>
      <name val="Arial"/>
      <family val="2"/>
    </font>
    <font>
      <sz val="11"/>
      <color theme="1"/>
      <name val="Corbel"/>
      <family val="2"/>
    </font>
  </fonts>
  <fills count="22">
    <fill>
      <patternFill patternType="none"/>
    </fill>
    <fill>
      <patternFill patternType="gray125"/>
    </fill>
    <fill>
      <patternFill patternType="solid">
        <fgColor rgb="FFC6EFCE"/>
      </patternFill>
    </fill>
    <fill>
      <patternFill patternType="solid">
        <fgColor rgb="FFFFFFCC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indexed="9"/>
        <bgColor indexed="64"/>
      </patternFill>
    </fill>
    <fill>
      <patternFill patternType="solid">
        <fgColor indexed="40"/>
        <bgColor indexed="64"/>
      </patternFill>
    </fill>
    <fill>
      <patternFill patternType="solid">
        <fgColor indexed="53"/>
        <bgColor indexed="64"/>
      </patternFill>
    </fill>
    <fill>
      <patternFill patternType="solid">
        <fgColor indexed="22"/>
        <bgColor indexed="64"/>
      </patternFill>
    </fill>
    <fill>
      <patternFill patternType="solid">
        <fgColor indexed="31"/>
        <bgColor indexed="64"/>
      </patternFill>
    </fill>
    <fill>
      <patternFill patternType="solid">
        <fgColor indexed="42"/>
        <bgColor indexed="64"/>
      </patternFill>
    </fill>
  </fills>
  <borders count="29">
    <border>
      <left/>
      <right/>
      <top/>
      <bottom/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/>
      <right/>
      <top style="medium">
        <color indexed="64"/>
      </top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/>
      <bottom/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/>
      <diagonal/>
    </border>
    <border>
      <left/>
      <right style="thin">
        <color indexed="64"/>
      </right>
      <top style="thin">
        <color indexed="64"/>
      </top>
      <bottom/>
      <diagonal/>
    </border>
    <border>
      <left style="thin">
        <color indexed="64"/>
      </left>
      <right style="thin">
        <color indexed="64"/>
      </right>
      <top/>
      <bottom/>
      <diagonal/>
    </border>
    <border>
      <left style="thin">
        <color indexed="64"/>
      </left>
      <right style="medium">
        <color indexed="64"/>
      </right>
      <top/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/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</borders>
  <cellStyleXfs count="1932">
    <xf numFmtId="0" fontId="0" fillId="0" borderId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4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6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8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0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2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14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5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7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9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1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3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0" fontId="34" fillId="15" borderId="0" applyNumberFormat="0" applyBorder="0" applyAlignment="0" applyProtection="0"/>
    <xf numFmtId="168" fontId="34" fillId="0" borderId="0" applyFont="0" applyFill="0" applyBorder="0" applyAlignment="0" applyProtection="0"/>
    <xf numFmtId="43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169" fontId="35" fillId="0" borderId="0" applyFont="0" applyFill="0" applyBorder="0" applyAlignment="0" applyProtection="0"/>
    <xf numFmtId="0" fontId="36" fillId="2" borderId="0" applyNumberFormat="0" applyBorder="0" applyAlignment="0" applyProtection="0"/>
    <xf numFmtId="0" fontId="37" fillId="0" borderId="0" applyNumberFormat="0" applyFill="0" applyBorder="0" applyAlignment="0" applyProtection="0">
      <alignment vertical="top"/>
      <protection locked="0"/>
    </xf>
    <xf numFmtId="0" fontId="37" fillId="0" borderId="0" applyNumberFormat="0" applyFill="0" applyBorder="0" applyAlignment="0" applyProtection="0">
      <alignment vertical="top"/>
      <protection locked="0"/>
    </xf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8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9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0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35" fillId="0" borderId="0"/>
    <xf numFmtId="0" fontId="40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35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4" fillId="0" borderId="0"/>
    <xf numFmtId="0" fontId="34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41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5" fillId="0" borderId="0"/>
    <xf numFmtId="0" fontId="42" fillId="0" borderId="0"/>
    <xf numFmtId="0" fontId="35" fillId="0" borderId="0"/>
    <xf numFmtId="0" fontId="35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42" fillId="0" borderId="0"/>
    <xf numFmtId="0" fontId="42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0" borderId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0" fontId="34" fillId="3" borderId="1" applyNumberFormat="0" applyFont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5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  <xf numFmtId="9" fontId="34" fillId="0" borderId="0" applyFont="0" applyFill="0" applyBorder="0" applyAlignment="0" applyProtection="0"/>
  </cellStyleXfs>
  <cellXfs count="184">
    <xf numFmtId="0" fontId="0" fillId="0" borderId="0" xfId="0"/>
    <xf numFmtId="0" fontId="2" fillId="0" borderId="2" xfId="0" applyFont="1" applyBorder="1" applyAlignment="1" applyProtection="1">
      <alignment horizontal="right"/>
    </xf>
    <xf numFmtId="0" fontId="2" fillId="0" borderId="3" xfId="0" applyFont="1" applyBorder="1" applyAlignment="1" applyProtection="1">
      <alignment horizontal="right"/>
    </xf>
    <xf numFmtId="164" fontId="4" fillId="0" borderId="3" xfId="0" applyNumberFormat="1" applyFont="1" applyBorder="1" applyAlignment="1" applyProtection="1">
      <alignment horizontal="left"/>
    </xf>
    <xf numFmtId="0" fontId="5" fillId="16" borderId="3" xfId="0" applyFont="1" applyFill="1" applyBorder="1" applyAlignment="1" applyProtection="1">
      <alignment horizontal="center"/>
    </xf>
    <xf numFmtId="0" fontId="6" fillId="16" borderId="3" xfId="0" applyFont="1" applyFill="1" applyBorder="1" applyAlignment="1" applyProtection="1">
      <alignment horizontal="center"/>
    </xf>
    <xf numFmtId="0" fontId="5" fillId="16" borderId="4" xfId="0" applyFont="1" applyFill="1" applyBorder="1" applyAlignment="1" applyProtection="1">
      <alignment horizontal="center"/>
    </xf>
    <xf numFmtId="0" fontId="7" fillId="16" borderId="3" xfId="0" applyFont="1" applyFill="1" applyBorder="1" applyProtection="1"/>
    <xf numFmtId="0" fontId="8" fillId="16" borderId="0" xfId="0" applyFont="1" applyFill="1" applyBorder="1" applyAlignment="1" applyProtection="1">
      <alignment horizontal="center"/>
    </xf>
    <xf numFmtId="0" fontId="8" fillId="16" borderId="0" xfId="0" applyFont="1" applyFill="1" applyBorder="1" applyAlignment="1" applyProtection="1"/>
    <xf numFmtId="0" fontId="8" fillId="16" borderId="0" xfId="0" applyFont="1" applyFill="1" applyBorder="1" applyAlignment="1" applyProtection="1">
      <alignment horizontal="center"/>
    </xf>
    <xf numFmtId="0" fontId="7" fillId="16" borderId="0" xfId="0" applyFont="1" applyFill="1" applyBorder="1" applyAlignment="1" applyProtection="1">
      <alignment horizontal="center"/>
    </xf>
    <xf numFmtId="0" fontId="7" fillId="17" borderId="0" xfId="0" applyFont="1" applyFill="1" applyBorder="1" applyAlignment="1" applyProtection="1">
      <alignment horizontal="center"/>
    </xf>
    <xf numFmtId="0" fontId="9" fillId="16" borderId="0" xfId="0" applyFont="1" applyFill="1" applyBorder="1" applyAlignment="1" applyProtection="1">
      <alignment horizontal="center"/>
    </xf>
    <xf numFmtId="0" fontId="7" fillId="16" borderId="0" xfId="0" applyFont="1" applyFill="1" applyBorder="1" applyProtection="1"/>
    <xf numFmtId="0" fontId="2" fillId="0" borderId="5" xfId="0" applyFont="1" applyBorder="1" applyAlignment="1" applyProtection="1">
      <alignment horizontal="right"/>
    </xf>
    <xf numFmtId="0" fontId="10" fillId="0" borderId="0" xfId="0" applyFont="1" applyBorder="1" applyAlignment="1" applyProtection="1">
      <alignment horizontal="center"/>
    </xf>
    <xf numFmtId="0" fontId="10" fillId="0" borderId="6" xfId="0" applyFont="1" applyBorder="1" applyAlignment="1" applyProtection="1">
      <alignment horizontal="center"/>
    </xf>
    <xf numFmtId="0" fontId="11" fillId="0" borderId="0" xfId="0" applyFont="1" applyBorder="1" applyAlignment="1" applyProtection="1">
      <alignment horizontal="center"/>
    </xf>
    <xf numFmtId="0" fontId="11" fillId="0" borderId="6" xfId="0" applyFont="1" applyBorder="1" applyAlignment="1" applyProtection="1">
      <alignment horizontal="center"/>
    </xf>
    <xf numFmtId="0" fontId="12" fillId="16" borderId="5" xfId="0" applyFont="1" applyFill="1" applyBorder="1" applyAlignment="1" applyProtection="1">
      <alignment horizontal="center"/>
    </xf>
    <xf numFmtId="0" fontId="12" fillId="16" borderId="0" xfId="0" applyFont="1" applyFill="1" applyBorder="1" applyProtection="1"/>
    <xf numFmtId="0" fontId="5" fillId="16" borderId="0" xfId="0" applyFont="1" applyFill="1" applyBorder="1" applyAlignment="1" applyProtection="1">
      <alignment horizontal="center"/>
    </xf>
    <xf numFmtId="0" fontId="12" fillId="16" borderId="7" xfId="0" applyFont="1" applyFill="1" applyBorder="1" applyAlignment="1" applyProtection="1">
      <alignment vertical="center"/>
    </xf>
    <xf numFmtId="165" fontId="12" fillId="16" borderId="8" xfId="0" applyNumberFormat="1" applyFont="1" applyFill="1" applyBorder="1" applyAlignment="1" applyProtection="1">
      <alignment horizontal="center" vertical="center"/>
    </xf>
    <xf numFmtId="0" fontId="7" fillId="16" borderId="0" xfId="0" applyFont="1" applyFill="1" applyBorder="1" applyAlignment="1" applyProtection="1"/>
    <xf numFmtId="0" fontId="9" fillId="16" borderId="0" xfId="0" applyFont="1" applyFill="1" applyBorder="1" applyProtection="1"/>
    <xf numFmtId="0" fontId="9" fillId="17" borderId="0" xfId="0" applyFont="1" applyFill="1" applyBorder="1" applyProtection="1"/>
    <xf numFmtId="0" fontId="12" fillId="16" borderId="0" xfId="0" applyFont="1" applyFill="1" applyBorder="1" applyAlignment="1" applyProtection="1">
      <alignment horizontal="center"/>
    </xf>
    <xf numFmtId="0" fontId="12" fillId="16" borderId="6" xfId="0" applyFont="1" applyFill="1" applyBorder="1" applyAlignment="1" applyProtection="1">
      <alignment horizontal="center"/>
    </xf>
    <xf numFmtId="0" fontId="12" fillId="16" borderId="5" xfId="0" applyFont="1" applyFill="1" applyBorder="1" applyProtection="1"/>
    <xf numFmtId="0" fontId="12" fillId="16" borderId="0" xfId="0" applyFont="1" applyFill="1" applyBorder="1" applyAlignment="1" applyProtection="1">
      <alignment horizontal="left"/>
    </xf>
    <xf numFmtId="2" fontId="7" fillId="16" borderId="0" xfId="0" applyNumberFormat="1" applyFont="1" applyFill="1" applyBorder="1" applyAlignment="1" applyProtection="1">
      <alignment horizontal="center"/>
    </xf>
    <xf numFmtId="166" fontId="8" fillId="16" borderId="0" xfId="0" applyNumberFormat="1" applyFont="1" applyFill="1" applyBorder="1" applyAlignment="1" applyProtection="1">
      <alignment horizontal="center"/>
    </xf>
    <xf numFmtId="0" fontId="5" fillId="16" borderId="0" xfId="0" applyFont="1" applyFill="1" applyBorder="1" applyAlignment="1" applyProtection="1">
      <alignment horizontal="left"/>
    </xf>
    <xf numFmtId="0" fontId="13" fillId="18" borderId="0" xfId="0" applyFont="1" applyFill="1" applyBorder="1" applyAlignment="1" applyProtection="1">
      <alignment horizontal="left" vertical="center" wrapText="1"/>
    </xf>
    <xf numFmtId="0" fontId="8" fillId="16" borderId="0" xfId="0" applyNumberFormat="1" applyFont="1" applyFill="1" applyBorder="1" applyAlignment="1" applyProtection="1">
      <alignment horizontal="center" vertical="center" wrapText="1"/>
    </xf>
    <xf numFmtId="2" fontId="13" fillId="17" borderId="0" xfId="0" applyNumberFormat="1" applyFont="1" applyFill="1" applyBorder="1" applyAlignment="1" applyProtection="1">
      <alignment horizontal="right" vertical="center" wrapText="1"/>
    </xf>
    <xf numFmtId="0" fontId="13" fillId="17" borderId="0" xfId="0" applyFont="1" applyFill="1" applyBorder="1" applyAlignment="1" applyProtection="1">
      <alignment horizontal="left" vertical="center" wrapText="1"/>
    </xf>
    <xf numFmtId="0" fontId="6" fillId="16" borderId="0" xfId="0" applyFont="1" applyFill="1" applyBorder="1" applyAlignment="1" applyProtection="1">
      <alignment horizontal="center"/>
    </xf>
    <xf numFmtId="0" fontId="6" fillId="16" borderId="0" xfId="0" applyFont="1" applyFill="1" applyBorder="1" applyAlignment="1" applyProtection="1"/>
    <xf numFmtId="0" fontId="6" fillId="16" borderId="6" xfId="0" applyFont="1" applyFill="1" applyBorder="1" applyAlignment="1" applyProtection="1"/>
    <xf numFmtId="0" fontId="8" fillId="16" borderId="0" xfId="0" applyNumberFormat="1" applyFont="1" applyFill="1" applyBorder="1" applyAlignment="1" applyProtection="1">
      <alignment horizontal="center" vertical="center" wrapText="1"/>
    </xf>
    <xf numFmtId="2" fontId="13" fillId="17" borderId="0" xfId="0" applyNumberFormat="1" applyFont="1" applyFill="1" applyBorder="1" applyAlignment="1" applyProtection="1">
      <alignment horizontal="right" vertical="center" wrapText="1"/>
    </xf>
    <xf numFmtId="0" fontId="13" fillId="17" borderId="0" xfId="0" applyFont="1" applyFill="1" applyBorder="1" applyAlignment="1" applyProtection="1">
      <alignment horizontal="left" vertical="center" wrapText="1"/>
    </xf>
    <xf numFmtId="0" fontId="12" fillId="16" borderId="0" xfId="0" applyFont="1" applyFill="1" applyBorder="1" applyAlignment="1" applyProtection="1">
      <alignment vertical="center"/>
    </xf>
    <xf numFmtId="165" fontId="12" fillId="16" borderId="0" xfId="0" applyNumberFormat="1" applyFont="1" applyFill="1" applyBorder="1" applyAlignment="1" applyProtection="1">
      <alignment horizontal="right" vertical="center"/>
    </xf>
    <xf numFmtId="0" fontId="12" fillId="19" borderId="9" xfId="0" applyFont="1" applyFill="1" applyBorder="1" applyAlignment="1" applyProtection="1">
      <alignment horizontal="left"/>
    </xf>
    <xf numFmtId="0" fontId="12" fillId="19" borderId="10" xfId="0" applyFont="1" applyFill="1" applyBorder="1" applyProtection="1"/>
    <xf numFmtId="1" fontId="5" fillId="19" borderId="11" xfId="0" applyNumberFormat="1" applyFont="1" applyFill="1" applyBorder="1" applyAlignment="1" applyProtection="1">
      <alignment horizontal="center" vertical="center"/>
    </xf>
    <xf numFmtId="0" fontId="7" fillId="16" borderId="0" xfId="0" applyFont="1" applyFill="1" applyBorder="1" applyAlignment="1" applyProtection="1">
      <alignment horizontal="center" vertical="center" textRotation="90" wrapText="1"/>
    </xf>
    <xf numFmtId="0" fontId="7" fillId="16" borderId="0" xfId="0" applyFont="1" applyFill="1" applyBorder="1" applyAlignment="1" applyProtection="1">
      <alignment horizontal="center" vertical="center" wrapText="1"/>
    </xf>
    <xf numFmtId="1" fontId="5" fillId="19" borderId="8" xfId="0" applyNumberFormat="1" applyFont="1" applyFill="1" applyBorder="1" applyAlignment="1" applyProtection="1">
      <alignment horizontal="center" vertical="center"/>
    </xf>
    <xf numFmtId="1" fontId="7" fillId="16" borderId="0" xfId="0" applyNumberFormat="1" applyFont="1" applyFill="1" applyBorder="1" applyAlignment="1" applyProtection="1">
      <alignment horizontal="center"/>
    </xf>
    <xf numFmtId="1" fontId="7" fillId="0" borderId="0" xfId="0" applyNumberFormat="1" applyFont="1" applyFill="1" applyBorder="1" applyAlignment="1" applyProtection="1">
      <alignment horizontal="center"/>
    </xf>
    <xf numFmtId="1" fontId="7" fillId="16" borderId="0" xfId="0" applyNumberFormat="1" applyFont="1" applyFill="1" applyBorder="1" applyProtection="1"/>
    <xf numFmtId="0" fontId="12" fillId="16" borderId="0" xfId="0" applyFont="1" applyFill="1" applyBorder="1" applyAlignment="1" applyProtection="1">
      <alignment vertical="center" wrapText="1"/>
    </xf>
    <xf numFmtId="165" fontId="12" fillId="16" borderId="0" xfId="0" applyNumberFormat="1" applyFont="1" applyFill="1" applyBorder="1" applyAlignment="1" applyProtection="1">
      <alignment horizontal="left" vertical="center"/>
    </xf>
    <xf numFmtId="0" fontId="7" fillId="0" borderId="0" xfId="0" applyFont="1" applyFill="1" applyBorder="1" applyAlignment="1" applyProtection="1">
      <alignment horizontal="center"/>
    </xf>
    <xf numFmtId="0" fontId="7" fillId="16" borderId="5" xfId="0" applyFont="1" applyFill="1" applyBorder="1" applyAlignment="1" applyProtection="1">
      <alignment horizontal="center"/>
    </xf>
    <xf numFmtId="0" fontId="7" fillId="16" borderId="0" xfId="0" applyFont="1" applyFill="1" applyBorder="1" applyAlignment="1" applyProtection="1">
      <alignment horizontal="center" vertical="center"/>
    </xf>
    <xf numFmtId="0" fontId="7" fillId="16" borderId="6" xfId="0" applyFont="1" applyFill="1" applyBorder="1" applyAlignment="1" applyProtection="1">
      <alignment horizontal="center"/>
    </xf>
    <xf numFmtId="0" fontId="14" fillId="20" borderId="12" xfId="0" applyFont="1" applyFill="1" applyBorder="1" applyAlignment="1" applyProtection="1">
      <alignment horizontal="center" vertical="center" wrapText="1"/>
    </xf>
    <xf numFmtId="0" fontId="14" fillId="20" borderId="7" xfId="0" applyFont="1" applyFill="1" applyBorder="1" applyAlignment="1" applyProtection="1">
      <alignment horizontal="center" vertical="center" wrapText="1"/>
    </xf>
    <xf numFmtId="0" fontId="14" fillId="20" borderId="7" xfId="0" applyFont="1" applyFill="1" applyBorder="1" applyAlignment="1" applyProtection="1">
      <alignment horizontal="center" vertical="center"/>
    </xf>
    <xf numFmtId="0" fontId="14" fillId="20" borderId="13" xfId="0" applyFont="1" applyFill="1" applyBorder="1" applyAlignment="1" applyProtection="1">
      <alignment horizontal="center" vertical="center" wrapText="1"/>
    </xf>
    <xf numFmtId="0" fontId="14" fillId="20" borderId="14" xfId="0" applyFont="1" applyFill="1" applyBorder="1" applyAlignment="1" applyProtection="1">
      <alignment horizontal="center" vertical="center" wrapText="1"/>
    </xf>
    <xf numFmtId="0" fontId="15" fillId="16" borderId="0" xfId="0" applyFont="1" applyFill="1" applyBorder="1" applyAlignment="1" applyProtection="1">
      <alignment horizontal="center" vertical="center" wrapText="1"/>
    </xf>
    <xf numFmtId="0" fontId="16" fillId="16" borderId="0" xfId="0" applyFont="1" applyFill="1" applyBorder="1" applyAlignment="1" applyProtection="1">
      <alignment horizontal="center" vertical="center" wrapText="1"/>
    </xf>
    <xf numFmtId="0" fontId="17" fillId="21" borderId="0" xfId="0" applyFont="1" applyFill="1" applyBorder="1" applyAlignment="1" applyProtection="1">
      <alignment horizontal="center" vertical="center" wrapText="1"/>
    </xf>
    <xf numFmtId="2" fontId="7" fillId="0" borderId="0" xfId="0" applyNumberFormat="1" applyFont="1" applyFill="1" applyBorder="1" applyAlignment="1" applyProtection="1">
      <alignment horizontal="center"/>
    </xf>
    <xf numFmtId="0" fontId="14" fillId="20" borderId="15" xfId="0" applyFont="1" applyFill="1" applyBorder="1" applyAlignment="1" applyProtection="1">
      <alignment horizontal="center" vertical="center" wrapText="1"/>
    </xf>
    <xf numFmtId="0" fontId="14" fillId="20" borderId="16" xfId="0" applyFont="1" applyFill="1" applyBorder="1" applyAlignment="1" applyProtection="1">
      <alignment horizontal="center" vertical="center" wrapText="1"/>
    </xf>
    <xf numFmtId="0" fontId="14" fillId="20" borderId="17" xfId="0" applyFont="1" applyFill="1" applyBorder="1" applyAlignment="1" applyProtection="1">
      <alignment horizontal="center" vertical="center" wrapText="1"/>
    </xf>
    <xf numFmtId="0" fontId="14" fillId="20" borderId="18" xfId="0" applyFont="1" applyFill="1" applyBorder="1" applyAlignment="1" applyProtection="1">
      <alignment horizontal="center" vertical="center" wrapText="1"/>
    </xf>
    <xf numFmtId="0" fontId="14" fillId="20" borderId="19" xfId="0" applyFont="1" applyFill="1" applyBorder="1" applyAlignment="1" applyProtection="1">
      <alignment horizontal="center"/>
    </xf>
    <xf numFmtId="0" fontId="14" fillId="20" borderId="20" xfId="0" applyFont="1" applyFill="1" applyBorder="1" applyAlignment="1" applyProtection="1">
      <alignment horizontal="center" vertical="center" wrapText="1"/>
    </xf>
    <xf numFmtId="0" fontId="14" fillId="20" borderId="19" xfId="0" applyFont="1" applyFill="1" applyBorder="1" applyAlignment="1" applyProtection="1">
      <alignment horizontal="center" vertical="center" wrapText="1"/>
    </xf>
    <xf numFmtId="0" fontId="14" fillId="20" borderId="21" xfId="0" applyFont="1" applyFill="1" applyBorder="1" applyAlignment="1" applyProtection="1">
      <alignment horizontal="center" vertical="center" wrapText="1"/>
    </xf>
    <xf numFmtId="0" fontId="14" fillId="20" borderId="22" xfId="0" applyFont="1" applyFill="1" applyBorder="1" applyAlignment="1" applyProtection="1">
      <alignment horizontal="center" vertical="center" wrapText="1"/>
    </xf>
    <xf numFmtId="0" fontId="14" fillId="20" borderId="7" xfId="0" applyFont="1" applyFill="1" applyBorder="1" applyAlignment="1" applyProtection="1">
      <alignment horizontal="center" vertical="center"/>
    </xf>
    <xf numFmtId="0" fontId="14" fillId="20" borderId="19" xfId="0" applyFont="1" applyFill="1" applyBorder="1" applyAlignment="1" applyProtection="1">
      <alignment horizontal="center" vertical="center"/>
    </xf>
    <xf numFmtId="0" fontId="14" fillId="20" borderId="8" xfId="0" applyFont="1" applyFill="1" applyBorder="1" applyAlignment="1" applyProtection="1">
      <alignment horizontal="center" vertical="center"/>
    </xf>
    <xf numFmtId="0" fontId="15" fillId="16" borderId="0" xfId="0" applyFont="1" applyFill="1" applyBorder="1" applyAlignment="1" applyProtection="1">
      <alignment horizontal="center" vertical="center"/>
    </xf>
    <xf numFmtId="0" fontId="16" fillId="16" borderId="0" xfId="0" applyFont="1" applyFill="1" applyBorder="1" applyAlignment="1" applyProtection="1">
      <alignment horizontal="center" vertical="center"/>
    </xf>
    <xf numFmtId="0" fontId="17" fillId="21" borderId="0" xfId="0" applyFont="1" applyFill="1" applyBorder="1" applyAlignment="1" applyProtection="1">
      <alignment horizontal="center" vertical="center"/>
    </xf>
    <xf numFmtId="0" fontId="18" fillId="16" borderId="0" xfId="0" applyFont="1" applyFill="1" applyBorder="1" applyAlignment="1" applyProtection="1">
      <alignment horizontal="center"/>
    </xf>
    <xf numFmtId="0" fontId="14" fillId="20" borderId="22" xfId="0" applyFont="1" applyFill="1" applyBorder="1" applyAlignment="1" applyProtection="1">
      <alignment horizontal="center"/>
    </xf>
    <xf numFmtId="0" fontId="14" fillId="20" borderId="7" xfId="0" applyFont="1" applyFill="1" applyBorder="1" applyAlignment="1" applyProtection="1">
      <alignment horizontal="center"/>
    </xf>
    <xf numFmtId="1" fontId="14" fillId="20" borderId="7" xfId="0" applyNumberFormat="1" applyFont="1" applyFill="1" applyBorder="1" applyAlignment="1" applyProtection="1">
      <alignment horizontal="center" vertical="center"/>
    </xf>
    <xf numFmtId="0" fontId="14" fillId="20" borderId="8" xfId="0" applyFont="1" applyFill="1" applyBorder="1" applyAlignment="1" applyProtection="1">
      <alignment horizontal="center"/>
    </xf>
    <xf numFmtId="0" fontId="15" fillId="16" borderId="0" xfId="0" applyFont="1" applyFill="1" applyBorder="1" applyAlignment="1" applyProtection="1">
      <alignment horizontal="center"/>
    </xf>
    <xf numFmtId="1" fontId="15" fillId="16" borderId="0" xfId="0" applyNumberFormat="1" applyFont="1" applyFill="1" applyBorder="1" applyAlignment="1" applyProtection="1">
      <alignment horizontal="center" wrapText="1"/>
    </xf>
    <xf numFmtId="1" fontId="15" fillId="16" borderId="0" xfId="0" applyNumberFormat="1" applyFont="1" applyFill="1" applyBorder="1" applyAlignment="1" applyProtection="1">
      <alignment horizontal="center"/>
    </xf>
    <xf numFmtId="1" fontId="16" fillId="16" borderId="0" xfId="0" applyNumberFormat="1" applyFont="1" applyFill="1" applyBorder="1" applyAlignment="1" applyProtection="1">
      <alignment horizontal="center"/>
    </xf>
    <xf numFmtId="0" fontId="7" fillId="20" borderId="22" xfId="0" applyFont="1" applyFill="1" applyBorder="1" applyAlignment="1" applyProtection="1">
      <alignment horizontal="center"/>
    </xf>
    <xf numFmtId="1" fontId="7" fillId="16" borderId="7" xfId="0" applyNumberFormat="1" applyFont="1" applyFill="1" applyBorder="1" applyAlignment="1" applyProtection="1">
      <alignment horizontal="center" vertical="center"/>
    </xf>
    <xf numFmtId="0" fontId="7" fillId="16" borderId="7" xfId="0" applyFont="1" applyFill="1" applyBorder="1" applyAlignment="1" applyProtection="1">
      <alignment horizontal="center" vertical="center"/>
    </xf>
    <xf numFmtId="2" fontId="7" fillId="16" borderId="7" xfId="0" applyNumberFormat="1" applyFont="1" applyFill="1" applyBorder="1" applyAlignment="1" applyProtection="1">
      <alignment horizontal="center" vertical="center"/>
    </xf>
    <xf numFmtId="1" fontId="7" fillId="16" borderId="8" xfId="0" applyNumberFormat="1" applyFont="1" applyFill="1" applyBorder="1" applyAlignment="1" applyProtection="1">
      <alignment horizontal="center" vertical="center"/>
    </xf>
    <xf numFmtId="1" fontId="8" fillId="16" borderId="0" xfId="0" applyNumberFormat="1" applyFont="1" applyFill="1" applyBorder="1" applyAlignment="1" applyProtection="1">
      <alignment horizontal="center"/>
    </xf>
    <xf numFmtId="1" fontId="17" fillId="16" borderId="0" xfId="0" applyNumberFormat="1" applyFont="1" applyFill="1" applyBorder="1" applyAlignment="1">
      <alignment horizontal="center"/>
    </xf>
    <xf numFmtId="0" fontId="19" fillId="16" borderId="0" xfId="0" applyFont="1" applyFill="1" applyBorder="1" applyAlignment="1" applyProtection="1">
      <alignment horizontal="center"/>
    </xf>
    <xf numFmtId="0" fontId="8" fillId="16" borderId="0" xfId="0" applyFont="1" applyFill="1" applyBorder="1" applyProtection="1"/>
    <xf numFmtId="0" fontId="15" fillId="0" borderId="0" xfId="0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 wrapText="1"/>
    </xf>
    <xf numFmtId="0" fontId="7" fillId="0" borderId="0" xfId="0" applyFont="1" applyFill="1" applyBorder="1" applyProtection="1"/>
    <xf numFmtId="0" fontId="20" fillId="16" borderId="0" xfId="0" applyFont="1" applyFill="1" applyBorder="1" applyAlignment="1" applyProtection="1">
      <alignment horizontal="center"/>
    </xf>
    <xf numFmtId="1" fontId="17" fillId="21" borderId="0" xfId="0" applyNumberFormat="1" applyFont="1" applyFill="1" applyBorder="1" applyAlignment="1">
      <alignment horizontal="center"/>
    </xf>
    <xf numFmtId="0" fontId="8" fillId="0" borderId="0" xfId="0" applyFont="1" applyFill="1" applyBorder="1" applyAlignment="1" applyProtection="1">
      <alignment horizontal="center"/>
    </xf>
    <xf numFmtId="1" fontId="15" fillId="0" borderId="0" xfId="0" applyNumberFormat="1" applyFont="1" applyFill="1" applyBorder="1" applyAlignment="1" applyProtection="1">
      <alignment horizontal="center"/>
    </xf>
    <xf numFmtId="1" fontId="16" fillId="0" borderId="0" xfId="0" applyNumberFormat="1" applyFont="1" applyFill="1" applyBorder="1" applyAlignment="1" applyProtection="1">
      <alignment horizontal="center"/>
    </xf>
    <xf numFmtId="0" fontId="8" fillId="0" borderId="0" xfId="0" applyFont="1" applyFill="1" applyBorder="1" applyProtection="1"/>
    <xf numFmtId="0" fontId="7" fillId="16" borderId="0" xfId="0" applyFont="1" applyFill="1" applyBorder="1" applyAlignment="1" applyProtection="1">
      <alignment horizontal="right"/>
    </xf>
    <xf numFmtId="1" fontId="20" fillId="16" borderId="0" xfId="0" applyNumberFormat="1" applyFont="1" applyFill="1" applyBorder="1" applyAlignment="1" applyProtection="1">
      <alignment horizontal="center" wrapText="1"/>
    </xf>
    <xf numFmtId="1" fontId="20" fillId="16" borderId="0" xfId="0" applyNumberFormat="1" applyFont="1" applyFill="1" applyBorder="1" applyAlignment="1" applyProtection="1">
      <alignment horizontal="center"/>
    </xf>
    <xf numFmtId="1" fontId="21" fillId="16" borderId="0" xfId="0" applyNumberFormat="1" applyFont="1" applyFill="1" applyBorder="1" applyAlignment="1" applyProtection="1">
      <alignment horizontal="center"/>
    </xf>
    <xf numFmtId="1" fontId="22" fillId="16" borderId="0" xfId="0" applyNumberFormat="1" applyFont="1" applyFill="1" applyBorder="1" applyAlignment="1">
      <alignment horizontal="center"/>
    </xf>
    <xf numFmtId="1" fontId="8" fillId="0" borderId="0" xfId="0" applyNumberFormat="1" applyFont="1" applyFill="1" applyBorder="1" applyAlignment="1" applyProtection="1">
      <alignment horizontal="center"/>
    </xf>
    <xf numFmtId="2" fontId="8" fillId="16" borderId="0" xfId="0" applyNumberFormat="1" applyFont="1" applyFill="1" applyBorder="1" applyAlignment="1" applyProtection="1">
      <alignment horizontal="center"/>
    </xf>
    <xf numFmtId="2" fontId="8" fillId="0" borderId="0" xfId="0" applyNumberFormat="1" applyFont="1" applyFill="1" applyBorder="1" applyAlignment="1" applyProtection="1">
      <alignment horizontal="center"/>
    </xf>
    <xf numFmtId="167" fontId="7" fillId="16" borderId="0" xfId="0" applyNumberFormat="1" applyFont="1" applyFill="1" applyBorder="1" applyAlignment="1" applyProtection="1">
      <alignment horizontal="center"/>
    </xf>
    <xf numFmtId="0" fontId="23" fillId="16" borderId="0" xfId="0" applyFont="1" applyFill="1" applyBorder="1" applyAlignment="1" applyProtection="1">
      <alignment horizontal="center"/>
    </xf>
    <xf numFmtId="0" fontId="20" fillId="0" borderId="0" xfId="0" applyFont="1" applyFill="1" applyBorder="1" applyAlignment="1" applyProtection="1">
      <alignment horizontal="center"/>
    </xf>
    <xf numFmtId="1" fontId="20" fillId="0" borderId="0" xfId="0" applyNumberFormat="1" applyFont="1" applyFill="1" applyBorder="1" applyAlignment="1" applyProtection="1">
      <alignment horizontal="center" wrapText="1"/>
    </xf>
    <xf numFmtId="1" fontId="20" fillId="0" borderId="0" xfId="0" applyNumberFormat="1" applyFont="1" applyFill="1" applyBorder="1" applyAlignment="1" applyProtection="1">
      <alignment horizontal="center"/>
    </xf>
    <xf numFmtId="0" fontId="15" fillId="16" borderId="0" xfId="0" applyFont="1" applyFill="1" applyBorder="1" applyAlignment="1" applyProtection="1"/>
    <xf numFmtId="0" fontId="24" fillId="16" borderId="0" xfId="0" applyFont="1" applyFill="1" applyBorder="1" applyProtection="1"/>
    <xf numFmtId="0" fontId="18" fillId="16" borderId="0" xfId="0" applyFont="1" applyFill="1" applyBorder="1" applyProtection="1"/>
    <xf numFmtId="0" fontId="25" fillId="21" borderId="0" xfId="0" applyFont="1" applyFill="1" applyBorder="1" applyProtection="1"/>
    <xf numFmtId="0" fontId="8" fillId="20" borderId="22" xfId="0" applyFont="1" applyFill="1" applyBorder="1" applyAlignment="1" applyProtection="1">
      <alignment horizontal="center"/>
    </xf>
    <xf numFmtId="1" fontId="26" fillId="16" borderId="0" xfId="0" applyNumberFormat="1" applyFont="1" applyFill="1" applyBorder="1" applyAlignment="1" applyProtection="1">
      <alignment horizontal="center"/>
    </xf>
    <xf numFmtId="1" fontId="19" fillId="16" borderId="0" xfId="0" applyNumberFormat="1" applyFont="1" applyFill="1" applyBorder="1" applyAlignment="1" applyProtection="1">
      <alignment horizontal="center"/>
    </xf>
    <xf numFmtId="1" fontId="27" fillId="21" borderId="0" xfId="0" applyNumberFormat="1" applyFont="1" applyFill="1" applyBorder="1" applyAlignment="1" applyProtection="1">
      <alignment horizontal="center"/>
    </xf>
    <xf numFmtId="0" fontId="8" fillId="20" borderId="7" xfId="0" applyFont="1" applyFill="1" applyBorder="1" applyAlignment="1" applyProtection="1">
      <alignment horizontal="center"/>
    </xf>
    <xf numFmtId="0" fontId="8" fillId="16" borderId="5" xfId="0" applyFont="1" applyFill="1" applyBorder="1" applyProtection="1"/>
    <xf numFmtId="1" fontId="21" fillId="16" borderId="0" xfId="0" applyNumberFormat="1" applyFont="1" applyFill="1" applyBorder="1" applyProtection="1"/>
    <xf numFmtId="0" fontId="7" fillId="0" borderId="0" xfId="0" applyFont="1" applyBorder="1"/>
    <xf numFmtId="1" fontId="21" fillId="16" borderId="6" xfId="0" applyNumberFormat="1" applyFont="1" applyFill="1" applyBorder="1" applyProtection="1"/>
    <xf numFmtId="0" fontId="18" fillId="17" borderId="0" xfId="0" applyFont="1" applyFill="1" applyBorder="1" applyProtection="1"/>
    <xf numFmtId="0" fontId="8" fillId="19" borderId="9" xfId="0" applyFont="1" applyFill="1" applyBorder="1" applyAlignment="1" applyProtection="1">
      <alignment horizontal="left"/>
    </xf>
    <xf numFmtId="1" fontId="8" fillId="19" borderId="23" xfId="0" applyNumberFormat="1" applyFont="1" applyFill="1" applyBorder="1" applyAlignment="1" applyProtection="1">
      <alignment horizontal="center"/>
    </xf>
    <xf numFmtId="0" fontId="8" fillId="19" borderId="23" xfId="0" applyFont="1" applyFill="1" applyBorder="1" applyAlignment="1" applyProtection="1">
      <alignment horizontal="center"/>
    </xf>
    <xf numFmtId="1" fontId="8" fillId="19" borderId="10" xfId="0" applyNumberFormat="1" applyFont="1" applyFill="1" applyBorder="1" applyAlignment="1" applyProtection="1">
      <alignment horizontal="center"/>
    </xf>
    <xf numFmtId="0" fontId="20" fillId="16" borderId="0" xfId="0" applyFont="1" applyFill="1" applyBorder="1" applyAlignment="1" applyProtection="1">
      <alignment horizontal="left"/>
    </xf>
    <xf numFmtId="2" fontId="8" fillId="16" borderId="5" xfId="0" applyNumberFormat="1" applyFont="1" applyFill="1" applyBorder="1" applyAlignment="1" applyProtection="1">
      <alignment horizontal="center"/>
    </xf>
    <xf numFmtId="1" fontId="8" fillId="16" borderId="6" xfId="0" applyNumberFormat="1" applyFont="1" applyFill="1" applyBorder="1" applyAlignment="1" applyProtection="1">
      <alignment horizontal="center"/>
    </xf>
    <xf numFmtId="0" fontId="8" fillId="16" borderId="5" xfId="0" applyFont="1" applyFill="1" applyBorder="1" applyAlignment="1" applyProtection="1">
      <alignment horizontal="center"/>
    </xf>
    <xf numFmtId="0" fontId="8" fillId="16" borderId="6" xfId="0" applyFont="1" applyFill="1" applyBorder="1" applyAlignment="1" applyProtection="1">
      <alignment horizontal="center"/>
    </xf>
    <xf numFmtId="0" fontId="15" fillId="16" borderId="0" xfId="0" applyFont="1" applyFill="1" applyBorder="1" applyProtection="1"/>
    <xf numFmtId="166" fontId="20" fillId="16" borderId="0" xfId="0" applyNumberFormat="1" applyFont="1" applyFill="1" applyBorder="1" applyAlignment="1" applyProtection="1">
      <alignment horizontal="center"/>
    </xf>
    <xf numFmtId="166" fontId="15" fillId="16" borderId="0" xfId="0" applyNumberFormat="1" applyFont="1" applyFill="1" applyBorder="1" applyAlignment="1" applyProtection="1">
      <alignment horizontal="center"/>
    </xf>
    <xf numFmtId="0" fontId="8" fillId="16" borderId="0" xfId="0" applyFont="1" applyFill="1" applyBorder="1" applyAlignment="1" applyProtection="1">
      <alignment horizontal="left" vertical="center" wrapText="1"/>
    </xf>
    <xf numFmtId="0" fontId="8" fillId="16" borderId="0" xfId="0" applyFont="1" applyFill="1" applyBorder="1" applyAlignment="1" applyProtection="1">
      <alignment horizontal="left"/>
    </xf>
    <xf numFmtId="166" fontId="7" fillId="16" borderId="0" xfId="0" applyNumberFormat="1" applyFont="1" applyFill="1" applyBorder="1" applyAlignment="1" applyProtection="1">
      <alignment horizontal="center"/>
    </xf>
    <xf numFmtId="0" fontId="8" fillId="16" borderId="24" xfId="0" applyFont="1" applyFill="1" applyBorder="1" applyAlignment="1" applyProtection="1">
      <alignment horizontal="center"/>
    </xf>
    <xf numFmtId="0" fontId="8" fillId="16" borderId="25" xfId="0" applyFont="1" applyFill="1" applyBorder="1" applyAlignment="1" applyProtection="1">
      <alignment horizontal="center"/>
    </xf>
    <xf numFmtId="1" fontId="8" fillId="16" borderId="25" xfId="0" applyNumberFormat="1" applyFont="1" applyFill="1" applyBorder="1" applyAlignment="1" applyProtection="1">
      <alignment horizontal="center"/>
    </xf>
    <xf numFmtId="0" fontId="8" fillId="16" borderId="25" xfId="0" applyFont="1" applyFill="1" applyBorder="1" applyAlignment="1" applyProtection="1">
      <alignment horizontal="left" vertical="center" wrapText="1"/>
    </xf>
    <xf numFmtId="0" fontId="8" fillId="16" borderId="26" xfId="0" applyFont="1" applyFill="1" applyBorder="1" applyAlignment="1" applyProtection="1">
      <alignment horizontal="center"/>
    </xf>
    <xf numFmtId="20" fontId="8" fillId="16" borderId="0" xfId="0" applyNumberFormat="1" applyFont="1" applyFill="1" applyBorder="1" applyAlignment="1" applyProtection="1">
      <alignment horizontal="left"/>
    </xf>
    <xf numFmtId="0" fontId="8" fillId="16" borderId="0" xfId="0" applyFont="1" applyFill="1" applyBorder="1" applyAlignment="1" applyProtection="1">
      <alignment horizontal="left"/>
    </xf>
    <xf numFmtId="0" fontId="8" fillId="16" borderId="0" xfId="0" applyNumberFormat="1" applyFont="1" applyFill="1" applyBorder="1" applyAlignment="1" applyProtection="1">
      <alignment horizontal="left"/>
    </xf>
    <xf numFmtId="0" fontId="7" fillId="0" borderId="0" xfId="0" applyFont="1" applyBorder="1" applyAlignment="1" applyProtection="1">
      <alignment horizontal="center" wrapText="1"/>
    </xf>
    <xf numFmtId="0" fontId="7" fillId="16" borderId="0" xfId="0" applyFont="1" applyFill="1" applyBorder="1" applyAlignment="1" applyProtection="1">
      <alignment wrapText="1"/>
    </xf>
    <xf numFmtId="0" fontId="7" fillId="0" borderId="0" xfId="0" applyFont="1" applyBorder="1" applyAlignment="1" applyProtection="1">
      <alignment wrapText="1"/>
    </xf>
    <xf numFmtId="14" fontId="7" fillId="16" borderId="0" xfId="0" applyNumberFormat="1" applyFont="1" applyFill="1" applyBorder="1" applyAlignment="1" applyProtection="1">
      <alignment horizontal="center"/>
    </xf>
    <xf numFmtId="0" fontId="7" fillId="16" borderId="0" xfId="0" applyFont="1" applyFill="1" applyBorder="1" applyAlignment="1" applyProtection="1">
      <alignment horizontal="left"/>
    </xf>
    <xf numFmtId="0" fontId="7" fillId="16" borderId="5" xfId="0" applyFont="1" applyFill="1" applyBorder="1" applyAlignment="1" applyProtection="1">
      <alignment horizontal="left"/>
    </xf>
    <xf numFmtId="0" fontId="7" fillId="16" borderId="5" xfId="0" applyFont="1" applyFill="1" applyBorder="1" applyProtection="1"/>
    <xf numFmtId="0" fontId="28" fillId="16" borderId="0" xfId="0" applyFont="1" applyFill="1" applyBorder="1" applyAlignment="1" applyProtection="1">
      <alignment horizontal="center"/>
    </xf>
    <xf numFmtId="0" fontId="28" fillId="17" borderId="0" xfId="0" applyFont="1" applyFill="1" applyBorder="1" applyAlignment="1" applyProtection="1">
      <alignment horizontal="center"/>
    </xf>
    <xf numFmtId="0" fontId="8" fillId="16" borderId="7" xfId="0" applyFont="1" applyFill="1" applyBorder="1" applyAlignment="1" applyProtection="1">
      <alignment horizontal="center"/>
    </xf>
    <xf numFmtId="0" fontId="8" fillId="16" borderId="0" xfId="0" applyFont="1" applyFill="1" applyBorder="1" applyAlignment="1" applyProtection="1">
      <alignment horizontal="center" vertical="center" wrapText="1"/>
    </xf>
    <xf numFmtId="0" fontId="28" fillId="16" borderId="0" xfId="0" applyFont="1" applyFill="1" applyBorder="1" applyProtection="1"/>
    <xf numFmtId="0" fontId="28" fillId="17" borderId="0" xfId="0" applyFont="1" applyFill="1" applyBorder="1" applyProtection="1"/>
    <xf numFmtId="0" fontId="8" fillId="16" borderId="7" xfId="0" applyFont="1" applyFill="1" applyBorder="1" applyProtection="1"/>
    <xf numFmtId="0" fontId="7" fillId="16" borderId="27" xfId="0" applyFont="1" applyFill="1" applyBorder="1" applyProtection="1"/>
    <xf numFmtId="0" fontId="7" fillId="16" borderId="28" xfId="0" applyFont="1" applyFill="1" applyBorder="1" applyProtection="1"/>
    <xf numFmtId="0" fontId="9" fillId="16" borderId="0" xfId="0" applyFont="1" applyFill="1" applyBorder="1" applyAlignment="1" applyProtection="1"/>
    <xf numFmtId="0" fontId="7" fillId="17" borderId="0" xfId="0" applyFont="1" applyFill="1" applyBorder="1" applyProtection="1"/>
    <xf numFmtId="0" fontId="8" fillId="16" borderId="0" xfId="0" applyFont="1" applyFill="1" applyBorder="1" applyAlignment="1" applyProtection="1">
      <alignment horizontal="right"/>
    </xf>
    <xf numFmtId="1" fontId="8" fillId="16" borderId="0" xfId="0" applyNumberFormat="1" applyFont="1" applyFill="1" applyBorder="1" applyAlignment="1" applyProtection="1">
      <alignment horizontal="right"/>
    </xf>
    <xf numFmtId="2" fontId="28" fillId="16" borderId="0" xfId="0" applyNumberFormat="1" applyFont="1" applyFill="1" applyBorder="1" applyAlignment="1" applyProtection="1">
      <alignment horizontal="center"/>
    </xf>
  </cellXfs>
  <cellStyles count="1932">
    <cellStyle name="20% - Accent1 2" xfId="1"/>
    <cellStyle name="20% - Accent1 2 10" xfId="2"/>
    <cellStyle name="20% - Accent1 2 11" xfId="3"/>
    <cellStyle name="20% - Accent1 2 12" xfId="4"/>
    <cellStyle name="20% - Accent1 2 13" xfId="5"/>
    <cellStyle name="20% - Accent1 2 2" xfId="6"/>
    <cellStyle name="20% - Accent1 2 3" xfId="7"/>
    <cellStyle name="20% - Accent1 2 4" xfId="8"/>
    <cellStyle name="20% - Accent1 2 5" xfId="9"/>
    <cellStyle name="20% - Accent1 2 6" xfId="10"/>
    <cellStyle name="20% - Accent1 2 7" xfId="11"/>
    <cellStyle name="20% - Accent1 2 8" xfId="12"/>
    <cellStyle name="20% - Accent1 2 9" xfId="13"/>
    <cellStyle name="20% - Accent1 3" xfId="14"/>
    <cellStyle name="20% - Accent1 3 10" xfId="15"/>
    <cellStyle name="20% - Accent1 3 11" xfId="16"/>
    <cellStyle name="20% - Accent1 3 2" xfId="17"/>
    <cellStyle name="20% - Accent1 3 3" xfId="18"/>
    <cellStyle name="20% - Accent1 3 4" xfId="19"/>
    <cellStyle name="20% - Accent1 3 5" xfId="20"/>
    <cellStyle name="20% - Accent1 3 6" xfId="21"/>
    <cellStyle name="20% - Accent1 3 7" xfId="22"/>
    <cellStyle name="20% - Accent1 3 8" xfId="23"/>
    <cellStyle name="20% - Accent1 3 9" xfId="24"/>
    <cellStyle name="20% - Accent1 4" xfId="25"/>
    <cellStyle name="20% - Accent1 4 10" xfId="26"/>
    <cellStyle name="20% - Accent1 4 11" xfId="27"/>
    <cellStyle name="20% - Accent1 4 2" xfId="28"/>
    <cellStyle name="20% - Accent1 4 3" xfId="29"/>
    <cellStyle name="20% - Accent1 4 4" xfId="30"/>
    <cellStyle name="20% - Accent1 4 5" xfId="31"/>
    <cellStyle name="20% - Accent1 4 6" xfId="32"/>
    <cellStyle name="20% - Accent1 4 7" xfId="33"/>
    <cellStyle name="20% - Accent1 4 8" xfId="34"/>
    <cellStyle name="20% - Accent1 4 9" xfId="35"/>
    <cellStyle name="20% - Accent1 5" xfId="36"/>
    <cellStyle name="20% - Accent1 6" xfId="37"/>
    <cellStyle name="20% - Accent2 2" xfId="38"/>
    <cellStyle name="20% - Accent2 2 10" xfId="39"/>
    <cellStyle name="20% - Accent2 2 11" xfId="40"/>
    <cellStyle name="20% - Accent2 2 12" xfId="41"/>
    <cellStyle name="20% - Accent2 2 13" xfId="42"/>
    <cellStyle name="20% - Accent2 2 2" xfId="43"/>
    <cellStyle name="20% - Accent2 2 3" xfId="44"/>
    <cellStyle name="20% - Accent2 2 4" xfId="45"/>
    <cellStyle name="20% - Accent2 2 5" xfId="46"/>
    <cellStyle name="20% - Accent2 2 6" xfId="47"/>
    <cellStyle name="20% - Accent2 2 7" xfId="48"/>
    <cellStyle name="20% - Accent2 2 8" xfId="49"/>
    <cellStyle name="20% - Accent2 2 9" xfId="50"/>
    <cellStyle name="20% - Accent2 3" xfId="51"/>
    <cellStyle name="20% - Accent2 3 10" xfId="52"/>
    <cellStyle name="20% - Accent2 3 11" xfId="53"/>
    <cellStyle name="20% - Accent2 3 2" xfId="54"/>
    <cellStyle name="20% - Accent2 3 3" xfId="55"/>
    <cellStyle name="20% - Accent2 3 4" xfId="56"/>
    <cellStyle name="20% - Accent2 3 5" xfId="57"/>
    <cellStyle name="20% - Accent2 3 6" xfId="58"/>
    <cellStyle name="20% - Accent2 3 7" xfId="59"/>
    <cellStyle name="20% - Accent2 3 8" xfId="60"/>
    <cellStyle name="20% - Accent2 3 9" xfId="61"/>
    <cellStyle name="20% - Accent2 4" xfId="62"/>
    <cellStyle name="20% - Accent2 4 10" xfId="63"/>
    <cellStyle name="20% - Accent2 4 11" xfId="64"/>
    <cellStyle name="20% - Accent2 4 2" xfId="65"/>
    <cellStyle name="20% - Accent2 4 3" xfId="66"/>
    <cellStyle name="20% - Accent2 4 4" xfId="67"/>
    <cellStyle name="20% - Accent2 4 5" xfId="68"/>
    <cellStyle name="20% - Accent2 4 6" xfId="69"/>
    <cellStyle name="20% - Accent2 4 7" xfId="70"/>
    <cellStyle name="20% - Accent2 4 8" xfId="71"/>
    <cellStyle name="20% - Accent2 4 9" xfId="72"/>
    <cellStyle name="20% - Accent2 5" xfId="73"/>
    <cellStyle name="20% - Accent2 6" xfId="74"/>
    <cellStyle name="20% - Accent3 2" xfId="75"/>
    <cellStyle name="20% - Accent3 2 10" xfId="76"/>
    <cellStyle name="20% - Accent3 2 11" xfId="77"/>
    <cellStyle name="20% - Accent3 2 12" xfId="78"/>
    <cellStyle name="20% - Accent3 2 13" xfId="79"/>
    <cellStyle name="20% - Accent3 2 2" xfId="80"/>
    <cellStyle name="20% - Accent3 2 3" xfId="81"/>
    <cellStyle name="20% - Accent3 2 4" xfId="82"/>
    <cellStyle name="20% - Accent3 2 5" xfId="83"/>
    <cellStyle name="20% - Accent3 2 6" xfId="84"/>
    <cellStyle name="20% - Accent3 2 7" xfId="85"/>
    <cellStyle name="20% - Accent3 2 8" xfId="86"/>
    <cellStyle name="20% - Accent3 2 9" xfId="87"/>
    <cellStyle name="20% - Accent3 3" xfId="88"/>
    <cellStyle name="20% - Accent3 3 10" xfId="89"/>
    <cellStyle name="20% - Accent3 3 11" xfId="90"/>
    <cellStyle name="20% - Accent3 3 2" xfId="91"/>
    <cellStyle name="20% - Accent3 3 3" xfId="92"/>
    <cellStyle name="20% - Accent3 3 4" xfId="93"/>
    <cellStyle name="20% - Accent3 3 5" xfId="94"/>
    <cellStyle name="20% - Accent3 3 6" xfId="95"/>
    <cellStyle name="20% - Accent3 3 7" xfId="96"/>
    <cellStyle name="20% - Accent3 3 8" xfId="97"/>
    <cellStyle name="20% - Accent3 3 9" xfId="98"/>
    <cellStyle name="20% - Accent3 4" xfId="99"/>
    <cellStyle name="20% - Accent3 4 10" xfId="100"/>
    <cellStyle name="20% - Accent3 4 11" xfId="101"/>
    <cellStyle name="20% - Accent3 4 2" xfId="102"/>
    <cellStyle name="20% - Accent3 4 3" xfId="103"/>
    <cellStyle name="20% - Accent3 4 4" xfId="104"/>
    <cellStyle name="20% - Accent3 4 5" xfId="105"/>
    <cellStyle name="20% - Accent3 4 6" xfId="106"/>
    <cellStyle name="20% - Accent3 4 7" xfId="107"/>
    <cellStyle name="20% - Accent3 4 8" xfId="108"/>
    <cellStyle name="20% - Accent3 4 9" xfId="109"/>
    <cellStyle name="20% - Accent3 5" xfId="110"/>
    <cellStyle name="20% - Accent3 6" xfId="111"/>
    <cellStyle name="20% - Accent4 2" xfId="112"/>
    <cellStyle name="20% - Accent4 2 10" xfId="113"/>
    <cellStyle name="20% - Accent4 2 11" xfId="114"/>
    <cellStyle name="20% - Accent4 2 12" xfId="115"/>
    <cellStyle name="20% - Accent4 2 13" xfId="116"/>
    <cellStyle name="20% - Accent4 2 2" xfId="117"/>
    <cellStyle name="20% - Accent4 2 3" xfId="118"/>
    <cellStyle name="20% - Accent4 2 4" xfId="119"/>
    <cellStyle name="20% - Accent4 2 5" xfId="120"/>
    <cellStyle name="20% - Accent4 2 6" xfId="121"/>
    <cellStyle name="20% - Accent4 2 7" xfId="122"/>
    <cellStyle name="20% - Accent4 2 8" xfId="123"/>
    <cellStyle name="20% - Accent4 2 9" xfId="124"/>
    <cellStyle name="20% - Accent4 3" xfId="125"/>
    <cellStyle name="20% - Accent4 3 10" xfId="126"/>
    <cellStyle name="20% - Accent4 3 11" xfId="127"/>
    <cellStyle name="20% - Accent4 3 2" xfId="128"/>
    <cellStyle name="20% - Accent4 3 3" xfId="129"/>
    <cellStyle name="20% - Accent4 3 4" xfId="130"/>
    <cellStyle name="20% - Accent4 3 5" xfId="131"/>
    <cellStyle name="20% - Accent4 3 6" xfId="132"/>
    <cellStyle name="20% - Accent4 3 7" xfId="133"/>
    <cellStyle name="20% - Accent4 3 8" xfId="134"/>
    <cellStyle name="20% - Accent4 3 9" xfId="135"/>
    <cellStyle name="20% - Accent4 4" xfId="136"/>
    <cellStyle name="20% - Accent4 4 10" xfId="137"/>
    <cellStyle name="20% - Accent4 4 11" xfId="138"/>
    <cellStyle name="20% - Accent4 4 2" xfId="139"/>
    <cellStyle name="20% - Accent4 4 3" xfId="140"/>
    <cellStyle name="20% - Accent4 4 4" xfId="141"/>
    <cellStyle name="20% - Accent4 4 5" xfId="142"/>
    <cellStyle name="20% - Accent4 4 6" xfId="143"/>
    <cellStyle name="20% - Accent4 4 7" xfId="144"/>
    <cellStyle name="20% - Accent4 4 8" xfId="145"/>
    <cellStyle name="20% - Accent4 4 9" xfId="146"/>
    <cellStyle name="20% - Accent4 5" xfId="147"/>
    <cellStyle name="20% - Accent4 6" xfId="148"/>
    <cellStyle name="20% - Accent5 2" xfId="149"/>
    <cellStyle name="20% - Accent5 2 10" xfId="150"/>
    <cellStyle name="20% - Accent5 2 11" xfId="151"/>
    <cellStyle name="20% - Accent5 2 12" xfId="152"/>
    <cellStyle name="20% - Accent5 2 13" xfId="153"/>
    <cellStyle name="20% - Accent5 2 2" xfId="154"/>
    <cellStyle name="20% - Accent5 2 3" xfId="155"/>
    <cellStyle name="20% - Accent5 2 4" xfId="156"/>
    <cellStyle name="20% - Accent5 2 5" xfId="157"/>
    <cellStyle name="20% - Accent5 2 6" xfId="158"/>
    <cellStyle name="20% - Accent5 2 7" xfId="159"/>
    <cellStyle name="20% - Accent5 2 8" xfId="160"/>
    <cellStyle name="20% - Accent5 2 9" xfId="161"/>
    <cellStyle name="20% - Accent5 3" xfId="162"/>
    <cellStyle name="20% - Accent5 3 10" xfId="163"/>
    <cellStyle name="20% - Accent5 3 11" xfId="164"/>
    <cellStyle name="20% - Accent5 3 2" xfId="165"/>
    <cellStyle name="20% - Accent5 3 3" xfId="166"/>
    <cellStyle name="20% - Accent5 3 4" xfId="167"/>
    <cellStyle name="20% - Accent5 3 5" xfId="168"/>
    <cellStyle name="20% - Accent5 3 6" xfId="169"/>
    <cellStyle name="20% - Accent5 3 7" xfId="170"/>
    <cellStyle name="20% - Accent5 3 8" xfId="171"/>
    <cellStyle name="20% - Accent5 3 9" xfId="172"/>
    <cellStyle name="20% - Accent5 4" xfId="173"/>
    <cellStyle name="20% - Accent5 4 10" xfId="174"/>
    <cellStyle name="20% - Accent5 4 11" xfId="175"/>
    <cellStyle name="20% - Accent5 4 2" xfId="176"/>
    <cellStyle name="20% - Accent5 4 3" xfId="177"/>
    <cellStyle name="20% - Accent5 4 4" xfId="178"/>
    <cellStyle name="20% - Accent5 4 5" xfId="179"/>
    <cellStyle name="20% - Accent5 4 6" xfId="180"/>
    <cellStyle name="20% - Accent5 4 7" xfId="181"/>
    <cellStyle name="20% - Accent5 4 8" xfId="182"/>
    <cellStyle name="20% - Accent5 4 9" xfId="183"/>
    <cellStyle name="20% - Accent5 5" xfId="184"/>
    <cellStyle name="20% - Accent5 6" xfId="185"/>
    <cellStyle name="20% - Accent6 2" xfId="186"/>
    <cellStyle name="20% - Accent6 2 10" xfId="187"/>
    <cellStyle name="20% - Accent6 2 11" xfId="188"/>
    <cellStyle name="20% - Accent6 2 12" xfId="189"/>
    <cellStyle name="20% - Accent6 2 13" xfId="190"/>
    <cellStyle name="20% - Accent6 2 2" xfId="191"/>
    <cellStyle name="20% - Accent6 2 3" xfId="192"/>
    <cellStyle name="20% - Accent6 2 4" xfId="193"/>
    <cellStyle name="20% - Accent6 2 5" xfId="194"/>
    <cellStyle name="20% - Accent6 2 6" xfId="195"/>
    <cellStyle name="20% - Accent6 2 7" xfId="196"/>
    <cellStyle name="20% - Accent6 2 8" xfId="197"/>
    <cellStyle name="20% - Accent6 2 9" xfId="198"/>
    <cellStyle name="20% - Accent6 3" xfId="199"/>
    <cellStyle name="20% - Accent6 3 10" xfId="200"/>
    <cellStyle name="20% - Accent6 3 11" xfId="201"/>
    <cellStyle name="20% - Accent6 3 2" xfId="202"/>
    <cellStyle name="20% - Accent6 3 3" xfId="203"/>
    <cellStyle name="20% - Accent6 3 4" xfId="204"/>
    <cellStyle name="20% - Accent6 3 5" xfId="205"/>
    <cellStyle name="20% - Accent6 3 6" xfId="206"/>
    <cellStyle name="20% - Accent6 3 7" xfId="207"/>
    <cellStyle name="20% - Accent6 3 8" xfId="208"/>
    <cellStyle name="20% - Accent6 3 9" xfId="209"/>
    <cellStyle name="20% - Accent6 4" xfId="210"/>
    <cellStyle name="20% - Accent6 4 10" xfId="211"/>
    <cellStyle name="20% - Accent6 4 11" xfId="212"/>
    <cellStyle name="20% - Accent6 4 2" xfId="213"/>
    <cellStyle name="20% - Accent6 4 3" xfId="214"/>
    <cellStyle name="20% - Accent6 4 4" xfId="215"/>
    <cellStyle name="20% - Accent6 4 5" xfId="216"/>
    <cellStyle name="20% - Accent6 4 6" xfId="217"/>
    <cellStyle name="20% - Accent6 4 7" xfId="218"/>
    <cellStyle name="20% - Accent6 4 8" xfId="219"/>
    <cellStyle name="20% - Accent6 4 9" xfId="220"/>
    <cellStyle name="20% - Accent6 5" xfId="221"/>
    <cellStyle name="20% - Accent6 6" xfId="222"/>
    <cellStyle name="40% - Accent1 2" xfId="223"/>
    <cellStyle name="40% - Accent1 2 10" xfId="224"/>
    <cellStyle name="40% - Accent1 2 11" xfId="225"/>
    <cellStyle name="40% - Accent1 2 12" xfId="226"/>
    <cellStyle name="40% - Accent1 2 13" xfId="227"/>
    <cellStyle name="40% - Accent1 2 2" xfId="228"/>
    <cellStyle name="40% - Accent1 2 3" xfId="229"/>
    <cellStyle name="40% - Accent1 2 4" xfId="230"/>
    <cellStyle name="40% - Accent1 2 5" xfId="231"/>
    <cellStyle name="40% - Accent1 2 6" xfId="232"/>
    <cellStyle name="40% - Accent1 2 7" xfId="233"/>
    <cellStyle name="40% - Accent1 2 8" xfId="234"/>
    <cellStyle name="40% - Accent1 2 9" xfId="235"/>
    <cellStyle name="40% - Accent1 3" xfId="236"/>
    <cellStyle name="40% - Accent1 3 10" xfId="237"/>
    <cellStyle name="40% - Accent1 3 11" xfId="238"/>
    <cellStyle name="40% - Accent1 3 2" xfId="239"/>
    <cellStyle name="40% - Accent1 3 3" xfId="240"/>
    <cellStyle name="40% - Accent1 3 4" xfId="241"/>
    <cellStyle name="40% - Accent1 3 5" xfId="242"/>
    <cellStyle name="40% - Accent1 3 6" xfId="243"/>
    <cellStyle name="40% - Accent1 3 7" xfId="244"/>
    <cellStyle name="40% - Accent1 3 8" xfId="245"/>
    <cellStyle name="40% - Accent1 3 9" xfId="246"/>
    <cellStyle name="40% - Accent1 4" xfId="247"/>
    <cellStyle name="40% - Accent1 4 10" xfId="248"/>
    <cellStyle name="40% - Accent1 4 11" xfId="249"/>
    <cellStyle name="40% - Accent1 4 2" xfId="250"/>
    <cellStyle name="40% - Accent1 4 3" xfId="251"/>
    <cellStyle name="40% - Accent1 4 4" xfId="252"/>
    <cellStyle name="40% - Accent1 4 5" xfId="253"/>
    <cellStyle name="40% - Accent1 4 6" xfId="254"/>
    <cellStyle name="40% - Accent1 4 7" xfId="255"/>
    <cellStyle name="40% - Accent1 4 8" xfId="256"/>
    <cellStyle name="40% - Accent1 4 9" xfId="257"/>
    <cellStyle name="40% - Accent1 5" xfId="258"/>
    <cellStyle name="40% - Accent1 6" xfId="259"/>
    <cellStyle name="40% - Accent2 2" xfId="260"/>
    <cellStyle name="40% - Accent2 2 10" xfId="261"/>
    <cellStyle name="40% - Accent2 2 11" xfId="262"/>
    <cellStyle name="40% - Accent2 2 12" xfId="263"/>
    <cellStyle name="40% - Accent2 2 13" xfId="264"/>
    <cellStyle name="40% - Accent2 2 2" xfId="265"/>
    <cellStyle name="40% - Accent2 2 3" xfId="266"/>
    <cellStyle name="40% - Accent2 2 4" xfId="267"/>
    <cellStyle name="40% - Accent2 2 5" xfId="268"/>
    <cellStyle name="40% - Accent2 2 6" xfId="269"/>
    <cellStyle name="40% - Accent2 2 7" xfId="270"/>
    <cellStyle name="40% - Accent2 2 8" xfId="271"/>
    <cellStyle name="40% - Accent2 2 9" xfId="272"/>
    <cellStyle name="40% - Accent2 3" xfId="273"/>
    <cellStyle name="40% - Accent2 3 10" xfId="274"/>
    <cellStyle name="40% - Accent2 3 11" xfId="275"/>
    <cellStyle name="40% - Accent2 3 2" xfId="276"/>
    <cellStyle name="40% - Accent2 3 3" xfId="277"/>
    <cellStyle name="40% - Accent2 3 4" xfId="278"/>
    <cellStyle name="40% - Accent2 3 5" xfId="279"/>
    <cellStyle name="40% - Accent2 3 6" xfId="280"/>
    <cellStyle name="40% - Accent2 3 7" xfId="281"/>
    <cellStyle name="40% - Accent2 3 8" xfId="282"/>
    <cellStyle name="40% - Accent2 3 9" xfId="283"/>
    <cellStyle name="40% - Accent2 4" xfId="284"/>
    <cellStyle name="40% - Accent2 4 10" xfId="285"/>
    <cellStyle name="40% - Accent2 4 11" xfId="286"/>
    <cellStyle name="40% - Accent2 4 2" xfId="287"/>
    <cellStyle name="40% - Accent2 4 3" xfId="288"/>
    <cellStyle name="40% - Accent2 4 4" xfId="289"/>
    <cellStyle name="40% - Accent2 4 5" xfId="290"/>
    <cellStyle name="40% - Accent2 4 6" xfId="291"/>
    <cellStyle name="40% - Accent2 4 7" xfId="292"/>
    <cellStyle name="40% - Accent2 4 8" xfId="293"/>
    <cellStyle name="40% - Accent2 4 9" xfId="294"/>
    <cellStyle name="40% - Accent2 5" xfId="295"/>
    <cellStyle name="40% - Accent2 6" xfId="296"/>
    <cellStyle name="40% - Accent3 2" xfId="297"/>
    <cellStyle name="40% - Accent3 2 10" xfId="298"/>
    <cellStyle name="40% - Accent3 2 11" xfId="299"/>
    <cellStyle name="40% - Accent3 2 12" xfId="300"/>
    <cellStyle name="40% - Accent3 2 13" xfId="301"/>
    <cellStyle name="40% - Accent3 2 2" xfId="302"/>
    <cellStyle name="40% - Accent3 2 3" xfId="303"/>
    <cellStyle name="40% - Accent3 2 4" xfId="304"/>
    <cellStyle name="40% - Accent3 2 5" xfId="305"/>
    <cellStyle name="40% - Accent3 2 6" xfId="306"/>
    <cellStyle name="40% - Accent3 2 7" xfId="307"/>
    <cellStyle name="40% - Accent3 2 8" xfId="308"/>
    <cellStyle name="40% - Accent3 2 9" xfId="309"/>
    <cellStyle name="40% - Accent3 3" xfId="310"/>
    <cellStyle name="40% - Accent3 3 10" xfId="311"/>
    <cellStyle name="40% - Accent3 3 11" xfId="312"/>
    <cellStyle name="40% - Accent3 3 2" xfId="313"/>
    <cellStyle name="40% - Accent3 3 3" xfId="314"/>
    <cellStyle name="40% - Accent3 3 4" xfId="315"/>
    <cellStyle name="40% - Accent3 3 5" xfId="316"/>
    <cellStyle name="40% - Accent3 3 6" xfId="317"/>
    <cellStyle name="40% - Accent3 3 7" xfId="318"/>
    <cellStyle name="40% - Accent3 3 8" xfId="319"/>
    <cellStyle name="40% - Accent3 3 9" xfId="320"/>
    <cellStyle name="40% - Accent3 4" xfId="321"/>
    <cellStyle name="40% - Accent3 4 10" xfId="322"/>
    <cellStyle name="40% - Accent3 4 11" xfId="323"/>
    <cellStyle name="40% - Accent3 4 2" xfId="324"/>
    <cellStyle name="40% - Accent3 4 3" xfId="325"/>
    <cellStyle name="40% - Accent3 4 4" xfId="326"/>
    <cellStyle name="40% - Accent3 4 5" xfId="327"/>
    <cellStyle name="40% - Accent3 4 6" xfId="328"/>
    <cellStyle name="40% - Accent3 4 7" xfId="329"/>
    <cellStyle name="40% - Accent3 4 8" xfId="330"/>
    <cellStyle name="40% - Accent3 4 9" xfId="331"/>
    <cellStyle name="40% - Accent3 5" xfId="332"/>
    <cellStyle name="40% - Accent3 6" xfId="333"/>
    <cellStyle name="40% - Accent4 2" xfId="334"/>
    <cellStyle name="40% - Accent4 2 10" xfId="335"/>
    <cellStyle name="40% - Accent4 2 11" xfId="336"/>
    <cellStyle name="40% - Accent4 2 12" xfId="337"/>
    <cellStyle name="40% - Accent4 2 13" xfId="338"/>
    <cellStyle name="40% - Accent4 2 2" xfId="339"/>
    <cellStyle name="40% - Accent4 2 3" xfId="340"/>
    <cellStyle name="40% - Accent4 2 4" xfId="341"/>
    <cellStyle name="40% - Accent4 2 5" xfId="342"/>
    <cellStyle name="40% - Accent4 2 6" xfId="343"/>
    <cellStyle name="40% - Accent4 2 7" xfId="344"/>
    <cellStyle name="40% - Accent4 2 8" xfId="345"/>
    <cellStyle name="40% - Accent4 2 9" xfId="346"/>
    <cellStyle name="40% - Accent4 3" xfId="347"/>
    <cellStyle name="40% - Accent4 3 10" xfId="348"/>
    <cellStyle name="40% - Accent4 3 11" xfId="349"/>
    <cellStyle name="40% - Accent4 3 2" xfId="350"/>
    <cellStyle name="40% - Accent4 3 3" xfId="351"/>
    <cellStyle name="40% - Accent4 3 4" xfId="352"/>
    <cellStyle name="40% - Accent4 3 5" xfId="353"/>
    <cellStyle name="40% - Accent4 3 6" xfId="354"/>
    <cellStyle name="40% - Accent4 3 7" xfId="355"/>
    <cellStyle name="40% - Accent4 3 8" xfId="356"/>
    <cellStyle name="40% - Accent4 3 9" xfId="357"/>
    <cellStyle name="40% - Accent4 4" xfId="358"/>
    <cellStyle name="40% - Accent4 4 10" xfId="359"/>
    <cellStyle name="40% - Accent4 4 11" xfId="360"/>
    <cellStyle name="40% - Accent4 4 2" xfId="361"/>
    <cellStyle name="40% - Accent4 4 3" xfId="362"/>
    <cellStyle name="40% - Accent4 4 4" xfId="363"/>
    <cellStyle name="40% - Accent4 4 5" xfId="364"/>
    <cellStyle name="40% - Accent4 4 6" xfId="365"/>
    <cellStyle name="40% - Accent4 4 7" xfId="366"/>
    <cellStyle name="40% - Accent4 4 8" xfId="367"/>
    <cellStyle name="40% - Accent4 4 9" xfId="368"/>
    <cellStyle name="40% - Accent4 5" xfId="369"/>
    <cellStyle name="40% - Accent4 6" xfId="370"/>
    <cellStyle name="40% - Accent5 2" xfId="371"/>
    <cellStyle name="40% - Accent5 2 10" xfId="372"/>
    <cellStyle name="40% - Accent5 2 11" xfId="373"/>
    <cellStyle name="40% - Accent5 2 12" xfId="374"/>
    <cellStyle name="40% - Accent5 2 13" xfId="375"/>
    <cellStyle name="40% - Accent5 2 2" xfId="376"/>
    <cellStyle name="40% - Accent5 2 3" xfId="377"/>
    <cellStyle name="40% - Accent5 2 4" xfId="378"/>
    <cellStyle name="40% - Accent5 2 5" xfId="379"/>
    <cellStyle name="40% - Accent5 2 6" xfId="380"/>
    <cellStyle name="40% - Accent5 2 7" xfId="381"/>
    <cellStyle name="40% - Accent5 2 8" xfId="382"/>
    <cellStyle name="40% - Accent5 2 9" xfId="383"/>
    <cellStyle name="40% - Accent5 3" xfId="384"/>
    <cellStyle name="40% - Accent5 3 10" xfId="385"/>
    <cellStyle name="40% - Accent5 3 11" xfId="386"/>
    <cellStyle name="40% - Accent5 3 2" xfId="387"/>
    <cellStyle name="40% - Accent5 3 3" xfId="388"/>
    <cellStyle name="40% - Accent5 3 4" xfId="389"/>
    <cellStyle name="40% - Accent5 3 5" xfId="390"/>
    <cellStyle name="40% - Accent5 3 6" xfId="391"/>
    <cellStyle name="40% - Accent5 3 7" xfId="392"/>
    <cellStyle name="40% - Accent5 3 8" xfId="393"/>
    <cellStyle name="40% - Accent5 3 9" xfId="394"/>
    <cellStyle name="40% - Accent5 4" xfId="395"/>
    <cellStyle name="40% - Accent5 4 10" xfId="396"/>
    <cellStyle name="40% - Accent5 4 11" xfId="397"/>
    <cellStyle name="40% - Accent5 4 2" xfId="398"/>
    <cellStyle name="40% - Accent5 4 3" xfId="399"/>
    <cellStyle name="40% - Accent5 4 4" xfId="400"/>
    <cellStyle name="40% - Accent5 4 5" xfId="401"/>
    <cellStyle name="40% - Accent5 4 6" xfId="402"/>
    <cellStyle name="40% - Accent5 4 7" xfId="403"/>
    <cellStyle name="40% - Accent5 4 8" xfId="404"/>
    <cellStyle name="40% - Accent5 4 9" xfId="405"/>
    <cellStyle name="40% - Accent5 5" xfId="406"/>
    <cellStyle name="40% - Accent5 6" xfId="407"/>
    <cellStyle name="40% - Accent6 2" xfId="408"/>
    <cellStyle name="40% - Accent6 2 10" xfId="409"/>
    <cellStyle name="40% - Accent6 2 11" xfId="410"/>
    <cellStyle name="40% - Accent6 2 12" xfId="411"/>
    <cellStyle name="40% - Accent6 2 13" xfId="412"/>
    <cellStyle name="40% - Accent6 2 2" xfId="413"/>
    <cellStyle name="40% - Accent6 2 3" xfId="414"/>
    <cellStyle name="40% - Accent6 2 4" xfId="415"/>
    <cellStyle name="40% - Accent6 2 5" xfId="416"/>
    <cellStyle name="40% - Accent6 2 6" xfId="417"/>
    <cellStyle name="40% - Accent6 2 7" xfId="418"/>
    <cellStyle name="40% - Accent6 2 8" xfId="419"/>
    <cellStyle name="40% - Accent6 2 9" xfId="420"/>
    <cellStyle name="40% - Accent6 3" xfId="421"/>
    <cellStyle name="40% - Accent6 3 10" xfId="422"/>
    <cellStyle name="40% - Accent6 3 11" xfId="423"/>
    <cellStyle name="40% - Accent6 3 2" xfId="424"/>
    <cellStyle name="40% - Accent6 3 3" xfId="425"/>
    <cellStyle name="40% - Accent6 3 4" xfId="426"/>
    <cellStyle name="40% - Accent6 3 5" xfId="427"/>
    <cellStyle name="40% - Accent6 3 6" xfId="428"/>
    <cellStyle name="40% - Accent6 3 7" xfId="429"/>
    <cellStyle name="40% - Accent6 3 8" xfId="430"/>
    <cellStyle name="40% - Accent6 3 9" xfId="431"/>
    <cellStyle name="40% - Accent6 4" xfId="432"/>
    <cellStyle name="40% - Accent6 4 10" xfId="433"/>
    <cellStyle name="40% - Accent6 4 11" xfId="434"/>
    <cellStyle name="40% - Accent6 4 2" xfId="435"/>
    <cellStyle name="40% - Accent6 4 3" xfId="436"/>
    <cellStyle name="40% - Accent6 4 4" xfId="437"/>
    <cellStyle name="40% - Accent6 4 5" xfId="438"/>
    <cellStyle name="40% - Accent6 4 6" xfId="439"/>
    <cellStyle name="40% - Accent6 4 7" xfId="440"/>
    <cellStyle name="40% - Accent6 4 8" xfId="441"/>
    <cellStyle name="40% - Accent6 4 9" xfId="442"/>
    <cellStyle name="40% - Accent6 5" xfId="443"/>
    <cellStyle name="40% - Accent6 6" xfId="444"/>
    <cellStyle name="Comma 2" xfId="445"/>
    <cellStyle name="Comma 3" xfId="446"/>
    <cellStyle name="Currency 2" xfId="447"/>
    <cellStyle name="Currency 2 10" xfId="448"/>
    <cellStyle name="Currency 2 2" xfId="449"/>
    <cellStyle name="Currency 2 2 2" xfId="450"/>
    <cellStyle name="Currency 2 2 3" xfId="451"/>
    <cellStyle name="Currency 2 2 4" xfId="452"/>
    <cellStyle name="Currency 2 2 5" xfId="453"/>
    <cellStyle name="Currency 2 2 6" xfId="454"/>
    <cellStyle name="Currency 2 2 7" xfId="455"/>
    <cellStyle name="Currency 2 2 8" xfId="456"/>
    <cellStyle name="Currency 2 2 9" xfId="457"/>
    <cellStyle name="Currency 2 3" xfId="458"/>
    <cellStyle name="Currency 2 4" xfId="459"/>
    <cellStyle name="Currency 2 5" xfId="460"/>
    <cellStyle name="Currency 2 6" xfId="461"/>
    <cellStyle name="Currency 2 7" xfId="462"/>
    <cellStyle name="Currency 2 8" xfId="463"/>
    <cellStyle name="Currency 2 9" xfId="464"/>
    <cellStyle name="Currency 3" xfId="465"/>
    <cellStyle name="Currency 3 2" xfId="466"/>
    <cellStyle name="Currency 3 3" xfId="467"/>
    <cellStyle name="Currency 3 4" xfId="468"/>
    <cellStyle name="Currency 3 5" xfId="469"/>
    <cellStyle name="Currency 3 6" xfId="470"/>
    <cellStyle name="Currency 3 7" xfId="471"/>
    <cellStyle name="Currency 3 8" xfId="472"/>
    <cellStyle name="Currency 3 9" xfId="473"/>
    <cellStyle name="Currency 4" xfId="474"/>
    <cellStyle name="Currency 4 10" xfId="475"/>
    <cellStyle name="Currency 4 2" xfId="476"/>
    <cellStyle name="Currency 4 2 2" xfId="477"/>
    <cellStyle name="Currency 4 2 3" xfId="478"/>
    <cellStyle name="Currency 4 2 4" xfId="479"/>
    <cellStyle name="Currency 4 2 5" xfId="480"/>
    <cellStyle name="Currency 4 2 6" xfId="481"/>
    <cellStyle name="Currency 4 2 7" xfId="482"/>
    <cellStyle name="Currency 4 2 8" xfId="483"/>
    <cellStyle name="Currency 4 2 9" xfId="484"/>
    <cellStyle name="Currency 4 3" xfId="485"/>
    <cellStyle name="Currency 4 4" xfId="486"/>
    <cellStyle name="Currency 4 5" xfId="487"/>
    <cellStyle name="Currency 4 6" xfId="488"/>
    <cellStyle name="Currency 4 7" xfId="489"/>
    <cellStyle name="Currency 4 8" xfId="490"/>
    <cellStyle name="Currency 4 9" xfId="491"/>
    <cellStyle name="Currency 5" xfId="492"/>
    <cellStyle name="Good 2" xfId="493"/>
    <cellStyle name="Hyperlink 2" xfId="494"/>
    <cellStyle name="Hyperlink 2 2" xfId="495"/>
    <cellStyle name="Normal" xfId="0" builtinId="0"/>
    <cellStyle name="Normal 10" xfId="496"/>
    <cellStyle name="Normal 10 10" xfId="497"/>
    <cellStyle name="Normal 10 11" xfId="498"/>
    <cellStyle name="Normal 10 12" xfId="499"/>
    <cellStyle name="Normal 10 13" xfId="500"/>
    <cellStyle name="Normal 10 2" xfId="501"/>
    <cellStyle name="Normal 10 3" xfId="502"/>
    <cellStyle name="Normal 10 4" xfId="503"/>
    <cellStyle name="Normal 10 5" xfId="504"/>
    <cellStyle name="Normal 10 6" xfId="505"/>
    <cellStyle name="Normal 10 7" xfId="506"/>
    <cellStyle name="Normal 10 8" xfId="507"/>
    <cellStyle name="Normal 10 9" xfId="508"/>
    <cellStyle name="Normal 100" xfId="509"/>
    <cellStyle name="Normal 100 2" xfId="510"/>
    <cellStyle name="Normal 100 3" xfId="511"/>
    <cellStyle name="Normal 100 4" xfId="512"/>
    <cellStyle name="Normal 100 5" xfId="513"/>
    <cellStyle name="Normal 100 6" xfId="514"/>
    <cellStyle name="Normal 100 7" xfId="515"/>
    <cellStyle name="Normal 100 8" xfId="516"/>
    <cellStyle name="Normal 101" xfId="517"/>
    <cellStyle name="Normal 101 2" xfId="518"/>
    <cellStyle name="Normal 101 3" xfId="519"/>
    <cellStyle name="Normal 101 4" xfId="520"/>
    <cellStyle name="Normal 101 5" xfId="521"/>
    <cellStyle name="Normal 101 6" xfId="522"/>
    <cellStyle name="Normal 101 7" xfId="523"/>
    <cellStyle name="Normal 101 8" xfId="524"/>
    <cellStyle name="Normal 102" xfId="525"/>
    <cellStyle name="Normal 102 2" xfId="526"/>
    <cellStyle name="Normal 102 3" xfId="527"/>
    <cellStyle name="Normal 102 4" xfId="528"/>
    <cellStyle name="Normal 102 5" xfId="529"/>
    <cellStyle name="Normal 102 6" xfId="530"/>
    <cellStyle name="Normal 102 7" xfId="531"/>
    <cellStyle name="Normal 102 8" xfId="532"/>
    <cellStyle name="Normal 103" xfId="533"/>
    <cellStyle name="Normal 103 2" xfId="534"/>
    <cellStyle name="Normal 103 3" xfId="535"/>
    <cellStyle name="Normal 103 4" xfId="536"/>
    <cellStyle name="Normal 103 5" xfId="537"/>
    <cellStyle name="Normal 103 6" xfId="538"/>
    <cellStyle name="Normal 103 7" xfId="539"/>
    <cellStyle name="Normal 103 8" xfId="540"/>
    <cellStyle name="Normal 104" xfId="541"/>
    <cellStyle name="Normal 104 2" xfId="542"/>
    <cellStyle name="Normal 104 3" xfId="543"/>
    <cellStyle name="Normal 104 4" xfId="544"/>
    <cellStyle name="Normal 104 5" xfId="545"/>
    <cellStyle name="Normal 104 6" xfId="546"/>
    <cellStyle name="Normal 104 7" xfId="547"/>
    <cellStyle name="Normal 104 8" xfId="548"/>
    <cellStyle name="Normal 105" xfId="549"/>
    <cellStyle name="Normal 105 2" xfId="550"/>
    <cellStyle name="Normal 105 3" xfId="551"/>
    <cellStyle name="Normal 105 4" xfId="552"/>
    <cellStyle name="Normal 105 5" xfId="553"/>
    <cellStyle name="Normal 105 6" xfId="554"/>
    <cellStyle name="Normal 105 7" xfId="555"/>
    <cellStyle name="Normal 105 8" xfId="556"/>
    <cellStyle name="Normal 106" xfId="557"/>
    <cellStyle name="Normal 106 2" xfId="558"/>
    <cellStyle name="Normal 106 3" xfId="559"/>
    <cellStyle name="Normal 106 4" xfId="560"/>
    <cellStyle name="Normal 106 5" xfId="561"/>
    <cellStyle name="Normal 106 6" xfId="562"/>
    <cellStyle name="Normal 106 7" xfId="563"/>
    <cellStyle name="Normal 106 8" xfId="564"/>
    <cellStyle name="Normal 107" xfId="565"/>
    <cellStyle name="Normal 107 2" xfId="566"/>
    <cellStyle name="Normal 107 3" xfId="567"/>
    <cellStyle name="Normal 107 4" xfId="568"/>
    <cellStyle name="Normal 107 5" xfId="569"/>
    <cellStyle name="Normal 107 6" xfId="570"/>
    <cellStyle name="Normal 107 7" xfId="571"/>
    <cellStyle name="Normal 107 8" xfId="572"/>
    <cellStyle name="Normal 108" xfId="573"/>
    <cellStyle name="Normal 108 2" xfId="574"/>
    <cellStyle name="Normal 108 3" xfId="575"/>
    <cellStyle name="Normal 108 4" xfId="576"/>
    <cellStyle name="Normal 108 5" xfId="577"/>
    <cellStyle name="Normal 108 6" xfId="578"/>
    <cellStyle name="Normal 108 7" xfId="579"/>
    <cellStyle name="Normal 108 8" xfId="580"/>
    <cellStyle name="Normal 109" xfId="581"/>
    <cellStyle name="Normal 109 2" xfId="582"/>
    <cellStyle name="Normal 109 3" xfId="583"/>
    <cellStyle name="Normal 109 4" xfId="584"/>
    <cellStyle name="Normal 109 5" xfId="585"/>
    <cellStyle name="Normal 109 6" xfId="586"/>
    <cellStyle name="Normal 109 7" xfId="587"/>
    <cellStyle name="Normal 109 8" xfId="588"/>
    <cellStyle name="Normal 11" xfId="589"/>
    <cellStyle name="Normal 11 10" xfId="590"/>
    <cellStyle name="Normal 11 11" xfId="591"/>
    <cellStyle name="Normal 11 12" xfId="592"/>
    <cellStyle name="Normal 11 13" xfId="593"/>
    <cellStyle name="Normal 11 14" xfId="594"/>
    <cellStyle name="Normal 11 2" xfId="595"/>
    <cellStyle name="Normal 11 2 10" xfId="596"/>
    <cellStyle name="Normal 11 2 11" xfId="597"/>
    <cellStyle name="Normal 11 2 12" xfId="598"/>
    <cellStyle name="Normal 11 2 13" xfId="599"/>
    <cellStyle name="Normal 11 2 2" xfId="600"/>
    <cellStyle name="Normal 11 2 3" xfId="601"/>
    <cellStyle name="Normal 11 2 4" xfId="602"/>
    <cellStyle name="Normal 11 2 5" xfId="603"/>
    <cellStyle name="Normal 11 2 6" xfId="604"/>
    <cellStyle name="Normal 11 2 7" xfId="605"/>
    <cellStyle name="Normal 11 2 8" xfId="606"/>
    <cellStyle name="Normal 11 2 9" xfId="607"/>
    <cellStyle name="Normal 11 3" xfId="608"/>
    <cellStyle name="Normal 11 4" xfId="609"/>
    <cellStyle name="Normal 11 5" xfId="610"/>
    <cellStyle name="Normal 11 6" xfId="611"/>
    <cellStyle name="Normal 11 7" xfId="612"/>
    <cellStyle name="Normal 11 8" xfId="613"/>
    <cellStyle name="Normal 11 9" xfId="614"/>
    <cellStyle name="Normal 110" xfId="615"/>
    <cellStyle name="Normal 110 2" xfId="616"/>
    <cellStyle name="Normal 110 3" xfId="617"/>
    <cellStyle name="Normal 110 4" xfId="618"/>
    <cellStyle name="Normal 110 5" xfId="619"/>
    <cellStyle name="Normal 110 6" xfId="620"/>
    <cellStyle name="Normal 110 7" xfId="621"/>
    <cellStyle name="Normal 110 8" xfId="622"/>
    <cellStyle name="Normal 111" xfId="623"/>
    <cellStyle name="Normal 111 2" xfId="624"/>
    <cellStyle name="Normal 111 3" xfId="625"/>
    <cellStyle name="Normal 111 4" xfId="626"/>
    <cellStyle name="Normal 111 5" xfId="627"/>
    <cellStyle name="Normal 111 6" xfId="628"/>
    <cellStyle name="Normal 111 7" xfId="629"/>
    <cellStyle name="Normal 111 8" xfId="630"/>
    <cellStyle name="Normal 112" xfId="631"/>
    <cellStyle name="Normal 112 2" xfId="632"/>
    <cellStyle name="Normal 112 3" xfId="633"/>
    <cellStyle name="Normal 112 4" xfId="634"/>
    <cellStyle name="Normal 112 5" xfId="635"/>
    <cellStyle name="Normal 112 6" xfId="636"/>
    <cellStyle name="Normal 112 7" xfId="637"/>
    <cellStyle name="Normal 112 8" xfId="638"/>
    <cellStyle name="Normal 113" xfId="639"/>
    <cellStyle name="Normal 113 2" xfId="640"/>
    <cellStyle name="Normal 113 3" xfId="641"/>
    <cellStyle name="Normal 113 4" xfId="642"/>
    <cellStyle name="Normal 113 5" xfId="643"/>
    <cellStyle name="Normal 113 6" xfId="644"/>
    <cellStyle name="Normal 113 7" xfId="645"/>
    <cellStyle name="Normal 113 8" xfId="646"/>
    <cellStyle name="Normal 114" xfId="647"/>
    <cellStyle name="Normal 114 2" xfId="648"/>
    <cellStyle name="Normal 114 3" xfId="649"/>
    <cellStyle name="Normal 114 4" xfId="650"/>
    <cellStyle name="Normal 114 5" xfId="651"/>
    <cellStyle name="Normal 114 6" xfId="652"/>
    <cellStyle name="Normal 114 7" xfId="653"/>
    <cellStyle name="Normal 114 8" xfId="654"/>
    <cellStyle name="Normal 115" xfId="655"/>
    <cellStyle name="Normal 115 2" xfId="656"/>
    <cellStyle name="Normal 115 3" xfId="657"/>
    <cellStyle name="Normal 115 4" xfId="658"/>
    <cellStyle name="Normal 115 5" xfId="659"/>
    <cellStyle name="Normal 115 6" xfId="660"/>
    <cellStyle name="Normal 115 7" xfId="661"/>
    <cellStyle name="Normal 115 8" xfId="662"/>
    <cellStyle name="Normal 116" xfId="663"/>
    <cellStyle name="Normal 116 2" xfId="664"/>
    <cellStyle name="Normal 116 3" xfId="665"/>
    <cellStyle name="Normal 116 4" xfId="666"/>
    <cellStyle name="Normal 116 5" xfId="667"/>
    <cellStyle name="Normal 116 6" xfId="668"/>
    <cellStyle name="Normal 116 7" xfId="669"/>
    <cellStyle name="Normal 116 8" xfId="670"/>
    <cellStyle name="Normal 117" xfId="671"/>
    <cellStyle name="Normal 117 2" xfId="672"/>
    <cellStyle name="Normal 117 3" xfId="673"/>
    <cellStyle name="Normal 117 4" xfId="674"/>
    <cellStyle name="Normal 117 5" xfId="675"/>
    <cellStyle name="Normal 117 6" xfId="676"/>
    <cellStyle name="Normal 117 7" xfId="677"/>
    <cellStyle name="Normal 117 8" xfId="678"/>
    <cellStyle name="Normal 118" xfId="679"/>
    <cellStyle name="Normal 118 2" xfId="680"/>
    <cellStyle name="Normal 118 3" xfId="681"/>
    <cellStyle name="Normal 118 4" xfId="682"/>
    <cellStyle name="Normal 118 5" xfId="683"/>
    <cellStyle name="Normal 118 6" xfId="684"/>
    <cellStyle name="Normal 118 7" xfId="685"/>
    <cellStyle name="Normal 118 8" xfId="686"/>
    <cellStyle name="Normal 119" xfId="687"/>
    <cellStyle name="Normal 119 2" xfId="688"/>
    <cellStyle name="Normal 119 3" xfId="689"/>
    <cellStyle name="Normal 119 4" xfId="690"/>
    <cellStyle name="Normal 119 5" xfId="691"/>
    <cellStyle name="Normal 119 6" xfId="692"/>
    <cellStyle name="Normal 119 7" xfId="693"/>
    <cellStyle name="Normal 119 8" xfId="694"/>
    <cellStyle name="Normal 12" xfId="695"/>
    <cellStyle name="Normal 12 10" xfId="696"/>
    <cellStyle name="Normal 12 2" xfId="697"/>
    <cellStyle name="Normal 12 3" xfId="698"/>
    <cellStyle name="Normal 12 4" xfId="699"/>
    <cellStyle name="Normal 12 5" xfId="700"/>
    <cellStyle name="Normal 12 6" xfId="701"/>
    <cellStyle name="Normal 12 7" xfId="702"/>
    <cellStyle name="Normal 12 8" xfId="703"/>
    <cellStyle name="Normal 12 9" xfId="704"/>
    <cellStyle name="Normal 120" xfId="705"/>
    <cellStyle name="Normal 120 2" xfId="706"/>
    <cellStyle name="Normal 120 3" xfId="707"/>
    <cellStyle name="Normal 120 4" xfId="708"/>
    <cellStyle name="Normal 120 5" xfId="709"/>
    <cellStyle name="Normal 120 6" xfId="710"/>
    <cellStyle name="Normal 120 7" xfId="711"/>
    <cellStyle name="Normal 120 8" xfId="712"/>
    <cellStyle name="Normal 121" xfId="713"/>
    <cellStyle name="Normal 121 2" xfId="714"/>
    <cellStyle name="Normal 121 3" xfId="715"/>
    <cellStyle name="Normal 121 4" xfId="716"/>
    <cellStyle name="Normal 121 5" xfId="717"/>
    <cellStyle name="Normal 121 6" xfId="718"/>
    <cellStyle name="Normal 121 7" xfId="719"/>
    <cellStyle name="Normal 121 8" xfId="720"/>
    <cellStyle name="Normal 122" xfId="721"/>
    <cellStyle name="Normal 122 2" xfId="722"/>
    <cellStyle name="Normal 122 3" xfId="723"/>
    <cellStyle name="Normal 122 4" xfId="724"/>
    <cellStyle name="Normal 122 5" xfId="725"/>
    <cellStyle name="Normal 122 6" xfId="726"/>
    <cellStyle name="Normal 122 7" xfId="727"/>
    <cellStyle name="Normal 122 8" xfId="728"/>
    <cellStyle name="Normal 123" xfId="729"/>
    <cellStyle name="Normal 123 2" xfId="730"/>
    <cellStyle name="Normal 123 3" xfId="731"/>
    <cellStyle name="Normal 123 4" xfId="732"/>
    <cellStyle name="Normal 123 5" xfId="733"/>
    <cellStyle name="Normal 123 6" xfId="734"/>
    <cellStyle name="Normal 123 7" xfId="735"/>
    <cellStyle name="Normal 123 8" xfId="736"/>
    <cellStyle name="Normal 124" xfId="737"/>
    <cellStyle name="Normal 124 2" xfId="738"/>
    <cellStyle name="Normal 124 3" xfId="739"/>
    <cellStyle name="Normal 124 4" xfId="740"/>
    <cellStyle name="Normal 124 5" xfId="741"/>
    <cellStyle name="Normal 124 6" xfId="742"/>
    <cellStyle name="Normal 124 7" xfId="743"/>
    <cellStyle name="Normal 124 8" xfId="744"/>
    <cellStyle name="Normal 125" xfId="745"/>
    <cellStyle name="Normal 125 2" xfId="746"/>
    <cellStyle name="Normal 125 3" xfId="747"/>
    <cellStyle name="Normal 125 4" xfId="748"/>
    <cellStyle name="Normal 125 5" xfId="749"/>
    <cellStyle name="Normal 125 6" xfId="750"/>
    <cellStyle name="Normal 125 7" xfId="751"/>
    <cellStyle name="Normal 125 8" xfId="752"/>
    <cellStyle name="Normal 126" xfId="753"/>
    <cellStyle name="Normal 126 2" xfId="754"/>
    <cellStyle name="Normal 126 3" xfId="755"/>
    <cellStyle name="Normal 126 4" xfId="756"/>
    <cellStyle name="Normal 126 5" xfId="757"/>
    <cellStyle name="Normal 126 6" xfId="758"/>
    <cellStyle name="Normal 126 7" xfId="759"/>
    <cellStyle name="Normal 126 8" xfId="760"/>
    <cellStyle name="Normal 127" xfId="761"/>
    <cellStyle name="Normal 127 2" xfId="762"/>
    <cellStyle name="Normal 127 3" xfId="763"/>
    <cellStyle name="Normal 127 4" xfId="764"/>
    <cellStyle name="Normal 127 5" xfId="765"/>
    <cellStyle name="Normal 127 6" xfId="766"/>
    <cellStyle name="Normal 127 7" xfId="767"/>
    <cellStyle name="Normal 127 8" xfId="768"/>
    <cellStyle name="Normal 128" xfId="769"/>
    <cellStyle name="Normal 128 2" xfId="770"/>
    <cellStyle name="Normal 128 3" xfId="771"/>
    <cellStyle name="Normal 128 4" xfId="772"/>
    <cellStyle name="Normal 128 5" xfId="773"/>
    <cellStyle name="Normal 128 6" xfId="774"/>
    <cellStyle name="Normal 128 7" xfId="775"/>
    <cellStyle name="Normal 128 8" xfId="776"/>
    <cellStyle name="Normal 129" xfId="777"/>
    <cellStyle name="Normal 129 2" xfId="778"/>
    <cellStyle name="Normal 129 3" xfId="779"/>
    <cellStyle name="Normal 129 4" xfId="780"/>
    <cellStyle name="Normal 129 5" xfId="781"/>
    <cellStyle name="Normal 129 6" xfId="782"/>
    <cellStyle name="Normal 129 7" xfId="783"/>
    <cellStyle name="Normal 129 8" xfId="784"/>
    <cellStyle name="Normal 13" xfId="785"/>
    <cellStyle name="Normal 13 10" xfId="786"/>
    <cellStyle name="Normal 13 11" xfId="787"/>
    <cellStyle name="Normal 13 2" xfId="788"/>
    <cellStyle name="Normal 13 3" xfId="789"/>
    <cellStyle name="Normal 13 4" xfId="790"/>
    <cellStyle name="Normal 13 5" xfId="791"/>
    <cellStyle name="Normal 13 6" xfId="792"/>
    <cellStyle name="Normal 13 7" xfId="793"/>
    <cellStyle name="Normal 13 8" xfId="794"/>
    <cellStyle name="Normal 13 9" xfId="795"/>
    <cellStyle name="Normal 130" xfId="796"/>
    <cellStyle name="Normal 130 2" xfId="797"/>
    <cellStyle name="Normal 130 3" xfId="798"/>
    <cellStyle name="Normal 130 4" xfId="799"/>
    <cellStyle name="Normal 130 5" xfId="800"/>
    <cellStyle name="Normal 130 6" xfId="801"/>
    <cellStyle name="Normal 130 7" xfId="802"/>
    <cellStyle name="Normal 130 8" xfId="803"/>
    <cellStyle name="Normal 131" xfId="804"/>
    <cellStyle name="Normal 131 2" xfId="805"/>
    <cellStyle name="Normal 131 3" xfId="806"/>
    <cellStyle name="Normal 131 4" xfId="807"/>
    <cellStyle name="Normal 131 5" xfId="808"/>
    <cellStyle name="Normal 131 6" xfId="809"/>
    <cellStyle name="Normal 131 7" xfId="810"/>
    <cellStyle name="Normal 131 8" xfId="811"/>
    <cellStyle name="Normal 132" xfId="812"/>
    <cellStyle name="Normal 132 2" xfId="813"/>
    <cellStyle name="Normal 132 3" xfId="814"/>
    <cellStyle name="Normal 132 4" xfId="815"/>
    <cellStyle name="Normal 132 5" xfId="816"/>
    <cellStyle name="Normal 132 6" xfId="817"/>
    <cellStyle name="Normal 132 7" xfId="818"/>
    <cellStyle name="Normal 132 8" xfId="819"/>
    <cellStyle name="Normal 133" xfId="820"/>
    <cellStyle name="Normal 133 2" xfId="821"/>
    <cellStyle name="Normal 133 3" xfId="822"/>
    <cellStyle name="Normal 133 4" xfId="823"/>
    <cellStyle name="Normal 133 5" xfId="824"/>
    <cellStyle name="Normal 133 6" xfId="825"/>
    <cellStyle name="Normal 133 7" xfId="826"/>
    <cellStyle name="Normal 133 8" xfId="827"/>
    <cellStyle name="Normal 134" xfId="828"/>
    <cellStyle name="Normal 134 2" xfId="829"/>
    <cellStyle name="Normal 134 3" xfId="830"/>
    <cellStyle name="Normal 134 4" xfId="831"/>
    <cellStyle name="Normal 134 5" xfId="832"/>
    <cellStyle name="Normal 134 6" xfId="833"/>
    <cellStyle name="Normal 134 7" xfId="834"/>
    <cellStyle name="Normal 134 8" xfId="835"/>
    <cellStyle name="Normal 135" xfId="836"/>
    <cellStyle name="Normal 135 2" xfId="837"/>
    <cellStyle name="Normal 135 3" xfId="838"/>
    <cellStyle name="Normal 135 4" xfId="839"/>
    <cellStyle name="Normal 135 5" xfId="840"/>
    <cellStyle name="Normal 135 6" xfId="841"/>
    <cellStyle name="Normal 135 7" xfId="842"/>
    <cellStyle name="Normal 135 8" xfId="843"/>
    <cellStyle name="Normal 136" xfId="844"/>
    <cellStyle name="Normal 136 2" xfId="845"/>
    <cellStyle name="Normal 136 3" xfId="846"/>
    <cellStyle name="Normal 136 4" xfId="847"/>
    <cellStyle name="Normal 136 5" xfId="848"/>
    <cellStyle name="Normal 136 6" xfId="849"/>
    <cellStyle name="Normal 136 7" xfId="850"/>
    <cellStyle name="Normal 136 8" xfId="851"/>
    <cellStyle name="Normal 137" xfId="852"/>
    <cellStyle name="Normal 137 2" xfId="853"/>
    <cellStyle name="Normal 137 3" xfId="854"/>
    <cellStyle name="Normal 137 4" xfId="855"/>
    <cellStyle name="Normal 137 5" xfId="856"/>
    <cellStyle name="Normal 137 6" xfId="857"/>
    <cellStyle name="Normal 137 7" xfId="858"/>
    <cellStyle name="Normal 137 8" xfId="859"/>
    <cellStyle name="Normal 138" xfId="860"/>
    <cellStyle name="Normal 138 2" xfId="861"/>
    <cellStyle name="Normal 138 3" xfId="862"/>
    <cellStyle name="Normal 138 4" xfId="863"/>
    <cellStyle name="Normal 138 5" xfId="864"/>
    <cellStyle name="Normal 138 6" xfId="865"/>
    <cellStyle name="Normal 138 7" xfId="866"/>
    <cellStyle name="Normal 138 8" xfId="867"/>
    <cellStyle name="Normal 139" xfId="868"/>
    <cellStyle name="Normal 139 2" xfId="869"/>
    <cellStyle name="Normal 139 3" xfId="870"/>
    <cellStyle name="Normal 139 4" xfId="871"/>
    <cellStyle name="Normal 139 5" xfId="872"/>
    <cellStyle name="Normal 139 6" xfId="873"/>
    <cellStyle name="Normal 139 7" xfId="874"/>
    <cellStyle name="Normal 139 8" xfId="875"/>
    <cellStyle name="Normal 14" xfId="876"/>
    <cellStyle name="Normal 14 2" xfId="877"/>
    <cellStyle name="Normal 14 3" xfId="878"/>
    <cellStyle name="Normal 14 4" xfId="879"/>
    <cellStyle name="Normal 14 5" xfId="880"/>
    <cellStyle name="Normal 14 6" xfId="881"/>
    <cellStyle name="Normal 14 7" xfId="882"/>
    <cellStyle name="Normal 14 8" xfId="883"/>
    <cellStyle name="Normal 140" xfId="884"/>
    <cellStyle name="Normal 140 2" xfId="885"/>
    <cellStyle name="Normal 140 3" xfId="886"/>
    <cellStyle name="Normal 140 4" xfId="887"/>
    <cellStyle name="Normal 140 5" xfId="888"/>
    <cellStyle name="Normal 140 6" xfId="889"/>
    <cellStyle name="Normal 140 7" xfId="890"/>
    <cellStyle name="Normal 140 8" xfId="891"/>
    <cellStyle name="Normal 141" xfId="892"/>
    <cellStyle name="Normal 141 2" xfId="893"/>
    <cellStyle name="Normal 141 3" xfId="894"/>
    <cellStyle name="Normal 141 4" xfId="895"/>
    <cellStyle name="Normal 141 5" xfId="896"/>
    <cellStyle name="Normal 141 6" xfId="897"/>
    <cellStyle name="Normal 141 7" xfId="898"/>
    <cellStyle name="Normal 141 8" xfId="899"/>
    <cellStyle name="Normal 142" xfId="900"/>
    <cellStyle name="Normal 142 2" xfId="901"/>
    <cellStyle name="Normal 142 3" xfId="902"/>
    <cellStyle name="Normal 142 4" xfId="903"/>
    <cellStyle name="Normal 142 5" xfId="904"/>
    <cellStyle name="Normal 142 6" xfId="905"/>
    <cellStyle name="Normal 142 7" xfId="906"/>
    <cellStyle name="Normal 142 8" xfId="907"/>
    <cellStyle name="Normal 143" xfId="908"/>
    <cellStyle name="Normal 143 2" xfId="909"/>
    <cellStyle name="Normal 143 3" xfId="910"/>
    <cellStyle name="Normal 143 4" xfId="911"/>
    <cellStyle name="Normal 143 5" xfId="912"/>
    <cellStyle name="Normal 143 6" xfId="913"/>
    <cellStyle name="Normal 143 7" xfId="914"/>
    <cellStyle name="Normal 143 8" xfId="915"/>
    <cellStyle name="Normal 144" xfId="916"/>
    <cellStyle name="Normal 144 2" xfId="917"/>
    <cellStyle name="Normal 144 3" xfId="918"/>
    <cellStyle name="Normal 144 4" xfId="919"/>
    <cellStyle name="Normal 144 5" xfId="920"/>
    <cellStyle name="Normal 144 6" xfId="921"/>
    <cellStyle name="Normal 144 7" xfId="922"/>
    <cellStyle name="Normal 144 8" xfId="923"/>
    <cellStyle name="Normal 145" xfId="924"/>
    <cellStyle name="Normal 145 2" xfId="925"/>
    <cellStyle name="Normal 145 3" xfId="926"/>
    <cellStyle name="Normal 145 4" xfId="927"/>
    <cellStyle name="Normal 145 5" xfId="928"/>
    <cellStyle name="Normal 145 6" xfId="929"/>
    <cellStyle name="Normal 145 7" xfId="930"/>
    <cellStyle name="Normal 145 8" xfId="931"/>
    <cellStyle name="Normal 146" xfId="932"/>
    <cellStyle name="Normal 146 2" xfId="933"/>
    <cellStyle name="Normal 146 3" xfId="934"/>
    <cellStyle name="Normal 146 4" xfId="935"/>
    <cellStyle name="Normal 146 5" xfId="936"/>
    <cellStyle name="Normal 146 6" xfId="937"/>
    <cellStyle name="Normal 146 7" xfId="938"/>
    <cellStyle name="Normal 146 8" xfId="939"/>
    <cellStyle name="Normal 147" xfId="940"/>
    <cellStyle name="Normal 148" xfId="941"/>
    <cellStyle name="Normal 149" xfId="942"/>
    <cellStyle name="Normal 149 2" xfId="943"/>
    <cellStyle name="Normal 149 2 2" xfId="944"/>
    <cellStyle name="Normal 15" xfId="945"/>
    <cellStyle name="Normal 15 2" xfId="946"/>
    <cellStyle name="Normal 15 3" xfId="947"/>
    <cellStyle name="Normal 15 4" xfId="948"/>
    <cellStyle name="Normal 15 5" xfId="949"/>
    <cellStyle name="Normal 15 6" xfId="950"/>
    <cellStyle name="Normal 15 7" xfId="951"/>
    <cellStyle name="Normal 15 8" xfId="952"/>
    <cellStyle name="Normal 150" xfId="953"/>
    <cellStyle name="Normal 150 2" xfId="954"/>
    <cellStyle name="Normal 150 3" xfId="955"/>
    <cellStyle name="Normal 150 4" xfId="956"/>
    <cellStyle name="Normal 150 5" xfId="957"/>
    <cellStyle name="Normal 150 6" xfId="958"/>
    <cellStyle name="Normal 150 7" xfId="959"/>
    <cellStyle name="Normal 150 8" xfId="960"/>
    <cellStyle name="Normal 151" xfId="961"/>
    <cellStyle name="Normal 151 2" xfId="962"/>
    <cellStyle name="Normal 151 3" xfId="963"/>
    <cellStyle name="Normal 151 4" xfId="964"/>
    <cellStyle name="Normal 151 5" xfId="965"/>
    <cellStyle name="Normal 151 6" xfId="966"/>
    <cellStyle name="Normal 152" xfId="967"/>
    <cellStyle name="Normal 153" xfId="968"/>
    <cellStyle name="Normal 154" xfId="969"/>
    <cellStyle name="Normal 155" xfId="970"/>
    <cellStyle name="Normal 156" xfId="971"/>
    <cellStyle name="Normal 157" xfId="972"/>
    <cellStyle name="Normal 158" xfId="973"/>
    <cellStyle name="Normal 159" xfId="974"/>
    <cellStyle name="Normal 16" xfId="975"/>
    <cellStyle name="Normal 16 2" xfId="976"/>
    <cellStyle name="Normal 16 3" xfId="977"/>
    <cellStyle name="Normal 16 4" xfId="978"/>
    <cellStyle name="Normal 16 5" xfId="979"/>
    <cellStyle name="Normal 16 6" xfId="980"/>
    <cellStyle name="Normal 16 7" xfId="981"/>
    <cellStyle name="Normal 16 8" xfId="982"/>
    <cellStyle name="Normal 160" xfId="983"/>
    <cellStyle name="Normal 17" xfId="984"/>
    <cellStyle name="Normal 17 2" xfId="985"/>
    <cellStyle name="Normal 17 3" xfId="986"/>
    <cellStyle name="Normal 17 4" xfId="987"/>
    <cellStyle name="Normal 17 5" xfId="988"/>
    <cellStyle name="Normal 17 6" xfId="989"/>
    <cellStyle name="Normal 17 7" xfId="990"/>
    <cellStyle name="Normal 17 8" xfId="991"/>
    <cellStyle name="Normal 18" xfId="992"/>
    <cellStyle name="Normal 18 2" xfId="993"/>
    <cellStyle name="Normal 18 3" xfId="994"/>
    <cellStyle name="Normal 18 4" xfId="995"/>
    <cellStyle name="Normal 18 5" xfId="996"/>
    <cellStyle name="Normal 18 6" xfId="997"/>
    <cellStyle name="Normal 18 7" xfId="998"/>
    <cellStyle name="Normal 18 8" xfId="999"/>
    <cellStyle name="Normal 19" xfId="1000"/>
    <cellStyle name="Normal 19 2" xfId="1001"/>
    <cellStyle name="Normal 19 3" xfId="1002"/>
    <cellStyle name="Normal 19 4" xfId="1003"/>
    <cellStyle name="Normal 19 5" xfId="1004"/>
    <cellStyle name="Normal 19 6" xfId="1005"/>
    <cellStyle name="Normal 19 7" xfId="1006"/>
    <cellStyle name="Normal 19 8" xfId="1007"/>
    <cellStyle name="Normal 2" xfId="1008"/>
    <cellStyle name="Normal 2 10" xfId="1009"/>
    <cellStyle name="Normal 2 11" xfId="1010"/>
    <cellStyle name="Normal 2 12" xfId="1011"/>
    <cellStyle name="Normal 2 13" xfId="1012"/>
    <cellStyle name="Normal 2 14" xfId="1013"/>
    <cellStyle name="Normal 2 14 2" xfId="1014"/>
    <cellStyle name="Normal 2 15" xfId="1015"/>
    <cellStyle name="Normal 2 16" xfId="1016"/>
    <cellStyle name="Normal 2 17" xfId="1017"/>
    <cellStyle name="Normal 2 18" xfId="1018"/>
    <cellStyle name="Normal 2 19" xfId="1019"/>
    <cellStyle name="Normal 2 2" xfId="1020"/>
    <cellStyle name="Normal 2 2 10" xfId="1021"/>
    <cellStyle name="Normal 2 2 11" xfId="1022"/>
    <cellStyle name="Normal 2 2 2" xfId="1023"/>
    <cellStyle name="Normal 2 2 3" xfId="1024"/>
    <cellStyle name="Normal 2 2 3 2" xfId="1025"/>
    <cellStyle name="Normal 2 2 4" xfId="1026"/>
    <cellStyle name="Normal 2 2 5" xfId="1027"/>
    <cellStyle name="Normal 2 2 6" xfId="1028"/>
    <cellStyle name="Normal 2 2 7" xfId="1029"/>
    <cellStyle name="Normal 2 2 8" xfId="1030"/>
    <cellStyle name="Normal 2 2 9" xfId="1031"/>
    <cellStyle name="Normal 2 3" xfId="1032"/>
    <cellStyle name="Normal 2 4" xfId="1033"/>
    <cellStyle name="Normal 2 5" xfId="1034"/>
    <cellStyle name="Normal 2 6" xfId="1035"/>
    <cellStyle name="Normal 2 7" xfId="1036"/>
    <cellStyle name="Normal 2 8" xfId="1037"/>
    <cellStyle name="Normal 2 9" xfId="1038"/>
    <cellStyle name="Normal 2_SAVI-020612_Xl0000003_SAVI-091112-T_SAVI-071212-T" xfId="1039"/>
    <cellStyle name="Normal 20" xfId="1040"/>
    <cellStyle name="Normal 20 2" xfId="1041"/>
    <cellStyle name="Normal 20 3" xfId="1042"/>
    <cellStyle name="Normal 20 4" xfId="1043"/>
    <cellStyle name="Normal 20 5" xfId="1044"/>
    <cellStyle name="Normal 20 6" xfId="1045"/>
    <cellStyle name="Normal 20 7" xfId="1046"/>
    <cellStyle name="Normal 20 8" xfId="1047"/>
    <cellStyle name="Normal 21" xfId="1048"/>
    <cellStyle name="Normal 21 2" xfId="1049"/>
    <cellStyle name="Normal 21 3" xfId="1050"/>
    <cellStyle name="Normal 21 4" xfId="1051"/>
    <cellStyle name="Normal 21 5" xfId="1052"/>
    <cellStyle name="Normal 21 6" xfId="1053"/>
    <cellStyle name="Normal 21 7" xfId="1054"/>
    <cellStyle name="Normal 21 8" xfId="1055"/>
    <cellStyle name="Normal 22" xfId="1056"/>
    <cellStyle name="Normal 22 2" xfId="1057"/>
    <cellStyle name="Normal 22 3" xfId="1058"/>
    <cellStyle name="Normal 22 4" xfId="1059"/>
    <cellStyle name="Normal 22 5" xfId="1060"/>
    <cellStyle name="Normal 22 6" xfId="1061"/>
    <cellStyle name="Normal 22 7" xfId="1062"/>
    <cellStyle name="Normal 22 8" xfId="1063"/>
    <cellStyle name="Normal 23" xfId="1064"/>
    <cellStyle name="Normal 23 2" xfId="1065"/>
    <cellStyle name="Normal 23 3" xfId="1066"/>
    <cellStyle name="Normal 23 4" xfId="1067"/>
    <cellStyle name="Normal 23 5" xfId="1068"/>
    <cellStyle name="Normal 23 6" xfId="1069"/>
    <cellStyle name="Normal 23 7" xfId="1070"/>
    <cellStyle name="Normal 23 8" xfId="1071"/>
    <cellStyle name="Normal 24" xfId="1072"/>
    <cellStyle name="Normal 24 2" xfId="1073"/>
    <cellStyle name="Normal 24 3" xfId="1074"/>
    <cellStyle name="Normal 24 4" xfId="1075"/>
    <cellStyle name="Normal 24 5" xfId="1076"/>
    <cellStyle name="Normal 24 6" xfId="1077"/>
    <cellStyle name="Normal 24 7" xfId="1078"/>
    <cellStyle name="Normal 24 8" xfId="1079"/>
    <cellStyle name="Normal 25" xfId="1080"/>
    <cellStyle name="Normal 25 2" xfId="1081"/>
    <cellStyle name="Normal 25 3" xfId="1082"/>
    <cellStyle name="Normal 25 4" xfId="1083"/>
    <cellStyle name="Normal 25 5" xfId="1084"/>
    <cellStyle name="Normal 25 6" xfId="1085"/>
    <cellStyle name="Normal 25 7" xfId="1086"/>
    <cellStyle name="Normal 25 8" xfId="1087"/>
    <cellStyle name="Normal 26" xfId="1088"/>
    <cellStyle name="Normal 26 2" xfId="1089"/>
    <cellStyle name="Normal 26 3" xfId="1090"/>
    <cellStyle name="Normal 26 4" xfId="1091"/>
    <cellStyle name="Normal 26 5" xfId="1092"/>
    <cellStyle name="Normal 26 6" xfId="1093"/>
    <cellStyle name="Normal 26 7" xfId="1094"/>
    <cellStyle name="Normal 26 8" xfId="1095"/>
    <cellStyle name="Normal 27" xfId="1096"/>
    <cellStyle name="Normal 27 2" xfId="1097"/>
    <cellStyle name="Normal 27 3" xfId="1098"/>
    <cellStyle name="Normal 27 4" xfId="1099"/>
    <cellStyle name="Normal 27 5" xfId="1100"/>
    <cellStyle name="Normal 27 6" xfId="1101"/>
    <cellStyle name="Normal 27 7" xfId="1102"/>
    <cellStyle name="Normal 27 8" xfId="1103"/>
    <cellStyle name="Normal 28" xfId="1104"/>
    <cellStyle name="Normal 28 2" xfId="1105"/>
    <cellStyle name="Normal 28 3" xfId="1106"/>
    <cellStyle name="Normal 28 4" xfId="1107"/>
    <cellStyle name="Normal 28 5" xfId="1108"/>
    <cellStyle name="Normal 28 6" xfId="1109"/>
    <cellStyle name="Normal 28 7" xfId="1110"/>
    <cellStyle name="Normal 28 8" xfId="1111"/>
    <cellStyle name="Normal 29" xfId="1112"/>
    <cellStyle name="Normal 29 2" xfId="1113"/>
    <cellStyle name="Normal 29 3" xfId="1114"/>
    <cellStyle name="Normal 29 4" xfId="1115"/>
    <cellStyle name="Normal 29 5" xfId="1116"/>
    <cellStyle name="Normal 29 6" xfId="1117"/>
    <cellStyle name="Normal 29 7" xfId="1118"/>
    <cellStyle name="Normal 29 8" xfId="1119"/>
    <cellStyle name="Normal 3" xfId="1120"/>
    <cellStyle name="Normal 3 10" xfId="1121"/>
    <cellStyle name="Normal 3 11" xfId="1122"/>
    <cellStyle name="Normal 3 12" xfId="1123"/>
    <cellStyle name="Normal 3 13" xfId="1124"/>
    <cellStyle name="Normal 3 14" xfId="1125"/>
    <cellStyle name="Normal 3 15" xfId="1126"/>
    <cellStyle name="Normal 3 16" xfId="1127"/>
    <cellStyle name="Normal 3 17" xfId="1128"/>
    <cellStyle name="Normal 3 18" xfId="1129"/>
    <cellStyle name="Normal 3 19" xfId="1130"/>
    <cellStyle name="Normal 3 2" xfId="1131"/>
    <cellStyle name="Normal 3 2 10" xfId="1132"/>
    <cellStyle name="Normal 3 2 11" xfId="1133"/>
    <cellStyle name="Normal 3 2 12" xfId="1134"/>
    <cellStyle name="Normal 3 2 13" xfId="1135"/>
    <cellStyle name="Normal 3 2 2" xfId="1136"/>
    <cellStyle name="Normal 3 2 3" xfId="1137"/>
    <cellStyle name="Normal 3 2 4" xfId="1138"/>
    <cellStyle name="Normal 3 2 5" xfId="1139"/>
    <cellStyle name="Normal 3 2 6" xfId="1140"/>
    <cellStyle name="Normal 3 2 7" xfId="1141"/>
    <cellStyle name="Normal 3 2 8" xfId="1142"/>
    <cellStyle name="Normal 3 2 9" xfId="1143"/>
    <cellStyle name="Normal 3 3" xfId="1144"/>
    <cellStyle name="Normal 3 3 2" xfId="1145"/>
    <cellStyle name="Normal 3 4" xfId="1146"/>
    <cellStyle name="Normal 3 5" xfId="1147"/>
    <cellStyle name="Normal 3 6" xfId="1148"/>
    <cellStyle name="Normal 3 7" xfId="1149"/>
    <cellStyle name="Normal 3 8" xfId="1150"/>
    <cellStyle name="Normal 3 9" xfId="1151"/>
    <cellStyle name="Normal 3 9 2" xfId="1152"/>
    <cellStyle name="Normal 3 9 3" xfId="1153"/>
    <cellStyle name="Normal 3 9 4" xfId="1154"/>
    <cellStyle name="Normal 3 9 5" xfId="1155"/>
    <cellStyle name="Normal 3 9 6" xfId="1156"/>
    <cellStyle name="Normal 3 9 7" xfId="1157"/>
    <cellStyle name="Normal 3 9 8" xfId="1158"/>
    <cellStyle name="Normal 30" xfId="1159"/>
    <cellStyle name="Normal 30 2" xfId="1160"/>
    <cellStyle name="Normal 30 3" xfId="1161"/>
    <cellStyle name="Normal 30 4" xfId="1162"/>
    <cellStyle name="Normal 30 5" xfId="1163"/>
    <cellStyle name="Normal 30 6" xfId="1164"/>
    <cellStyle name="Normal 30 7" xfId="1165"/>
    <cellStyle name="Normal 30 8" xfId="1166"/>
    <cellStyle name="Normal 31" xfId="1167"/>
    <cellStyle name="Normal 31 2" xfId="1168"/>
    <cellStyle name="Normal 31 3" xfId="1169"/>
    <cellStyle name="Normal 31 4" xfId="1170"/>
    <cellStyle name="Normal 31 5" xfId="1171"/>
    <cellStyle name="Normal 31 6" xfId="1172"/>
    <cellStyle name="Normal 31 7" xfId="1173"/>
    <cellStyle name="Normal 31 8" xfId="1174"/>
    <cellStyle name="Normal 32" xfId="1175"/>
    <cellStyle name="Normal 32 2" xfId="1176"/>
    <cellStyle name="Normal 32 3" xfId="1177"/>
    <cellStyle name="Normal 32 4" xfId="1178"/>
    <cellStyle name="Normal 32 5" xfId="1179"/>
    <cellStyle name="Normal 32 6" xfId="1180"/>
    <cellStyle name="Normal 32 7" xfId="1181"/>
    <cellStyle name="Normal 32 8" xfId="1182"/>
    <cellStyle name="Normal 33" xfId="1183"/>
    <cellStyle name="Normal 33 2" xfId="1184"/>
    <cellStyle name="Normal 33 3" xfId="1185"/>
    <cellStyle name="Normal 33 4" xfId="1186"/>
    <cellStyle name="Normal 33 5" xfId="1187"/>
    <cellStyle name="Normal 33 6" xfId="1188"/>
    <cellStyle name="Normal 33 7" xfId="1189"/>
    <cellStyle name="Normal 33 8" xfId="1190"/>
    <cellStyle name="Normal 34" xfId="1191"/>
    <cellStyle name="Normal 34 2" xfId="1192"/>
    <cellStyle name="Normal 34 3" xfId="1193"/>
    <cellStyle name="Normal 34 4" xfId="1194"/>
    <cellStyle name="Normal 34 5" xfId="1195"/>
    <cellStyle name="Normal 34 6" xfId="1196"/>
    <cellStyle name="Normal 34 7" xfId="1197"/>
    <cellStyle name="Normal 34 8" xfId="1198"/>
    <cellStyle name="Normal 35" xfId="1199"/>
    <cellStyle name="Normal 35 2" xfId="1200"/>
    <cellStyle name="Normal 35 3" xfId="1201"/>
    <cellStyle name="Normal 35 4" xfId="1202"/>
    <cellStyle name="Normal 35 5" xfId="1203"/>
    <cellStyle name="Normal 35 6" xfId="1204"/>
    <cellStyle name="Normal 35 7" xfId="1205"/>
    <cellStyle name="Normal 35 8" xfId="1206"/>
    <cellStyle name="Normal 36" xfId="1207"/>
    <cellStyle name="Normal 36 2" xfId="1208"/>
    <cellStyle name="Normal 36 3" xfId="1209"/>
    <cellStyle name="Normal 36 4" xfId="1210"/>
    <cellStyle name="Normal 36 5" xfId="1211"/>
    <cellStyle name="Normal 36 6" xfId="1212"/>
    <cellStyle name="Normal 36 7" xfId="1213"/>
    <cellStyle name="Normal 36 8" xfId="1214"/>
    <cellStyle name="Normal 37" xfId="1215"/>
    <cellStyle name="Normal 37 2" xfId="1216"/>
    <cellStyle name="Normal 37 3" xfId="1217"/>
    <cellStyle name="Normal 37 4" xfId="1218"/>
    <cellStyle name="Normal 37 5" xfId="1219"/>
    <cellStyle name="Normal 37 6" xfId="1220"/>
    <cellStyle name="Normal 37 7" xfId="1221"/>
    <cellStyle name="Normal 37 8" xfId="1222"/>
    <cellStyle name="Normal 38" xfId="1223"/>
    <cellStyle name="Normal 38 2" xfId="1224"/>
    <cellStyle name="Normal 38 3" xfId="1225"/>
    <cellStyle name="Normal 38 4" xfId="1226"/>
    <cellStyle name="Normal 38 5" xfId="1227"/>
    <cellStyle name="Normal 38 6" xfId="1228"/>
    <cellStyle name="Normal 38 7" xfId="1229"/>
    <cellStyle name="Normal 38 8" xfId="1230"/>
    <cellStyle name="Normal 39" xfId="1231"/>
    <cellStyle name="Normal 39 2" xfId="1232"/>
    <cellStyle name="Normal 39 3" xfId="1233"/>
    <cellStyle name="Normal 39 4" xfId="1234"/>
    <cellStyle name="Normal 39 5" xfId="1235"/>
    <cellStyle name="Normal 39 6" xfId="1236"/>
    <cellStyle name="Normal 39 7" xfId="1237"/>
    <cellStyle name="Normal 39 8" xfId="1238"/>
    <cellStyle name="Normal 4" xfId="1239"/>
    <cellStyle name="Normal 4 2" xfId="1240"/>
    <cellStyle name="Normal 4 3" xfId="1241"/>
    <cellStyle name="Normal 4 4" xfId="1242"/>
    <cellStyle name="Normal 40" xfId="1243"/>
    <cellStyle name="Normal 40 2" xfId="1244"/>
    <cellStyle name="Normal 40 3" xfId="1245"/>
    <cellStyle name="Normal 40 4" xfId="1246"/>
    <cellStyle name="Normal 40 5" xfId="1247"/>
    <cellStyle name="Normal 40 6" xfId="1248"/>
    <cellStyle name="Normal 40 7" xfId="1249"/>
    <cellStyle name="Normal 40 8" xfId="1250"/>
    <cellStyle name="Normal 41" xfId="1251"/>
    <cellStyle name="Normal 41 2" xfId="1252"/>
    <cellStyle name="Normal 41 3" xfId="1253"/>
    <cellStyle name="Normal 41 4" xfId="1254"/>
    <cellStyle name="Normal 41 5" xfId="1255"/>
    <cellStyle name="Normal 41 6" xfId="1256"/>
    <cellStyle name="Normal 41 7" xfId="1257"/>
    <cellStyle name="Normal 41 8" xfId="1258"/>
    <cellStyle name="Normal 42" xfId="1259"/>
    <cellStyle name="Normal 42 2" xfId="1260"/>
    <cellStyle name="Normal 42 3" xfId="1261"/>
    <cellStyle name="Normal 42 4" xfId="1262"/>
    <cellStyle name="Normal 42 5" xfId="1263"/>
    <cellStyle name="Normal 42 6" xfId="1264"/>
    <cellStyle name="Normal 42 7" xfId="1265"/>
    <cellStyle name="Normal 42 8" xfId="1266"/>
    <cellStyle name="Normal 43" xfId="1267"/>
    <cellStyle name="Normal 43 2" xfId="1268"/>
    <cellStyle name="Normal 43 3" xfId="1269"/>
    <cellStyle name="Normal 43 4" xfId="1270"/>
    <cellStyle name="Normal 43 5" xfId="1271"/>
    <cellStyle name="Normal 43 6" xfId="1272"/>
    <cellStyle name="Normal 43 7" xfId="1273"/>
    <cellStyle name="Normal 43 8" xfId="1274"/>
    <cellStyle name="Normal 44" xfId="1275"/>
    <cellStyle name="Normal 44 2" xfId="1276"/>
    <cellStyle name="Normal 44 3" xfId="1277"/>
    <cellStyle name="Normal 44 4" xfId="1278"/>
    <cellStyle name="Normal 44 5" xfId="1279"/>
    <cellStyle name="Normal 44 6" xfId="1280"/>
    <cellStyle name="Normal 44 7" xfId="1281"/>
    <cellStyle name="Normal 44 8" xfId="1282"/>
    <cellStyle name="Normal 45" xfId="1283"/>
    <cellStyle name="Normal 45 2" xfId="1284"/>
    <cellStyle name="Normal 45 3" xfId="1285"/>
    <cellStyle name="Normal 45 4" xfId="1286"/>
    <cellStyle name="Normal 45 5" xfId="1287"/>
    <cellStyle name="Normal 45 6" xfId="1288"/>
    <cellStyle name="Normal 45 7" xfId="1289"/>
    <cellStyle name="Normal 45 8" xfId="1290"/>
    <cellStyle name="Normal 46" xfId="1291"/>
    <cellStyle name="Normal 46 2" xfId="1292"/>
    <cellStyle name="Normal 46 3" xfId="1293"/>
    <cellStyle name="Normal 46 4" xfId="1294"/>
    <cellStyle name="Normal 46 5" xfId="1295"/>
    <cellStyle name="Normal 46 6" xfId="1296"/>
    <cellStyle name="Normal 46 7" xfId="1297"/>
    <cellStyle name="Normal 46 8" xfId="1298"/>
    <cellStyle name="Normal 47" xfId="1299"/>
    <cellStyle name="Normal 47 2" xfId="1300"/>
    <cellStyle name="Normal 47 3" xfId="1301"/>
    <cellStyle name="Normal 47 4" xfId="1302"/>
    <cellStyle name="Normal 47 5" xfId="1303"/>
    <cellStyle name="Normal 47 6" xfId="1304"/>
    <cellStyle name="Normal 47 7" xfId="1305"/>
    <cellStyle name="Normal 47 8" xfId="1306"/>
    <cellStyle name="Normal 48" xfId="1307"/>
    <cellStyle name="Normal 48 2" xfId="1308"/>
    <cellStyle name="Normal 48 3" xfId="1309"/>
    <cellStyle name="Normal 48 4" xfId="1310"/>
    <cellStyle name="Normal 48 5" xfId="1311"/>
    <cellStyle name="Normal 48 6" xfId="1312"/>
    <cellStyle name="Normal 48 7" xfId="1313"/>
    <cellStyle name="Normal 48 8" xfId="1314"/>
    <cellStyle name="Normal 49" xfId="1315"/>
    <cellStyle name="Normal 49 2" xfId="1316"/>
    <cellStyle name="Normal 49 3" xfId="1317"/>
    <cellStyle name="Normal 49 4" xfId="1318"/>
    <cellStyle name="Normal 49 5" xfId="1319"/>
    <cellStyle name="Normal 49 6" xfId="1320"/>
    <cellStyle name="Normal 49 7" xfId="1321"/>
    <cellStyle name="Normal 49 8" xfId="1322"/>
    <cellStyle name="Normal 5" xfId="1323"/>
    <cellStyle name="Normal 5 2" xfId="1324"/>
    <cellStyle name="Normal 5 2 10" xfId="1325"/>
    <cellStyle name="Normal 5 2 11" xfId="1326"/>
    <cellStyle name="Normal 5 2 12" xfId="1327"/>
    <cellStyle name="Normal 5 2 13" xfId="1328"/>
    <cellStyle name="Normal 5 2 2" xfId="1329"/>
    <cellStyle name="Normal 5 2 3" xfId="1330"/>
    <cellStyle name="Normal 5 2 4" xfId="1331"/>
    <cellStyle name="Normal 5 2 5" xfId="1332"/>
    <cellStyle name="Normal 5 2 6" xfId="1333"/>
    <cellStyle name="Normal 5 2 7" xfId="1334"/>
    <cellStyle name="Normal 5 2 8" xfId="1335"/>
    <cellStyle name="Normal 5 2 9" xfId="1336"/>
    <cellStyle name="Normal 5 3" xfId="1337"/>
    <cellStyle name="Normal 5 4" xfId="1338"/>
    <cellStyle name="Normal 50" xfId="1339"/>
    <cellStyle name="Normal 50 2" xfId="1340"/>
    <cellStyle name="Normal 50 3" xfId="1341"/>
    <cellStyle name="Normal 50 4" xfId="1342"/>
    <cellStyle name="Normal 50 5" xfId="1343"/>
    <cellStyle name="Normal 50 6" xfId="1344"/>
    <cellStyle name="Normal 50 7" xfId="1345"/>
    <cellStyle name="Normal 50 8" xfId="1346"/>
    <cellStyle name="Normal 51" xfId="1347"/>
    <cellStyle name="Normal 51 2" xfId="1348"/>
    <cellStyle name="Normal 51 3" xfId="1349"/>
    <cellStyle name="Normal 51 4" xfId="1350"/>
    <cellStyle name="Normal 51 5" xfId="1351"/>
    <cellStyle name="Normal 51 6" xfId="1352"/>
    <cellStyle name="Normal 51 7" xfId="1353"/>
    <cellStyle name="Normal 51 8" xfId="1354"/>
    <cellStyle name="Normal 52" xfId="1355"/>
    <cellStyle name="Normal 52 2" xfId="1356"/>
    <cellStyle name="Normal 52 3" xfId="1357"/>
    <cellStyle name="Normal 52 4" xfId="1358"/>
    <cellStyle name="Normal 52 5" xfId="1359"/>
    <cellStyle name="Normal 52 6" xfId="1360"/>
    <cellStyle name="Normal 52 7" xfId="1361"/>
    <cellStyle name="Normal 52 8" xfId="1362"/>
    <cellStyle name="Normal 53" xfId="1363"/>
    <cellStyle name="Normal 53 2" xfId="1364"/>
    <cellStyle name="Normal 53 3" xfId="1365"/>
    <cellStyle name="Normal 53 4" xfId="1366"/>
    <cellStyle name="Normal 53 5" xfId="1367"/>
    <cellStyle name="Normal 53 6" xfId="1368"/>
    <cellStyle name="Normal 53 7" xfId="1369"/>
    <cellStyle name="Normal 53 8" xfId="1370"/>
    <cellStyle name="Normal 54" xfId="1371"/>
    <cellStyle name="Normal 54 2" xfId="1372"/>
    <cellStyle name="Normal 54 3" xfId="1373"/>
    <cellStyle name="Normal 54 4" xfId="1374"/>
    <cellStyle name="Normal 54 5" xfId="1375"/>
    <cellStyle name="Normal 54 6" xfId="1376"/>
    <cellStyle name="Normal 54 7" xfId="1377"/>
    <cellStyle name="Normal 54 8" xfId="1378"/>
    <cellStyle name="Normal 55" xfId="1379"/>
    <cellStyle name="Normal 55 2" xfId="1380"/>
    <cellStyle name="Normal 55 3" xfId="1381"/>
    <cellStyle name="Normal 55 4" xfId="1382"/>
    <cellStyle name="Normal 55 5" xfId="1383"/>
    <cellStyle name="Normal 55 6" xfId="1384"/>
    <cellStyle name="Normal 55 7" xfId="1385"/>
    <cellStyle name="Normal 55 8" xfId="1386"/>
    <cellStyle name="Normal 56" xfId="1387"/>
    <cellStyle name="Normal 56 2" xfId="1388"/>
    <cellStyle name="Normal 56 3" xfId="1389"/>
    <cellStyle name="Normal 56 4" xfId="1390"/>
    <cellStyle name="Normal 56 5" xfId="1391"/>
    <cellStyle name="Normal 56 6" xfId="1392"/>
    <cellStyle name="Normal 56 7" xfId="1393"/>
    <cellStyle name="Normal 56 8" xfId="1394"/>
    <cellStyle name="Normal 57" xfId="1395"/>
    <cellStyle name="Normal 57 2" xfId="1396"/>
    <cellStyle name="Normal 57 3" xfId="1397"/>
    <cellStyle name="Normal 57 4" xfId="1398"/>
    <cellStyle name="Normal 57 5" xfId="1399"/>
    <cellStyle name="Normal 57 6" xfId="1400"/>
    <cellStyle name="Normal 57 7" xfId="1401"/>
    <cellStyle name="Normal 57 8" xfId="1402"/>
    <cellStyle name="Normal 58" xfId="1403"/>
    <cellStyle name="Normal 58 2" xfId="1404"/>
    <cellStyle name="Normal 58 3" xfId="1405"/>
    <cellStyle name="Normal 58 4" xfId="1406"/>
    <cellStyle name="Normal 58 5" xfId="1407"/>
    <cellStyle name="Normal 58 6" xfId="1408"/>
    <cellStyle name="Normal 58 7" xfId="1409"/>
    <cellStyle name="Normal 58 8" xfId="1410"/>
    <cellStyle name="Normal 59" xfId="1411"/>
    <cellStyle name="Normal 59 2" xfId="1412"/>
    <cellStyle name="Normal 59 3" xfId="1413"/>
    <cellStyle name="Normal 59 4" xfId="1414"/>
    <cellStyle name="Normal 59 5" xfId="1415"/>
    <cellStyle name="Normal 59 6" xfId="1416"/>
    <cellStyle name="Normal 59 7" xfId="1417"/>
    <cellStyle name="Normal 59 8" xfId="1418"/>
    <cellStyle name="Normal 6" xfId="1419"/>
    <cellStyle name="Normal 6 10" xfId="1420"/>
    <cellStyle name="Normal 6 11" xfId="1421"/>
    <cellStyle name="Normal 6 12" xfId="1422"/>
    <cellStyle name="Normal 6 13" xfId="1423"/>
    <cellStyle name="Normal 6 2" xfId="1424"/>
    <cellStyle name="Normal 6 3" xfId="1425"/>
    <cellStyle name="Normal 6 4" xfId="1426"/>
    <cellStyle name="Normal 6 5" xfId="1427"/>
    <cellStyle name="Normal 6 6" xfId="1428"/>
    <cellStyle name="Normal 6 7" xfId="1429"/>
    <cellStyle name="Normal 6 8" xfId="1430"/>
    <cellStyle name="Normal 6 9" xfId="1431"/>
    <cellStyle name="Normal 60" xfId="1432"/>
    <cellStyle name="Normal 60 2" xfId="1433"/>
    <cellStyle name="Normal 60 3" xfId="1434"/>
    <cellStyle name="Normal 60 4" xfId="1435"/>
    <cellStyle name="Normal 60 5" xfId="1436"/>
    <cellStyle name="Normal 60 6" xfId="1437"/>
    <cellStyle name="Normal 60 7" xfId="1438"/>
    <cellStyle name="Normal 60 8" xfId="1439"/>
    <cellStyle name="Normal 61" xfId="1440"/>
    <cellStyle name="Normal 61 2" xfId="1441"/>
    <cellStyle name="Normal 61 3" xfId="1442"/>
    <cellStyle name="Normal 61 4" xfId="1443"/>
    <cellStyle name="Normal 61 5" xfId="1444"/>
    <cellStyle name="Normal 61 6" xfId="1445"/>
    <cellStyle name="Normal 61 7" xfId="1446"/>
    <cellStyle name="Normal 61 8" xfId="1447"/>
    <cellStyle name="Normal 62" xfId="1448"/>
    <cellStyle name="Normal 62 2" xfId="1449"/>
    <cellStyle name="Normal 62 3" xfId="1450"/>
    <cellStyle name="Normal 62 4" xfId="1451"/>
    <cellStyle name="Normal 62 5" xfId="1452"/>
    <cellStyle name="Normal 62 6" xfId="1453"/>
    <cellStyle name="Normal 62 7" xfId="1454"/>
    <cellStyle name="Normal 62 8" xfId="1455"/>
    <cellStyle name="Normal 63" xfId="1456"/>
    <cellStyle name="Normal 63 2" xfId="1457"/>
    <cellStyle name="Normal 63 3" xfId="1458"/>
    <cellStyle name="Normal 63 4" xfId="1459"/>
    <cellStyle name="Normal 63 5" xfId="1460"/>
    <cellStyle name="Normal 63 6" xfId="1461"/>
    <cellStyle name="Normal 63 7" xfId="1462"/>
    <cellStyle name="Normal 63 8" xfId="1463"/>
    <cellStyle name="Normal 64" xfId="1464"/>
    <cellStyle name="Normal 64 2" xfId="1465"/>
    <cellStyle name="Normal 64 3" xfId="1466"/>
    <cellStyle name="Normal 64 4" xfId="1467"/>
    <cellStyle name="Normal 64 5" xfId="1468"/>
    <cellStyle name="Normal 64 6" xfId="1469"/>
    <cellStyle name="Normal 64 7" xfId="1470"/>
    <cellStyle name="Normal 64 8" xfId="1471"/>
    <cellStyle name="Normal 65" xfId="1472"/>
    <cellStyle name="Normal 65 2" xfId="1473"/>
    <cellStyle name="Normal 65 3" xfId="1474"/>
    <cellStyle name="Normal 65 4" xfId="1475"/>
    <cellStyle name="Normal 65 5" xfId="1476"/>
    <cellStyle name="Normal 65 6" xfId="1477"/>
    <cellStyle name="Normal 65 7" xfId="1478"/>
    <cellStyle name="Normal 65 8" xfId="1479"/>
    <cellStyle name="Normal 66" xfId="1480"/>
    <cellStyle name="Normal 66 2" xfId="1481"/>
    <cellStyle name="Normal 66 3" xfId="1482"/>
    <cellStyle name="Normal 66 4" xfId="1483"/>
    <cellStyle name="Normal 66 5" xfId="1484"/>
    <cellStyle name="Normal 66 6" xfId="1485"/>
    <cellStyle name="Normal 66 7" xfId="1486"/>
    <cellStyle name="Normal 66 8" xfId="1487"/>
    <cellStyle name="Normal 67" xfId="1488"/>
    <cellStyle name="Normal 67 2" xfId="1489"/>
    <cellStyle name="Normal 67 3" xfId="1490"/>
    <cellStyle name="Normal 67 4" xfId="1491"/>
    <cellStyle name="Normal 67 5" xfId="1492"/>
    <cellStyle name="Normal 67 6" xfId="1493"/>
    <cellStyle name="Normal 67 7" xfId="1494"/>
    <cellStyle name="Normal 67 8" xfId="1495"/>
    <cellStyle name="Normal 68" xfId="1496"/>
    <cellStyle name="Normal 68 2" xfId="1497"/>
    <cellStyle name="Normal 68 3" xfId="1498"/>
    <cellStyle name="Normal 68 4" xfId="1499"/>
    <cellStyle name="Normal 68 5" xfId="1500"/>
    <cellStyle name="Normal 68 6" xfId="1501"/>
    <cellStyle name="Normal 68 7" xfId="1502"/>
    <cellStyle name="Normal 68 8" xfId="1503"/>
    <cellStyle name="Normal 69" xfId="1504"/>
    <cellStyle name="Normal 69 2" xfId="1505"/>
    <cellStyle name="Normal 69 3" xfId="1506"/>
    <cellStyle name="Normal 69 4" xfId="1507"/>
    <cellStyle name="Normal 69 5" xfId="1508"/>
    <cellStyle name="Normal 69 6" xfId="1509"/>
    <cellStyle name="Normal 69 7" xfId="1510"/>
    <cellStyle name="Normal 69 8" xfId="1511"/>
    <cellStyle name="Normal 7" xfId="1512"/>
    <cellStyle name="Normal 7 10" xfId="1513"/>
    <cellStyle name="Normal 7 11" xfId="1514"/>
    <cellStyle name="Normal 7 12" xfId="1515"/>
    <cellStyle name="Normal 7 13" xfId="1516"/>
    <cellStyle name="Normal 7 2" xfId="1517"/>
    <cellStyle name="Normal 7 3" xfId="1518"/>
    <cellStyle name="Normal 7 4" xfId="1519"/>
    <cellStyle name="Normal 7 5" xfId="1520"/>
    <cellStyle name="Normal 7 6" xfId="1521"/>
    <cellStyle name="Normal 7 7" xfId="1522"/>
    <cellStyle name="Normal 7 8" xfId="1523"/>
    <cellStyle name="Normal 7 9" xfId="1524"/>
    <cellStyle name="Normal 70" xfId="1525"/>
    <cellStyle name="Normal 70 2" xfId="1526"/>
    <cellStyle name="Normal 70 3" xfId="1527"/>
    <cellStyle name="Normal 70 4" xfId="1528"/>
    <cellStyle name="Normal 70 5" xfId="1529"/>
    <cellStyle name="Normal 70 6" xfId="1530"/>
    <cellStyle name="Normal 70 7" xfId="1531"/>
    <cellStyle name="Normal 70 8" xfId="1532"/>
    <cellStyle name="Normal 71" xfId="1533"/>
    <cellStyle name="Normal 71 2" xfId="1534"/>
    <cellStyle name="Normal 71 3" xfId="1535"/>
    <cellStyle name="Normal 71 4" xfId="1536"/>
    <cellStyle name="Normal 71 5" xfId="1537"/>
    <cellStyle name="Normal 71 6" xfId="1538"/>
    <cellStyle name="Normal 71 7" xfId="1539"/>
    <cellStyle name="Normal 71 8" xfId="1540"/>
    <cellStyle name="Normal 72" xfId="1541"/>
    <cellStyle name="Normal 72 2" xfId="1542"/>
    <cellStyle name="Normal 72 3" xfId="1543"/>
    <cellStyle name="Normal 72 4" xfId="1544"/>
    <cellStyle name="Normal 72 5" xfId="1545"/>
    <cellStyle name="Normal 72 6" xfId="1546"/>
    <cellStyle name="Normal 72 7" xfId="1547"/>
    <cellStyle name="Normal 72 8" xfId="1548"/>
    <cellStyle name="Normal 73" xfId="1549"/>
    <cellStyle name="Normal 73 2" xfId="1550"/>
    <cellStyle name="Normal 73 3" xfId="1551"/>
    <cellStyle name="Normal 73 4" xfId="1552"/>
    <cellStyle name="Normal 73 5" xfId="1553"/>
    <cellStyle name="Normal 73 6" xfId="1554"/>
    <cellStyle name="Normal 73 7" xfId="1555"/>
    <cellStyle name="Normal 73 8" xfId="1556"/>
    <cellStyle name="Normal 74" xfId="1557"/>
    <cellStyle name="Normal 74 2" xfId="1558"/>
    <cellStyle name="Normal 74 3" xfId="1559"/>
    <cellStyle name="Normal 74 4" xfId="1560"/>
    <cellStyle name="Normal 74 5" xfId="1561"/>
    <cellStyle name="Normal 74 6" xfId="1562"/>
    <cellStyle name="Normal 74 7" xfId="1563"/>
    <cellStyle name="Normal 74 8" xfId="1564"/>
    <cellStyle name="Normal 75" xfId="1565"/>
    <cellStyle name="Normal 75 2" xfId="1566"/>
    <cellStyle name="Normal 75 3" xfId="1567"/>
    <cellStyle name="Normal 75 4" xfId="1568"/>
    <cellStyle name="Normal 75 5" xfId="1569"/>
    <cellStyle name="Normal 75 6" xfId="1570"/>
    <cellStyle name="Normal 75 7" xfId="1571"/>
    <cellStyle name="Normal 75 8" xfId="1572"/>
    <cellStyle name="Normal 76" xfId="1573"/>
    <cellStyle name="Normal 76 2" xfId="1574"/>
    <cellStyle name="Normal 76 3" xfId="1575"/>
    <cellStyle name="Normal 76 4" xfId="1576"/>
    <cellStyle name="Normal 76 5" xfId="1577"/>
    <cellStyle name="Normal 76 6" xfId="1578"/>
    <cellStyle name="Normal 76 7" xfId="1579"/>
    <cellStyle name="Normal 76 8" xfId="1580"/>
    <cellStyle name="Normal 77" xfId="1581"/>
    <cellStyle name="Normal 77 2" xfId="1582"/>
    <cellStyle name="Normal 77 3" xfId="1583"/>
    <cellStyle name="Normal 77 4" xfId="1584"/>
    <cellStyle name="Normal 77 5" xfId="1585"/>
    <cellStyle name="Normal 77 6" xfId="1586"/>
    <cellStyle name="Normal 77 7" xfId="1587"/>
    <cellStyle name="Normal 77 8" xfId="1588"/>
    <cellStyle name="Normal 78" xfId="1589"/>
    <cellStyle name="Normal 78 2" xfId="1590"/>
    <cellStyle name="Normal 78 3" xfId="1591"/>
    <cellStyle name="Normal 78 4" xfId="1592"/>
    <cellStyle name="Normal 78 5" xfId="1593"/>
    <cellStyle name="Normal 78 6" xfId="1594"/>
    <cellStyle name="Normal 78 7" xfId="1595"/>
    <cellStyle name="Normal 78 8" xfId="1596"/>
    <cellStyle name="Normal 79" xfId="1597"/>
    <cellStyle name="Normal 79 2" xfId="1598"/>
    <cellStyle name="Normal 79 3" xfId="1599"/>
    <cellStyle name="Normal 79 4" xfId="1600"/>
    <cellStyle name="Normal 79 5" xfId="1601"/>
    <cellStyle name="Normal 79 6" xfId="1602"/>
    <cellStyle name="Normal 79 7" xfId="1603"/>
    <cellStyle name="Normal 79 8" xfId="1604"/>
    <cellStyle name="Normal 8" xfId="1605"/>
    <cellStyle name="Normal 8 10" xfId="1606"/>
    <cellStyle name="Normal 8 11" xfId="1607"/>
    <cellStyle name="Normal 8 12" xfId="1608"/>
    <cellStyle name="Normal 8 13" xfId="1609"/>
    <cellStyle name="Normal 8 2" xfId="1610"/>
    <cellStyle name="Normal 8 3" xfId="1611"/>
    <cellStyle name="Normal 8 4" xfId="1612"/>
    <cellStyle name="Normal 8 5" xfId="1613"/>
    <cellStyle name="Normal 8 6" xfId="1614"/>
    <cellStyle name="Normal 8 7" xfId="1615"/>
    <cellStyle name="Normal 8 8" xfId="1616"/>
    <cellStyle name="Normal 8 9" xfId="1617"/>
    <cellStyle name="Normal 80" xfId="1618"/>
    <cellStyle name="Normal 80 2" xfId="1619"/>
    <cellStyle name="Normal 80 3" xfId="1620"/>
    <cellStyle name="Normal 80 4" xfId="1621"/>
    <cellStyle name="Normal 80 5" xfId="1622"/>
    <cellStyle name="Normal 80 6" xfId="1623"/>
    <cellStyle name="Normal 80 7" xfId="1624"/>
    <cellStyle name="Normal 80 8" xfId="1625"/>
    <cellStyle name="Normal 81" xfId="1626"/>
    <cellStyle name="Normal 81 2" xfId="1627"/>
    <cellStyle name="Normal 81 3" xfId="1628"/>
    <cellStyle name="Normal 81 4" xfId="1629"/>
    <cellStyle name="Normal 81 5" xfId="1630"/>
    <cellStyle name="Normal 81 6" xfId="1631"/>
    <cellStyle name="Normal 81 7" xfId="1632"/>
    <cellStyle name="Normal 81 8" xfId="1633"/>
    <cellStyle name="Normal 82" xfId="1634"/>
    <cellStyle name="Normal 82 2" xfId="1635"/>
    <cellStyle name="Normal 82 3" xfId="1636"/>
    <cellStyle name="Normal 82 4" xfId="1637"/>
    <cellStyle name="Normal 82 5" xfId="1638"/>
    <cellStyle name="Normal 82 6" xfId="1639"/>
    <cellStyle name="Normal 82 7" xfId="1640"/>
    <cellStyle name="Normal 82 8" xfId="1641"/>
    <cellStyle name="Normal 83" xfId="1642"/>
    <cellStyle name="Normal 83 2" xfId="1643"/>
    <cellStyle name="Normal 83 3" xfId="1644"/>
    <cellStyle name="Normal 83 4" xfId="1645"/>
    <cellStyle name="Normal 83 5" xfId="1646"/>
    <cellStyle name="Normal 83 6" xfId="1647"/>
    <cellStyle name="Normal 83 7" xfId="1648"/>
    <cellStyle name="Normal 83 8" xfId="1649"/>
    <cellStyle name="Normal 84" xfId="1650"/>
    <cellStyle name="Normal 84 2" xfId="1651"/>
    <cellStyle name="Normal 84 3" xfId="1652"/>
    <cellStyle name="Normal 84 4" xfId="1653"/>
    <cellStyle name="Normal 84 5" xfId="1654"/>
    <cellStyle name="Normal 84 6" xfId="1655"/>
    <cellStyle name="Normal 84 7" xfId="1656"/>
    <cellStyle name="Normal 84 8" xfId="1657"/>
    <cellStyle name="Normal 85" xfId="1658"/>
    <cellStyle name="Normal 85 2" xfId="1659"/>
    <cellStyle name="Normal 85 3" xfId="1660"/>
    <cellStyle name="Normal 85 4" xfId="1661"/>
    <cellStyle name="Normal 85 5" xfId="1662"/>
    <cellStyle name="Normal 85 6" xfId="1663"/>
    <cellStyle name="Normal 85 7" xfId="1664"/>
    <cellStyle name="Normal 85 8" xfId="1665"/>
    <cellStyle name="Normal 86" xfId="1666"/>
    <cellStyle name="Normal 86 2" xfId="1667"/>
    <cellStyle name="Normal 86 3" xfId="1668"/>
    <cellStyle name="Normal 86 4" xfId="1669"/>
    <cellStyle name="Normal 86 5" xfId="1670"/>
    <cellStyle name="Normal 86 6" xfId="1671"/>
    <cellStyle name="Normal 86 7" xfId="1672"/>
    <cellStyle name="Normal 86 8" xfId="1673"/>
    <cellStyle name="Normal 87" xfId="1674"/>
    <cellStyle name="Normal 87 2" xfId="1675"/>
    <cellStyle name="Normal 87 3" xfId="1676"/>
    <cellStyle name="Normal 87 4" xfId="1677"/>
    <cellStyle name="Normal 87 5" xfId="1678"/>
    <cellStyle name="Normal 87 6" xfId="1679"/>
    <cellStyle name="Normal 87 7" xfId="1680"/>
    <cellStyle name="Normal 87 8" xfId="1681"/>
    <cellStyle name="Normal 88" xfId="1682"/>
    <cellStyle name="Normal 88 2" xfId="1683"/>
    <cellStyle name="Normal 88 3" xfId="1684"/>
    <cellStyle name="Normal 88 4" xfId="1685"/>
    <cellStyle name="Normal 88 5" xfId="1686"/>
    <cellStyle name="Normal 88 6" xfId="1687"/>
    <cellStyle name="Normal 88 7" xfId="1688"/>
    <cellStyle name="Normal 88 8" xfId="1689"/>
    <cellStyle name="Normal 89" xfId="1690"/>
    <cellStyle name="Normal 89 2" xfId="1691"/>
    <cellStyle name="Normal 89 3" xfId="1692"/>
    <cellStyle name="Normal 89 4" xfId="1693"/>
    <cellStyle name="Normal 89 5" xfId="1694"/>
    <cellStyle name="Normal 89 6" xfId="1695"/>
    <cellStyle name="Normal 89 7" xfId="1696"/>
    <cellStyle name="Normal 89 8" xfId="1697"/>
    <cellStyle name="Normal 9" xfId="1698"/>
    <cellStyle name="Normal 9 10" xfId="1699"/>
    <cellStyle name="Normal 9 11" xfId="1700"/>
    <cellStyle name="Normal 9 12" xfId="1701"/>
    <cellStyle name="Normal 9 13" xfId="1702"/>
    <cellStyle name="Normal 9 2" xfId="1703"/>
    <cellStyle name="Normal 9 3" xfId="1704"/>
    <cellStyle name="Normal 9 4" xfId="1705"/>
    <cellStyle name="Normal 9 5" xfId="1706"/>
    <cellStyle name="Normal 9 6" xfId="1707"/>
    <cellStyle name="Normal 9 7" xfId="1708"/>
    <cellStyle name="Normal 9 8" xfId="1709"/>
    <cellStyle name="Normal 9 9" xfId="1710"/>
    <cellStyle name="Normal 90" xfId="1711"/>
    <cellStyle name="Normal 90 2" xfId="1712"/>
    <cellStyle name="Normal 90 3" xfId="1713"/>
    <cellStyle name="Normal 90 4" xfId="1714"/>
    <cellStyle name="Normal 90 5" xfId="1715"/>
    <cellStyle name="Normal 90 6" xfId="1716"/>
    <cellStyle name="Normal 90 7" xfId="1717"/>
    <cellStyle name="Normal 90 8" xfId="1718"/>
    <cellStyle name="Normal 91" xfId="1719"/>
    <cellStyle name="Normal 91 2" xfId="1720"/>
    <cellStyle name="Normal 91 3" xfId="1721"/>
    <cellStyle name="Normal 91 4" xfId="1722"/>
    <cellStyle name="Normal 91 5" xfId="1723"/>
    <cellStyle name="Normal 91 6" xfId="1724"/>
    <cellStyle name="Normal 91 7" xfId="1725"/>
    <cellStyle name="Normal 91 8" xfId="1726"/>
    <cellStyle name="Normal 92" xfId="1727"/>
    <cellStyle name="Normal 92 2" xfId="1728"/>
    <cellStyle name="Normal 92 3" xfId="1729"/>
    <cellStyle name="Normal 92 4" xfId="1730"/>
    <cellStyle name="Normal 92 5" xfId="1731"/>
    <cellStyle name="Normal 92 6" xfId="1732"/>
    <cellStyle name="Normal 92 7" xfId="1733"/>
    <cellStyle name="Normal 92 8" xfId="1734"/>
    <cellStyle name="Normal 93" xfId="1735"/>
    <cellStyle name="Normal 93 2" xfId="1736"/>
    <cellStyle name="Normal 93 3" xfId="1737"/>
    <cellStyle name="Normal 93 4" xfId="1738"/>
    <cellStyle name="Normal 93 5" xfId="1739"/>
    <cellStyle name="Normal 93 6" xfId="1740"/>
    <cellStyle name="Normal 93 7" xfId="1741"/>
    <cellStyle name="Normal 93 8" xfId="1742"/>
    <cellStyle name="Normal 94" xfId="1743"/>
    <cellStyle name="Normal 94 2" xfId="1744"/>
    <cellStyle name="Normal 94 3" xfId="1745"/>
    <cellStyle name="Normal 94 4" xfId="1746"/>
    <cellStyle name="Normal 94 5" xfId="1747"/>
    <cellStyle name="Normal 94 6" xfId="1748"/>
    <cellStyle name="Normal 94 7" xfId="1749"/>
    <cellStyle name="Normal 94 8" xfId="1750"/>
    <cellStyle name="Normal 95" xfId="1751"/>
    <cellStyle name="Normal 95 2" xfId="1752"/>
    <cellStyle name="Normal 95 3" xfId="1753"/>
    <cellStyle name="Normal 95 4" xfId="1754"/>
    <cellStyle name="Normal 95 5" xfId="1755"/>
    <cellStyle name="Normal 95 6" xfId="1756"/>
    <cellStyle name="Normal 95 7" xfId="1757"/>
    <cellStyle name="Normal 95 8" xfId="1758"/>
    <cellStyle name="Normal 96" xfId="1759"/>
    <cellStyle name="Normal 96 2" xfId="1760"/>
    <cellStyle name="Normal 96 3" xfId="1761"/>
    <cellStyle name="Normal 96 4" xfId="1762"/>
    <cellStyle name="Normal 96 5" xfId="1763"/>
    <cellStyle name="Normal 96 6" xfId="1764"/>
    <cellStyle name="Normal 96 7" xfId="1765"/>
    <cellStyle name="Normal 96 8" xfId="1766"/>
    <cellStyle name="Normal 97" xfId="1767"/>
    <cellStyle name="Normal 97 2" xfId="1768"/>
    <cellStyle name="Normal 97 3" xfId="1769"/>
    <cellStyle name="Normal 97 4" xfId="1770"/>
    <cellStyle name="Normal 97 5" xfId="1771"/>
    <cellStyle name="Normal 97 6" xfId="1772"/>
    <cellStyle name="Normal 97 7" xfId="1773"/>
    <cellStyle name="Normal 97 8" xfId="1774"/>
    <cellStyle name="Normal 98" xfId="1775"/>
    <cellStyle name="Normal 98 2" xfId="1776"/>
    <cellStyle name="Normal 98 3" xfId="1777"/>
    <cellStyle name="Normal 98 4" xfId="1778"/>
    <cellStyle name="Normal 98 5" xfId="1779"/>
    <cellStyle name="Normal 98 6" xfId="1780"/>
    <cellStyle name="Normal 98 7" xfId="1781"/>
    <cellStyle name="Normal 98 8" xfId="1782"/>
    <cellStyle name="Normal 99" xfId="1783"/>
    <cellStyle name="Normal 99 2" xfId="1784"/>
    <cellStyle name="Normal 99 3" xfId="1785"/>
    <cellStyle name="Normal 99 4" xfId="1786"/>
    <cellStyle name="Normal 99 5" xfId="1787"/>
    <cellStyle name="Normal 99 6" xfId="1788"/>
    <cellStyle name="Normal 99 7" xfId="1789"/>
    <cellStyle name="Normal 99 8" xfId="1790"/>
    <cellStyle name="Note 2" xfId="1791"/>
    <cellStyle name="Note 2 10" xfId="1792"/>
    <cellStyle name="Note 2 11" xfId="1793"/>
    <cellStyle name="Note 2 12" xfId="1794"/>
    <cellStyle name="Note 2 13" xfId="1795"/>
    <cellStyle name="Note 2 2" xfId="1796"/>
    <cellStyle name="Note 2 3" xfId="1797"/>
    <cellStyle name="Note 2 4" xfId="1798"/>
    <cellStyle name="Note 2 5" xfId="1799"/>
    <cellStyle name="Note 2 6" xfId="1800"/>
    <cellStyle name="Note 2 7" xfId="1801"/>
    <cellStyle name="Note 2 8" xfId="1802"/>
    <cellStyle name="Note 2 9" xfId="1803"/>
    <cellStyle name="Note 3" xfId="1804"/>
    <cellStyle name="Note 3 10" xfId="1805"/>
    <cellStyle name="Note 3 11" xfId="1806"/>
    <cellStyle name="Note 3 12" xfId="1807"/>
    <cellStyle name="Note 3 13" xfId="1808"/>
    <cellStyle name="Note 3 2" xfId="1809"/>
    <cellStyle name="Note 3 3" xfId="1810"/>
    <cellStyle name="Note 3 4" xfId="1811"/>
    <cellStyle name="Note 3 5" xfId="1812"/>
    <cellStyle name="Note 3 6" xfId="1813"/>
    <cellStyle name="Note 3 7" xfId="1814"/>
    <cellStyle name="Note 3 8" xfId="1815"/>
    <cellStyle name="Note 3 9" xfId="1816"/>
    <cellStyle name="Note 4" xfId="1817"/>
    <cellStyle name="Note 4 10" xfId="1818"/>
    <cellStyle name="Note 4 11" xfId="1819"/>
    <cellStyle name="Note 4 2" xfId="1820"/>
    <cellStyle name="Note 4 3" xfId="1821"/>
    <cellStyle name="Note 4 4" xfId="1822"/>
    <cellStyle name="Note 4 5" xfId="1823"/>
    <cellStyle name="Note 4 6" xfId="1824"/>
    <cellStyle name="Note 4 7" xfId="1825"/>
    <cellStyle name="Note 4 8" xfId="1826"/>
    <cellStyle name="Note 4 9" xfId="1827"/>
    <cellStyle name="Note 5" xfId="1828"/>
    <cellStyle name="Note 5 10" xfId="1829"/>
    <cellStyle name="Note 5 11" xfId="1830"/>
    <cellStyle name="Note 5 2" xfId="1831"/>
    <cellStyle name="Note 5 3" xfId="1832"/>
    <cellStyle name="Note 5 4" xfId="1833"/>
    <cellStyle name="Note 5 5" xfId="1834"/>
    <cellStyle name="Note 5 6" xfId="1835"/>
    <cellStyle name="Note 5 7" xfId="1836"/>
    <cellStyle name="Note 5 8" xfId="1837"/>
    <cellStyle name="Note 5 9" xfId="1838"/>
    <cellStyle name="Note 6" xfId="1839"/>
    <cellStyle name="Note 7" xfId="1840"/>
    <cellStyle name="Percent 10" xfId="1841"/>
    <cellStyle name="Percent 10 2" xfId="1842"/>
    <cellStyle name="Percent 10 3" xfId="1843"/>
    <cellStyle name="Percent 10 4" xfId="1844"/>
    <cellStyle name="Percent 10 5" xfId="1845"/>
    <cellStyle name="Percent 10 6" xfId="1846"/>
    <cellStyle name="Percent 10 7" xfId="1847"/>
    <cellStyle name="Percent 10 8" xfId="1848"/>
    <cellStyle name="Percent 11" xfId="1849"/>
    <cellStyle name="Percent 11 2" xfId="1850"/>
    <cellStyle name="Percent 11 3" xfId="1851"/>
    <cellStyle name="Percent 11 4" xfId="1852"/>
    <cellStyle name="Percent 11 5" xfId="1853"/>
    <cellStyle name="Percent 11 6" xfId="1854"/>
    <cellStyle name="Percent 11 7" xfId="1855"/>
    <cellStyle name="Percent 11 8" xfId="1856"/>
    <cellStyle name="Percent 12" xfId="1857"/>
    <cellStyle name="Percent 12 2" xfId="1858"/>
    <cellStyle name="Percent 12 3" xfId="1859"/>
    <cellStyle name="Percent 12 4" xfId="1860"/>
    <cellStyle name="Percent 12 5" xfId="1861"/>
    <cellStyle name="Percent 12 6" xfId="1862"/>
    <cellStyle name="Percent 12 7" xfId="1863"/>
    <cellStyle name="Percent 12 8" xfId="1864"/>
    <cellStyle name="Percent 13" xfId="1865"/>
    <cellStyle name="Percent 2" xfId="1866"/>
    <cellStyle name="Percent 2 2" xfId="1867"/>
    <cellStyle name="Percent 2 3" xfId="1868"/>
    <cellStyle name="Percent 2 4" xfId="1869"/>
    <cellStyle name="Percent 2 5" xfId="1870"/>
    <cellStyle name="Percent 2 6" xfId="1871"/>
    <cellStyle name="Percent 2 7" xfId="1872"/>
    <cellStyle name="Percent 2 8" xfId="1873"/>
    <cellStyle name="Percent 2 9" xfId="1874"/>
    <cellStyle name="Percent 3" xfId="1875"/>
    <cellStyle name="Percent 3 2" xfId="1876"/>
    <cellStyle name="Percent 3 3" xfId="1877"/>
    <cellStyle name="Percent 3 4" xfId="1878"/>
    <cellStyle name="Percent 3 5" xfId="1879"/>
    <cellStyle name="Percent 3 6" xfId="1880"/>
    <cellStyle name="Percent 3 7" xfId="1881"/>
    <cellStyle name="Percent 3 8" xfId="1882"/>
    <cellStyle name="Percent 3 9" xfId="1883"/>
    <cellStyle name="Percent 4" xfId="1884"/>
    <cellStyle name="Percent 4 2" xfId="1885"/>
    <cellStyle name="Percent 4 3" xfId="1886"/>
    <cellStyle name="Percent 4 4" xfId="1887"/>
    <cellStyle name="Percent 4 5" xfId="1888"/>
    <cellStyle name="Percent 4 6" xfId="1889"/>
    <cellStyle name="Percent 4 7" xfId="1890"/>
    <cellStyle name="Percent 4 8" xfId="1891"/>
    <cellStyle name="Percent 5" xfId="1892"/>
    <cellStyle name="Percent 5 2" xfId="1893"/>
    <cellStyle name="Percent 5 3" xfId="1894"/>
    <cellStyle name="Percent 5 4" xfId="1895"/>
    <cellStyle name="Percent 5 5" xfId="1896"/>
    <cellStyle name="Percent 5 6" xfId="1897"/>
    <cellStyle name="Percent 5 7" xfId="1898"/>
    <cellStyle name="Percent 5 8" xfId="1899"/>
    <cellStyle name="Percent 6" xfId="1900"/>
    <cellStyle name="Percent 6 2" xfId="1901"/>
    <cellStyle name="Percent 6 3" xfId="1902"/>
    <cellStyle name="Percent 6 4" xfId="1903"/>
    <cellStyle name="Percent 6 5" xfId="1904"/>
    <cellStyle name="Percent 6 6" xfId="1905"/>
    <cellStyle name="Percent 6 7" xfId="1906"/>
    <cellStyle name="Percent 6 8" xfId="1907"/>
    <cellStyle name="Percent 7" xfId="1908"/>
    <cellStyle name="Percent 7 2" xfId="1909"/>
    <cellStyle name="Percent 7 3" xfId="1910"/>
    <cellStyle name="Percent 7 4" xfId="1911"/>
    <cellStyle name="Percent 7 5" xfId="1912"/>
    <cellStyle name="Percent 7 6" xfId="1913"/>
    <cellStyle name="Percent 7 7" xfId="1914"/>
    <cellStyle name="Percent 7 8" xfId="1915"/>
    <cellStyle name="Percent 8" xfId="1916"/>
    <cellStyle name="Percent 8 2" xfId="1917"/>
    <cellStyle name="Percent 8 3" xfId="1918"/>
    <cellStyle name="Percent 8 4" xfId="1919"/>
    <cellStyle name="Percent 8 5" xfId="1920"/>
    <cellStyle name="Percent 8 6" xfId="1921"/>
    <cellStyle name="Percent 8 7" xfId="1922"/>
    <cellStyle name="Percent 8 8" xfId="1923"/>
    <cellStyle name="Percent 9" xfId="1924"/>
    <cellStyle name="Percent 9 2" xfId="1925"/>
    <cellStyle name="Percent 9 3" xfId="1926"/>
    <cellStyle name="Percent 9 4" xfId="1927"/>
    <cellStyle name="Percent 9 5" xfId="1928"/>
    <cellStyle name="Percent 9 6" xfId="1929"/>
    <cellStyle name="Percent 9 7" xfId="1930"/>
    <cellStyle name="Percent 9 8" xfId="1931"/>
  </cellStyles>
  <dxfs count="0"/>
  <tableStyles count="0" defaultTableStyle="TableStyleMedium9" defaultPivotStyle="PivotStyleLight16"/>
</styleSheet>
</file>

<file path=xl/_rels/workbook.xml.rels><?xml version="1.0" encoding="UTF-8" standalone="yes"?>
<Relationships xmlns="http://schemas.openxmlformats.org/package/2006/relationships"><Relationship Id="rId3" Type="http://schemas.openxmlformats.org/officeDocument/2006/relationships/theme" Target="theme/theme1.xml"/><Relationship Id="rId2" Type="http://schemas.openxmlformats.org/officeDocument/2006/relationships/externalLink" Target="externalLinks/externalLink1.xml"/><Relationship Id="rId1" Type="http://schemas.openxmlformats.org/officeDocument/2006/relationships/worksheet" Target="worksheets/sheet1.xml"/><Relationship Id="rId6" Type="http://schemas.openxmlformats.org/officeDocument/2006/relationships/calcChain" Target="calcChain.xml"/><Relationship Id="rId5" Type="http://schemas.openxmlformats.org/officeDocument/2006/relationships/sharedStrings" Target="sharedStrings.xml"/><Relationship Id="rId4" Type="http://schemas.openxmlformats.org/officeDocument/2006/relationships/styles" Target="styles.xml"/></Relationships>
</file>

<file path=xl/drawings/_rels/vmlDrawing2.vml.rels><?xml version="1.0" encoding="UTF-8" standalone="yes"?>
<Relationships xmlns="http://schemas.openxmlformats.org/package/2006/relationships"><Relationship Id="rId1" Type="http://schemas.openxmlformats.org/officeDocument/2006/relationships/image" Target="../media/image1.png"/></Relationships>
</file>

<file path=xl/externalLinks/_rels/externalLink1.xml.rels><?xml version="1.0" encoding="UTF-8" standalone="yes"?>
<Relationships xmlns="http://schemas.openxmlformats.org/package/2006/relationships"><Relationship Id="rId1" Type="http://schemas.openxmlformats.org/officeDocument/2006/relationships/externalLinkPath" Target="Report%20Schedule-10072021.xlsx" TargetMode="External"/></Relationships>
</file>

<file path=xl/externalLinks/externalLink1.xml><?xml version="1.0" encoding="utf-8"?>
<externalLink xmlns="http://schemas.openxmlformats.org/spreadsheetml/2006/main">
  <externalBook xmlns:r="http://schemas.openxmlformats.org/officeDocument/2006/relationships" r:id="rId1">
    <sheetNames>
      <sheetName val="PrSecretary_ReportPortrait"/>
      <sheetName val="NRPC Daily Report"/>
      <sheetName val="Sheet1 (2)"/>
      <sheetName val="Report_DPS (HPSLDC)"/>
      <sheetName val="PrSec_Report (hpsldc) (FInal)"/>
      <sheetName val="PrSec_Report131119"/>
      <sheetName val="Daily report for CEA (SLDC-F)"/>
      <sheetName val="Report_PSPR NRLDC  SLDC "/>
      <sheetName val="Report_PSPR NRPC  (SLDC)"/>
      <sheetName val="Report_Actual_RTD"/>
      <sheetName val="Report_DPS"/>
      <sheetName val="Report_DGOPH"/>
      <sheetName val="PrSec_Report"/>
      <sheetName val="Daily report for CEA"/>
      <sheetName val="Report_Daily Hrly Load Sheet "/>
      <sheetName val="Report_GoHP"/>
      <sheetName val="rtdRepo"/>
      <sheetName val="Report_Actual_RTD (OLD-UI)"/>
      <sheetName val="RTD-HP"/>
      <sheetName val="Report_PSPR NRLDC "/>
      <sheetName val="Report_PSPR NRPC "/>
      <sheetName val="Report-LoadShedding"/>
      <sheetName val="Report_DHIL"/>
      <sheetName val="Report_DTR"/>
      <sheetName val="MeritOrderProforma Daily-A"/>
      <sheetName val="MeritOrderProforma Daily_B"/>
      <sheetName val="MeritOrderProforma Daily_C"/>
      <sheetName val="MeritOrderProforma Daily_C (2)"/>
      <sheetName val="Report_RTD-STATES"/>
      <sheetName val="Report-LEVEL &amp; DISCHARGE"/>
      <sheetName val="Report-GenBackdown"/>
      <sheetName val="Central Sector Final Rev"/>
      <sheetName val="SurrenderedAmount"/>
      <sheetName val="Surrendered Energy"/>
      <sheetName val="NRLDC-DA"/>
      <sheetName val="c.sec FAX"/>
      <sheetName val="Chart1"/>
      <sheetName val="_Converter_RPT"/>
      <sheetName val="IntraState_Generator"/>
      <sheetName val="Form-1_AnticipatedVsActual_TEST"/>
      <sheetName val="Form_0_Rev.By Surrender_OR_Gen"/>
      <sheetName val="Chart4"/>
      <sheetName val="Form-1_AnticipatedVsActual_BI"/>
      <sheetName val="Form-2 Entitlement(R0)"/>
      <sheetName val="Form-3 CentralSector (R1)"/>
      <sheetName val="Form-4 Central Sector Final"/>
      <sheetName val="Form-4B URS_booked"/>
      <sheetName val="Form-5-Losses"/>
      <sheetName val="Chart2"/>
      <sheetName val="convertor2"/>
      <sheetName val="Form-6_ImportExport"/>
      <sheetName val="Form-7_Daily Hrly Load Sheet"/>
      <sheetName val="Form-8_DA-Report to NRLDC"/>
      <sheetName val="Chart3"/>
      <sheetName val="Form-9_GoHP POWER"/>
      <sheetName val="Chart10"/>
      <sheetName val="Form-11_DGOPH"/>
      <sheetName val="Form-10_Actual_RTD"/>
      <sheetName val="ACTUAL GENERATION"/>
      <sheetName val="Form-12_DHIL"/>
      <sheetName val="Frm-16 LEVEL &amp; DISCHARGE"/>
      <sheetName val="Form-13-LoadShedding "/>
      <sheetName val="DR-DAD-4 HP GEN."/>
      <sheetName val="DR-DAD-7 ANT V ACT"/>
      <sheetName val="ANT. 1"/>
      <sheetName val="ANT 2 "/>
      <sheetName val="Form-14-GenBackdown "/>
      <sheetName val="PC"/>
      <sheetName val="% Over Drawl"/>
      <sheetName val="Form-15_DTR"/>
      <sheetName val="Form-17_RTD-STATES"/>
      <sheetName val="FORM-20(PINJORE-PARWANOO)"/>
      <sheetName val="Form-18_Shared Projects"/>
      <sheetName val="Form-19_Bilateral_NRLDC"/>
      <sheetName val="Form-20_PX Transactions of HP"/>
      <sheetName val="Form-MeritOrderDaily_B"/>
      <sheetName val="MSG Power cut"/>
      <sheetName val="Sheet12"/>
      <sheetName val="DHIL_BlankPrintable"/>
      <sheetName val="Hours"/>
      <sheetName val="Minutes"/>
      <sheetName val="LoadSheddinInLus"/>
      <sheetName val="ConsolidatedLoadShedding"/>
      <sheetName val="Sheet26"/>
      <sheetName val="Chart11"/>
      <sheetName val="Chart12"/>
      <sheetName val="Chart13"/>
      <sheetName val="bdHours"/>
      <sheetName val="bdMinutes"/>
      <sheetName val="BackdownInLus"/>
      <sheetName val="ConsolidatedBackdown"/>
      <sheetName val="Chart14"/>
      <sheetName val="Chart15"/>
      <sheetName val="converter"/>
      <sheetName val="Sheet01"/>
      <sheetName val="converter1"/>
      <sheetName val="Chart16"/>
      <sheetName val="Chart17"/>
      <sheetName val="Chart18"/>
      <sheetName val="Sheet3"/>
      <sheetName val="Sheet4"/>
      <sheetName val="DHIL"/>
      <sheetName val="DA Data"/>
      <sheetName val="Chart19"/>
      <sheetName val="DPSP"/>
      <sheetName val="Sheet7"/>
      <sheetName val="DM"/>
      <sheetName val="GOHP SCH."/>
      <sheetName val="CircleIC"/>
      <sheetName val="Sheet2"/>
      <sheetName val="PR REPORT "/>
      <sheetName val="MD"/>
      <sheetName val="PR REPORT ANT. Vs REAL TIME  "/>
      <sheetName val="Sheet1"/>
      <sheetName val="Sheet5"/>
      <sheetName val="P&amp;T"/>
      <sheetName val="IC"/>
      <sheetName val="ALL IC"/>
      <sheetName val="Sheet14"/>
      <sheetName val="D GRAPH"/>
      <sheetName val="GOHP POWER"/>
      <sheetName val="MORNING REPORTS"/>
      <sheetName val="URSHPSEBL"/>
      <sheetName val="Frequency"/>
      <sheetName val="password"/>
      <sheetName val="Sheet6"/>
      <sheetName val="SYSTEM STATUS"/>
      <sheetName val="Sheet10"/>
      <sheetName val="Sheet8"/>
      <sheetName val="Sheet9"/>
    </sheetNames>
    <sheetDataSet>
      <sheetData sheetId="0"/>
      <sheetData sheetId="1"/>
      <sheetData sheetId="2"/>
      <sheetData sheetId="3"/>
      <sheetData sheetId="4"/>
      <sheetData sheetId="5"/>
      <sheetData sheetId="6"/>
      <sheetData sheetId="7"/>
      <sheetData sheetId="8"/>
      <sheetData sheetId="9"/>
      <sheetData sheetId="10"/>
      <sheetData sheetId="11"/>
      <sheetData sheetId="12"/>
      <sheetData sheetId="13"/>
      <sheetData sheetId="14"/>
      <sheetData sheetId="15"/>
      <sheetData sheetId="16"/>
      <sheetData sheetId="17"/>
      <sheetData sheetId="18"/>
      <sheetData sheetId="19">
        <row r="25">
          <cell r="G25">
            <v>1241.4134514745469</v>
          </cell>
          <cell r="I25">
            <v>0</v>
          </cell>
          <cell r="J25">
            <v>0</v>
          </cell>
          <cell r="K25">
            <v>0</v>
          </cell>
        </row>
        <row r="26">
          <cell r="G26">
            <v>1216.0407973326517</v>
          </cell>
          <cell r="I26">
            <v>0</v>
          </cell>
          <cell r="J26">
            <v>0</v>
          </cell>
          <cell r="K26">
            <v>0</v>
          </cell>
        </row>
        <row r="27">
          <cell r="G27">
            <v>1201.2255061757385</v>
          </cell>
          <cell r="I27">
            <v>0</v>
          </cell>
          <cell r="J27">
            <v>0</v>
          </cell>
          <cell r="K27">
            <v>0</v>
          </cell>
        </row>
        <row r="28">
          <cell r="G28">
            <v>1154</v>
          </cell>
          <cell r="I28">
            <v>0</v>
          </cell>
          <cell r="J28">
            <v>0</v>
          </cell>
          <cell r="K28">
            <v>0</v>
          </cell>
        </row>
        <row r="29">
          <cell r="G29">
            <v>1183.054347920877</v>
          </cell>
          <cell r="I29">
            <v>0</v>
          </cell>
          <cell r="J29">
            <v>0</v>
          </cell>
          <cell r="K29">
            <v>0</v>
          </cell>
        </row>
        <row r="30">
          <cell r="G30">
            <v>1192.6121972504761</v>
          </cell>
          <cell r="I30">
            <v>0</v>
          </cell>
          <cell r="J30">
            <v>0</v>
          </cell>
          <cell r="K30">
            <v>0</v>
          </cell>
        </row>
        <row r="31">
          <cell r="G31">
            <v>1254.2272165365557</v>
          </cell>
          <cell r="I31">
            <v>0</v>
          </cell>
          <cell r="J31">
            <v>0</v>
          </cell>
          <cell r="K31">
            <v>0</v>
          </cell>
        </row>
        <row r="32">
          <cell r="G32">
            <v>1257.8554511055961</v>
          </cell>
          <cell r="I32">
            <v>0</v>
          </cell>
          <cell r="J32">
            <v>0</v>
          </cell>
          <cell r="K32">
            <v>0</v>
          </cell>
        </row>
        <row r="33">
          <cell r="G33">
            <v>1334.1133454430353</v>
          </cell>
          <cell r="I33">
            <v>0</v>
          </cell>
          <cell r="J33">
            <v>0</v>
          </cell>
          <cell r="K33">
            <v>0</v>
          </cell>
        </row>
        <row r="34">
          <cell r="G34">
            <v>1340.5702036568089</v>
          </cell>
          <cell r="I34">
            <v>68.75</v>
          </cell>
          <cell r="J34">
            <v>0</v>
          </cell>
          <cell r="K34">
            <v>0</v>
          </cell>
        </row>
        <row r="35">
          <cell r="G35">
            <v>1335.3402484550177</v>
          </cell>
          <cell r="I35">
            <v>95</v>
          </cell>
          <cell r="J35">
            <v>0</v>
          </cell>
          <cell r="K35">
            <v>0</v>
          </cell>
        </row>
        <row r="36">
          <cell r="G36">
            <v>1362.3321147186332</v>
          </cell>
          <cell r="I36">
            <v>95</v>
          </cell>
          <cell r="J36">
            <v>0</v>
          </cell>
          <cell r="K36">
            <v>0</v>
          </cell>
        </row>
        <row r="37">
          <cell r="G37">
            <v>1401.25</v>
          </cell>
          <cell r="I37">
            <v>95</v>
          </cell>
          <cell r="J37">
            <v>0</v>
          </cell>
          <cell r="K37">
            <v>0</v>
          </cell>
        </row>
        <row r="38">
          <cell r="G38">
            <v>1337.8865094921055</v>
          </cell>
          <cell r="I38">
            <v>95</v>
          </cell>
          <cell r="J38">
            <v>0</v>
          </cell>
          <cell r="K38">
            <v>0</v>
          </cell>
        </row>
        <row r="39">
          <cell r="G39">
            <v>1377.5022332232074</v>
          </cell>
          <cell r="I39">
            <v>95</v>
          </cell>
          <cell r="J39">
            <v>0</v>
          </cell>
          <cell r="K39">
            <v>0</v>
          </cell>
        </row>
        <row r="40">
          <cell r="G40">
            <v>1359.8708123422527</v>
          </cell>
          <cell r="I40">
            <v>95</v>
          </cell>
          <cell r="J40">
            <v>0</v>
          </cell>
          <cell r="K40">
            <v>0</v>
          </cell>
        </row>
        <row r="41">
          <cell r="G41">
            <v>1342.4542868972055</v>
          </cell>
          <cell r="I41">
            <v>95</v>
          </cell>
          <cell r="J41">
            <v>0</v>
          </cell>
          <cell r="K41">
            <v>0</v>
          </cell>
        </row>
        <row r="42">
          <cell r="G42">
            <v>1269.3148751645608</v>
          </cell>
          <cell r="I42">
            <v>95</v>
          </cell>
          <cell r="J42">
            <v>0</v>
          </cell>
          <cell r="K42">
            <v>0</v>
          </cell>
        </row>
        <row r="43">
          <cell r="G43">
            <v>1215.2486827607606</v>
          </cell>
          <cell r="I43">
            <v>11.666666666666666</v>
          </cell>
          <cell r="J43">
            <v>0</v>
          </cell>
          <cell r="K43">
            <v>0</v>
          </cell>
        </row>
        <row r="44">
          <cell r="G44">
            <v>1275.4693804975811</v>
          </cell>
          <cell r="I44">
            <v>0</v>
          </cell>
          <cell r="J44">
            <v>0</v>
          </cell>
          <cell r="K44">
            <v>0</v>
          </cell>
        </row>
        <row r="45">
          <cell r="G45">
            <v>1365.4031204247974</v>
          </cell>
          <cell r="I45">
            <v>0</v>
          </cell>
          <cell r="J45">
            <v>0</v>
          </cell>
          <cell r="K45">
            <v>0</v>
          </cell>
        </row>
        <row r="46">
          <cell r="G46">
            <v>1375.7355928373179</v>
          </cell>
          <cell r="I46">
            <v>0</v>
          </cell>
          <cell r="J46">
            <v>0</v>
          </cell>
          <cell r="K46">
            <v>0</v>
          </cell>
        </row>
        <row r="47">
          <cell r="G47">
            <v>1321.6469113762716</v>
          </cell>
          <cell r="I47">
            <v>0</v>
          </cell>
          <cell r="J47">
            <v>0</v>
          </cell>
          <cell r="K47">
            <v>0</v>
          </cell>
        </row>
        <row r="48">
          <cell r="G48">
            <v>1278.4154469968223</v>
          </cell>
          <cell r="I48">
            <v>0</v>
          </cell>
          <cell r="J48">
            <v>0</v>
          </cell>
          <cell r="K48">
            <v>0</v>
          </cell>
        </row>
      </sheetData>
      <sheetData sheetId="20"/>
      <sheetData sheetId="21"/>
      <sheetData sheetId="22"/>
      <sheetData sheetId="23"/>
      <sheetData sheetId="24"/>
      <sheetData sheetId="25"/>
      <sheetData sheetId="26"/>
      <sheetData sheetId="27"/>
      <sheetData sheetId="28"/>
      <sheetData sheetId="29"/>
      <sheetData sheetId="30"/>
      <sheetData sheetId="31"/>
      <sheetData sheetId="32"/>
      <sheetData sheetId="33"/>
      <sheetData sheetId="34"/>
      <sheetData sheetId="35"/>
      <sheetData sheetId="37"/>
      <sheetData sheetId="38"/>
      <sheetData sheetId="39"/>
      <sheetData sheetId="40"/>
      <sheetData sheetId="42">
        <row r="2">
          <cell r="C2">
            <v>44387</v>
          </cell>
        </row>
      </sheetData>
      <sheetData sheetId="43"/>
      <sheetData sheetId="44"/>
      <sheetData sheetId="45"/>
      <sheetData sheetId="46"/>
      <sheetData sheetId="47"/>
      <sheetData sheetId="49"/>
      <sheetData sheetId="50"/>
      <sheetData sheetId="51"/>
      <sheetData sheetId="52"/>
      <sheetData sheetId="54"/>
      <sheetData sheetId="56"/>
      <sheetData sheetId="57"/>
      <sheetData sheetId="58">
        <row r="11">
          <cell r="F11">
            <v>66</v>
          </cell>
          <cell r="X11">
            <v>327.93</v>
          </cell>
        </row>
      </sheetData>
      <sheetData sheetId="59"/>
      <sheetData sheetId="60"/>
      <sheetData sheetId="61"/>
      <sheetData sheetId="62"/>
      <sheetData sheetId="63"/>
      <sheetData sheetId="64"/>
      <sheetData sheetId="65"/>
      <sheetData sheetId="66"/>
      <sheetData sheetId="67"/>
      <sheetData sheetId="68"/>
      <sheetData sheetId="69"/>
      <sheetData sheetId="70"/>
      <sheetData sheetId="71"/>
      <sheetData sheetId="72"/>
      <sheetData sheetId="73"/>
      <sheetData sheetId="74"/>
      <sheetData sheetId="75"/>
      <sheetData sheetId="76"/>
      <sheetData sheetId="77"/>
      <sheetData sheetId="78"/>
      <sheetData sheetId="79"/>
      <sheetData sheetId="80"/>
      <sheetData sheetId="81"/>
      <sheetData sheetId="82"/>
      <sheetData sheetId="83"/>
      <sheetData sheetId="87"/>
      <sheetData sheetId="88"/>
      <sheetData sheetId="89"/>
      <sheetData sheetId="90"/>
      <sheetData sheetId="93"/>
      <sheetData sheetId="94"/>
      <sheetData sheetId="95"/>
      <sheetData sheetId="99"/>
      <sheetData sheetId="100"/>
      <sheetData sheetId="101"/>
      <sheetData sheetId="102"/>
      <sheetData sheetId="104"/>
      <sheetData sheetId="105"/>
      <sheetData sheetId="106"/>
      <sheetData sheetId="107"/>
      <sheetData sheetId="108"/>
      <sheetData sheetId="109"/>
      <sheetData sheetId="110"/>
      <sheetData sheetId="111"/>
      <sheetData sheetId="112"/>
      <sheetData sheetId="113"/>
      <sheetData sheetId="114"/>
      <sheetData sheetId="115"/>
      <sheetData sheetId="116"/>
      <sheetData sheetId="117"/>
      <sheetData sheetId="118"/>
      <sheetData sheetId="119"/>
      <sheetData sheetId="120"/>
      <sheetData sheetId="121"/>
      <sheetData sheetId="122"/>
      <sheetData sheetId="123"/>
      <sheetData sheetId="124"/>
      <sheetData sheetId="125"/>
      <sheetData sheetId="126"/>
      <sheetData sheetId="127"/>
      <sheetData sheetId="128"/>
      <sheetData sheetId="129"/>
    </sheetDataSet>
  </externalBook>
</externalLink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shade val="51000"/>
                <a:satMod val="130000"/>
              </a:schemeClr>
            </a:gs>
            <a:gs pos="80000">
              <a:schemeClr val="phClr">
                <a:shade val="93000"/>
                <a:satMod val="130000"/>
              </a:schemeClr>
            </a:gs>
            <a:gs pos="100000">
              <a:schemeClr val="phClr">
                <a:shade val="94000"/>
                <a:satMod val="135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/>
  <a:extraClrSchemeLst/>
</a:theme>
</file>

<file path=xl/worksheets/_rels/sheet1.xml.rels><?xml version="1.0" encoding="UTF-8" standalone="yes"?>
<Relationships xmlns="http://schemas.openxmlformats.org/package/2006/relationships"><Relationship Id="rId3" Type="http://schemas.openxmlformats.org/officeDocument/2006/relationships/vmlDrawing" Target="../drawings/vmlDrawing2.vml"/><Relationship Id="rId2" Type="http://schemas.openxmlformats.org/officeDocument/2006/relationships/vmlDrawing" Target="../drawings/vmlDrawing1.vml"/><Relationship Id="rId1" Type="http://schemas.openxmlformats.org/officeDocument/2006/relationships/printerSettings" Target="../printerSettings/printerSettings1.bin"/><Relationship Id="rId4" Type="http://schemas.openxmlformats.org/officeDocument/2006/relationships/comments" Target="../comments1.xml"/></Relationships>
</file>

<file path=xl/worksheets/sheet1.xml><?xml version="1.0" encoding="utf-8"?>
<worksheet xmlns="http://schemas.openxmlformats.org/spreadsheetml/2006/main" xmlns:r="http://schemas.openxmlformats.org/officeDocument/2006/relationships">
  <sheetPr>
    <tabColor rgb="FF00B050"/>
    <pageSetUpPr fitToPage="1"/>
  </sheetPr>
  <dimension ref="A1:EV381"/>
  <sheetViews>
    <sheetView tabSelected="1" view="pageBreakPreview" zoomScale="60" zoomScaleNormal="70" zoomScalePageLayoutView="50" workbookViewId="0">
      <selection activeCell="B38" sqref="B38"/>
    </sheetView>
  </sheetViews>
  <sheetFormatPr defaultColWidth="20.88671875" defaultRowHeight="15"/>
  <cols>
    <col min="1" max="1" width="24.88671875" style="169" bestFit="1" customWidth="1"/>
    <col min="2" max="2" width="19.5546875" style="14" customWidth="1"/>
    <col min="3" max="3" width="16" style="14" customWidth="1"/>
    <col min="4" max="4" width="15.5546875" style="14" customWidth="1"/>
    <col min="5" max="5" width="17.109375" style="14" customWidth="1"/>
    <col min="6" max="6" width="16.88671875" style="14" customWidth="1"/>
    <col min="7" max="7" width="18.88671875" style="14" customWidth="1"/>
    <col min="8" max="8" width="21.88671875" style="14" customWidth="1"/>
    <col min="9" max="9" width="20.88671875" style="14" customWidth="1"/>
    <col min="10" max="10" width="20.88671875" style="14" hidden="1" customWidth="1"/>
    <col min="11" max="11" width="20.88671875" style="25" hidden="1" customWidth="1"/>
    <col min="12" max="18" width="20.88671875" style="14" hidden="1" customWidth="1"/>
    <col min="19" max="21" width="20.88671875" style="180" hidden="1" customWidth="1"/>
    <col min="22" max="30" width="0" style="14" hidden="1" customWidth="1"/>
    <col min="31" max="16384" width="20.88671875" style="14"/>
  </cols>
  <sheetData>
    <row r="1" spans="1:47" s="7" customFormat="1" ht="16.95" customHeight="1">
      <c r="A1" s="1" t="s">
        <v>0</v>
      </c>
      <c r="B1" s="2"/>
      <c r="C1" s="3">
        <f>C16</f>
        <v>44387</v>
      </c>
      <c r="D1" s="4"/>
      <c r="E1" s="4"/>
      <c r="F1" s="5"/>
      <c r="G1" s="4"/>
      <c r="H1" s="6"/>
      <c r="J1" s="8"/>
      <c r="K1" s="9"/>
      <c r="L1" s="8"/>
      <c r="M1" s="8"/>
      <c r="N1" s="10"/>
      <c r="O1" s="10"/>
      <c r="P1" s="11"/>
      <c r="Q1" s="11"/>
      <c r="R1" s="11"/>
      <c r="S1" s="12"/>
      <c r="T1" s="12"/>
      <c r="U1" s="12"/>
      <c r="V1" s="13"/>
      <c r="W1" s="14"/>
      <c r="X1" s="14"/>
      <c r="Y1" s="11"/>
      <c r="Z1" s="8"/>
      <c r="AA1" s="14"/>
      <c r="AB1" s="14"/>
      <c r="AC1" s="14"/>
      <c r="AD1" s="14"/>
      <c r="AE1" s="14"/>
      <c r="AF1" s="14"/>
      <c r="AG1" s="14"/>
      <c r="AH1" s="14"/>
      <c r="AI1" s="14"/>
      <c r="AJ1" s="14"/>
      <c r="AK1" s="14"/>
      <c r="AL1" s="14"/>
      <c r="AM1" s="14"/>
      <c r="AN1" s="14"/>
      <c r="AO1" s="14"/>
      <c r="AP1" s="14"/>
      <c r="AQ1" s="14"/>
      <c r="AR1" s="14"/>
      <c r="AS1" s="14"/>
      <c r="AT1" s="14"/>
      <c r="AU1" s="14"/>
    </row>
    <row r="2" spans="1:47" ht="16.95" customHeight="1">
      <c r="A2" s="15"/>
      <c r="B2" s="16" t="s">
        <v>1</v>
      </c>
      <c r="C2" s="16"/>
      <c r="D2" s="16"/>
      <c r="E2" s="16"/>
      <c r="F2" s="16"/>
      <c r="G2" s="16"/>
      <c r="H2" s="17"/>
      <c r="J2" s="8"/>
      <c r="K2" s="9"/>
      <c r="L2" s="8"/>
      <c r="M2" s="8"/>
      <c r="N2" s="8"/>
      <c r="O2" s="8"/>
      <c r="P2" s="11"/>
      <c r="Q2" s="11"/>
      <c r="R2" s="11"/>
      <c r="S2" s="12"/>
      <c r="T2" s="12"/>
      <c r="U2" s="12"/>
      <c r="V2" s="13"/>
      <c r="Y2" s="11"/>
      <c r="Z2" s="8"/>
    </row>
    <row r="3" spans="1:47" ht="16.95" customHeight="1">
      <c r="A3" s="15"/>
      <c r="B3" s="18" t="s">
        <v>2</v>
      </c>
      <c r="C3" s="18"/>
      <c r="D3" s="18"/>
      <c r="E3" s="18"/>
      <c r="F3" s="18"/>
      <c r="G3" s="18"/>
      <c r="H3" s="19"/>
      <c r="J3" s="8"/>
      <c r="K3" s="9"/>
      <c r="L3" s="8"/>
      <c r="M3" s="8"/>
      <c r="N3" s="8"/>
      <c r="O3" s="8"/>
      <c r="P3" s="11"/>
      <c r="Q3" s="11"/>
      <c r="R3" s="11"/>
      <c r="S3" s="12"/>
      <c r="T3" s="12"/>
      <c r="U3" s="12"/>
      <c r="V3" s="13"/>
      <c r="Y3" s="11"/>
      <c r="Z3" s="8"/>
    </row>
    <row r="4" spans="1:47" ht="16.95" customHeight="1">
      <c r="A4" s="15"/>
      <c r="B4" s="18" t="s">
        <v>3</v>
      </c>
      <c r="C4" s="18"/>
      <c r="D4" s="18"/>
      <c r="E4" s="18"/>
      <c r="F4" s="18"/>
      <c r="G4" s="18"/>
      <c r="H4" s="19"/>
      <c r="J4" s="8"/>
      <c r="K4" s="9"/>
      <c r="L4" s="8"/>
      <c r="M4" s="8"/>
      <c r="N4" s="8"/>
      <c r="O4" s="8"/>
      <c r="P4" s="11"/>
      <c r="Q4" s="11"/>
      <c r="R4" s="11"/>
      <c r="S4" s="12"/>
      <c r="T4" s="12"/>
      <c r="U4" s="12"/>
      <c r="V4" s="13"/>
      <c r="Y4" s="11"/>
      <c r="Z4" s="8"/>
    </row>
    <row r="5" spans="1:47" ht="17.25" customHeight="1">
      <c r="A5" s="20"/>
      <c r="B5" s="21"/>
      <c r="C5" s="21"/>
      <c r="D5" s="22" t="s">
        <v>4</v>
      </c>
      <c r="E5" s="22"/>
      <c r="F5" s="21"/>
      <c r="G5" s="23" t="s">
        <v>5</v>
      </c>
      <c r="H5" s="24">
        <f>C16+1</f>
        <v>44388</v>
      </c>
      <c r="J5" s="11"/>
      <c r="K5" s="11"/>
      <c r="L5" s="25"/>
      <c r="M5" s="25"/>
      <c r="N5" s="11"/>
      <c r="O5" s="11"/>
      <c r="P5" s="26"/>
      <c r="Q5" s="26"/>
      <c r="R5" s="26"/>
      <c r="S5" s="27"/>
      <c r="T5" s="27"/>
      <c r="U5" s="27"/>
      <c r="V5" s="13"/>
      <c r="W5" s="26"/>
      <c r="Y5" s="11"/>
      <c r="Z5" s="11"/>
    </row>
    <row r="6" spans="1:47" ht="17.25" customHeight="1">
      <c r="A6" s="20"/>
      <c r="B6" s="28"/>
      <c r="C6" s="28"/>
      <c r="D6" s="28"/>
      <c r="E6" s="28"/>
      <c r="F6" s="28"/>
      <c r="G6" s="28"/>
      <c r="H6" s="29"/>
      <c r="J6" s="11"/>
      <c r="K6" s="11"/>
      <c r="L6" s="25"/>
      <c r="M6" s="25"/>
      <c r="N6" s="11"/>
      <c r="O6" s="11"/>
      <c r="P6" s="26"/>
      <c r="Q6" s="26"/>
      <c r="R6" s="26"/>
      <c r="S6" s="27"/>
      <c r="T6" s="27"/>
      <c r="U6" s="27"/>
      <c r="V6" s="13"/>
      <c r="W6" s="26"/>
      <c r="Y6" s="11"/>
      <c r="Z6" s="11"/>
    </row>
    <row r="7" spans="1:47" ht="17.25" customHeight="1">
      <c r="A7" s="30"/>
      <c r="B7" s="31" t="s">
        <v>6</v>
      </c>
      <c r="C7" s="28"/>
      <c r="D7" s="21"/>
      <c r="E7" s="21"/>
      <c r="F7" s="31" t="s">
        <v>7</v>
      </c>
      <c r="G7" s="28"/>
      <c r="H7" s="29"/>
      <c r="J7" s="11"/>
      <c r="K7" s="32"/>
      <c r="L7" s="32"/>
      <c r="M7" s="32"/>
      <c r="N7" s="33"/>
      <c r="O7" s="33"/>
      <c r="P7" s="26"/>
      <c r="Q7" s="26"/>
      <c r="R7" s="26"/>
      <c r="S7" s="27"/>
      <c r="T7" s="27"/>
      <c r="U7" s="27"/>
      <c r="V7" s="13"/>
      <c r="W7" s="26"/>
      <c r="Y7" s="11"/>
      <c r="Z7" s="11"/>
    </row>
    <row r="8" spans="1:47" ht="17.25" customHeight="1">
      <c r="A8" s="30"/>
      <c r="B8" s="31" t="s">
        <v>8</v>
      </c>
      <c r="C8" s="28"/>
      <c r="D8" s="28"/>
      <c r="E8" s="21"/>
      <c r="F8" s="31" t="s">
        <v>9</v>
      </c>
      <c r="G8" s="28"/>
      <c r="H8" s="29"/>
      <c r="J8" s="11"/>
      <c r="K8" s="11"/>
      <c r="L8" s="25"/>
      <c r="M8" s="25"/>
      <c r="N8" s="11"/>
      <c r="O8" s="11"/>
      <c r="P8" s="26"/>
      <c r="Q8" s="26"/>
      <c r="R8" s="26"/>
      <c r="S8" s="27"/>
      <c r="T8" s="27"/>
      <c r="U8" s="27"/>
      <c r="V8" s="13"/>
      <c r="W8" s="26"/>
      <c r="Y8" s="11"/>
      <c r="Z8" s="11"/>
    </row>
    <row r="9" spans="1:47" ht="17.25" customHeight="1">
      <c r="A9" s="30"/>
      <c r="B9" s="31" t="s">
        <v>10</v>
      </c>
      <c r="C9" s="28"/>
      <c r="D9" s="28"/>
      <c r="E9" s="21"/>
      <c r="F9" s="34" t="s">
        <v>11</v>
      </c>
      <c r="G9" s="28"/>
      <c r="H9" s="29"/>
      <c r="J9" s="11"/>
      <c r="K9" s="11"/>
      <c r="L9" s="25"/>
      <c r="M9" s="25"/>
      <c r="N9" s="11"/>
      <c r="O9" s="11"/>
      <c r="P9" s="26"/>
      <c r="Q9" s="26"/>
      <c r="R9" s="26"/>
      <c r="S9" s="27"/>
      <c r="T9" s="27"/>
      <c r="U9" s="27"/>
      <c r="V9" s="13"/>
      <c r="W9" s="26"/>
      <c r="Y9" s="11"/>
      <c r="Z9" s="11"/>
    </row>
    <row r="10" spans="1:47" ht="17.25" customHeight="1">
      <c r="A10" s="30"/>
      <c r="B10" s="31" t="s">
        <v>12</v>
      </c>
      <c r="C10" s="21"/>
      <c r="D10" s="28"/>
      <c r="E10" s="31"/>
      <c r="F10" s="28"/>
      <c r="G10" s="28"/>
      <c r="H10" s="29"/>
      <c r="J10" s="11"/>
      <c r="K10" s="32"/>
      <c r="L10" s="25"/>
      <c r="M10" s="25"/>
      <c r="N10" s="11"/>
      <c r="O10" s="35"/>
      <c r="P10" s="26"/>
      <c r="Q10" s="26"/>
      <c r="R10" s="26"/>
      <c r="S10" s="27"/>
      <c r="T10" s="27"/>
      <c r="U10" s="27"/>
      <c r="V10" s="13"/>
      <c r="W10" s="26"/>
      <c r="Y10" s="11"/>
      <c r="Z10" s="11"/>
    </row>
    <row r="11" spans="1:47" ht="10.5" customHeight="1">
      <c r="A11" s="20"/>
      <c r="B11" s="28"/>
      <c r="C11" s="28"/>
      <c r="D11" s="28"/>
      <c r="E11" s="31"/>
      <c r="F11" s="21"/>
      <c r="G11" s="28"/>
      <c r="H11" s="29"/>
      <c r="I11" s="9"/>
      <c r="J11" s="11"/>
      <c r="K11" s="36"/>
      <c r="L11" s="36"/>
      <c r="M11" s="36"/>
      <c r="N11" s="37"/>
      <c r="O11" s="38"/>
      <c r="P11" s="26"/>
      <c r="Q11" s="26"/>
      <c r="R11" s="26"/>
      <c r="S11" s="27"/>
      <c r="T11" s="27"/>
      <c r="U11" s="27"/>
      <c r="V11" s="13"/>
      <c r="W11" s="26"/>
      <c r="Y11" s="11"/>
      <c r="Z11" s="11"/>
    </row>
    <row r="12" spans="1:47" ht="24.75" customHeight="1">
      <c r="A12" s="20"/>
      <c r="B12" s="21"/>
      <c r="C12" s="39" t="s">
        <v>13</v>
      </c>
      <c r="D12" s="39"/>
      <c r="E12" s="39"/>
      <c r="F12" s="39"/>
      <c r="G12" s="40"/>
      <c r="H12" s="41"/>
      <c r="I12" s="11"/>
      <c r="J12" s="11"/>
      <c r="K12" s="36"/>
      <c r="L12" s="36"/>
      <c r="M12" s="36"/>
      <c r="N12" s="37"/>
      <c r="O12" s="38"/>
      <c r="P12" s="26"/>
      <c r="Q12" s="26"/>
      <c r="R12" s="26"/>
      <c r="S12" s="27"/>
      <c r="T12" s="27"/>
      <c r="U12" s="27"/>
      <c r="V12" s="13"/>
      <c r="W12" s="26"/>
      <c r="Y12" s="11"/>
      <c r="Z12" s="11"/>
    </row>
    <row r="13" spans="1:47" ht="17.25" customHeight="1">
      <c r="A13" s="20"/>
      <c r="B13" s="28"/>
      <c r="C13" s="28"/>
      <c r="D13" s="28"/>
      <c r="E13" s="28"/>
      <c r="F13" s="28"/>
      <c r="G13" s="28"/>
      <c r="H13" s="29"/>
      <c r="I13" s="11"/>
      <c r="J13" s="11"/>
      <c r="K13" s="36"/>
      <c r="L13" s="36"/>
      <c r="M13" s="42"/>
      <c r="N13" s="43"/>
      <c r="O13" s="44"/>
      <c r="P13" s="26"/>
      <c r="Q13" s="26"/>
      <c r="R13" s="26"/>
      <c r="S13" s="27"/>
      <c r="T13" s="27"/>
      <c r="U13" s="27"/>
      <c r="V13" s="13"/>
      <c r="W13" s="26"/>
      <c r="Y13" s="11"/>
      <c r="Z13" s="11"/>
    </row>
    <row r="14" spans="1:47" ht="17.25" customHeight="1">
      <c r="A14" s="20"/>
      <c r="B14" s="45" t="s">
        <v>14</v>
      </c>
      <c r="C14" s="46"/>
      <c r="D14" s="28"/>
      <c r="E14" s="21"/>
      <c r="F14" s="47" t="s">
        <v>15</v>
      </c>
      <c r="G14" s="48"/>
      <c r="H14" s="49">
        <f>G55</f>
        <v>1401.25</v>
      </c>
      <c r="I14" s="11"/>
      <c r="J14" s="11"/>
      <c r="K14" s="36"/>
      <c r="L14" s="36"/>
      <c r="M14" s="36"/>
      <c r="N14" s="37"/>
      <c r="O14" s="38"/>
      <c r="P14" s="26"/>
      <c r="Q14" s="26"/>
      <c r="R14" s="26"/>
      <c r="S14" s="27"/>
      <c r="T14" s="27"/>
      <c r="U14" s="27"/>
      <c r="V14" s="13"/>
      <c r="W14" s="50"/>
      <c r="X14" s="51"/>
      <c r="Y14" s="51"/>
      <c r="Z14" s="51"/>
      <c r="AA14" s="51"/>
      <c r="AB14" s="51"/>
    </row>
    <row r="15" spans="1:47" ht="17.25" customHeight="1">
      <c r="A15" s="20"/>
      <c r="B15" s="45" t="s">
        <v>16</v>
      </c>
      <c r="C15" s="46"/>
      <c r="D15" s="21"/>
      <c r="E15" s="21"/>
      <c r="F15" s="47" t="s">
        <v>17</v>
      </c>
      <c r="G15" s="48"/>
      <c r="H15" s="52">
        <f>G56</f>
        <v>1154</v>
      </c>
      <c r="I15" s="11"/>
      <c r="J15" s="11"/>
      <c r="K15" s="36"/>
      <c r="L15" s="36"/>
      <c r="M15" s="36"/>
      <c r="N15" s="37"/>
      <c r="O15" s="38"/>
      <c r="P15" s="26"/>
      <c r="Q15" s="26"/>
      <c r="R15" s="26"/>
      <c r="S15" s="27"/>
      <c r="T15" s="27"/>
      <c r="U15" s="27"/>
      <c r="V15" s="13"/>
      <c r="W15" s="11"/>
      <c r="X15" s="53"/>
      <c r="Y15" s="32"/>
      <c r="Z15" s="11"/>
      <c r="AA15" s="53"/>
      <c r="AB15" s="54"/>
      <c r="AC15" s="55"/>
    </row>
    <row r="16" spans="1:47" ht="17.25" customHeight="1">
      <c r="A16" s="20"/>
      <c r="B16" s="56" t="s">
        <v>18</v>
      </c>
      <c r="C16" s="57">
        <f>'[1]Form-1_AnticipatedVsActual_BI'!$C$2</f>
        <v>44387</v>
      </c>
      <c r="D16" s="57"/>
      <c r="E16" s="21"/>
      <c r="F16" s="47" t="s">
        <v>19</v>
      </c>
      <c r="G16" s="48"/>
      <c r="H16" s="52">
        <f>G57</f>
        <v>1496.25</v>
      </c>
      <c r="I16" s="11"/>
      <c r="J16" s="11"/>
      <c r="K16" s="36"/>
      <c r="L16" s="36"/>
      <c r="M16" s="36"/>
      <c r="N16" s="37"/>
      <c r="O16" s="38"/>
      <c r="P16" s="26"/>
      <c r="Q16" s="26"/>
      <c r="R16" s="26"/>
      <c r="S16" s="27"/>
      <c r="T16" s="27"/>
      <c r="U16" s="27"/>
      <c r="V16" s="13"/>
      <c r="W16" s="58"/>
      <c r="X16" s="54"/>
      <c r="Y16" s="32"/>
      <c r="Z16" s="58"/>
      <c r="AA16" s="53"/>
      <c r="AB16" s="54"/>
      <c r="AC16" s="55"/>
    </row>
    <row r="17" spans="1:28" ht="17.25" customHeight="1">
      <c r="A17" s="59"/>
      <c r="B17" s="11"/>
      <c r="C17" s="11"/>
      <c r="D17" s="60"/>
      <c r="E17" s="60"/>
      <c r="H17" s="61"/>
      <c r="I17" s="11"/>
      <c r="J17" s="11"/>
      <c r="K17" s="36"/>
      <c r="L17" s="36"/>
      <c r="M17" s="36"/>
      <c r="N17" s="37"/>
      <c r="O17" s="38"/>
      <c r="P17" s="26"/>
      <c r="Q17" s="26"/>
      <c r="R17" s="26"/>
      <c r="S17" s="27"/>
      <c r="T17" s="27"/>
      <c r="U17" s="27"/>
      <c r="V17" s="13"/>
      <c r="W17" s="11"/>
      <c r="X17" s="53"/>
      <c r="Y17" s="32"/>
      <c r="Z17" s="11"/>
      <c r="AA17" s="53"/>
      <c r="AB17" s="54"/>
    </row>
    <row r="18" spans="1:28" ht="21" customHeight="1">
      <c r="A18" s="62" t="s">
        <v>20</v>
      </c>
      <c r="B18" s="63" t="s">
        <v>21</v>
      </c>
      <c r="C18" s="64" t="s">
        <v>22</v>
      </c>
      <c r="D18" s="64"/>
      <c r="E18" s="64"/>
      <c r="F18" s="65" t="s">
        <v>23</v>
      </c>
      <c r="G18" s="65" t="s">
        <v>24</v>
      </c>
      <c r="H18" s="66" t="s">
        <v>25</v>
      </c>
      <c r="I18" s="11"/>
      <c r="J18" s="11"/>
      <c r="K18" s="67"/>
      <c r="L18" s="67"/>
      <c r="M18" s="67"/>
      <c r="N18" s="67"/>
      <c r="O18" s="67"/>
      <c r="P18" s="67"/>
      <c r="Q18" s="68"/>
      <c r="R18" s="68"/>
      <c r="S18" s="69"/>
      <c r="T18" s="69"/>
      <c r="U18" s="69"/>
      <c r="V18" s="68"/>
      <c r="W18" s="58"/>
      <c r="X18" s="54"/>
      <c r="Y18" s="32"/>
      <c r="Z18" s="70"/>
      <c r="AA18" s="53"/>
      <c r="AB18" s="54"/>
    </row>
    <row r="19" spans="1:28" ht="21" customHeight="1">
      <c r="A19" s="62"/>
      <c r="B19" s="63"/>
      <c r="C19" s="71" t="s">
        <v>26</v>
      </c>
      <c r="D19" s="65" t="s">
        <v>27</v>
      </c>
      <c r="E19" s="65" t="s">
        <v>28</v>
      </c>
      <c r="F19" s="72"/>
      <c r="G19" s="72"/>
      <c r="H19" s="73"/>
      <c r="I19" s="11"/>
      <c r="J19" s="11"/>
      <c r="K19" s="67"/>
      <c r="L19" s="67"/>
      <c r="M19" s="67"/>
      <c r="N19" s="67"/>
      <c r="O19" s="67"/>
      <c r="P19" s="67"/>
      <c r="Q19" s="68"/>
      <c r="R19" s="68"/>
      <c r="S19" s="69"/>
      <c r="T19" s="69"/>
      <c r="U19" s="69"/>
      <c r="V19" s="68"/>
      <c r="W19" s="58"/>
      <c r="X19" s="54"/>
      <c r="Y19" s="32"/>
      <c r="Z19" s="70"/>
      <c r="AA19" s="53"/>
      <c r="AB19" s="54"/>
    </row>
    <row r="20" spans="1:28" ht="21" customHeight="1">
      <c r="A20" s="62"/>
      <c r="B20" s="63"/>
      <c r="C20" s="74"/>
      <c r="D20" s="72"/>
      <c r="E20" s="72"/>
      <c r="F20" s="72"/>
      <c r="G20" s="72"/>
      <c r="H20" s="73"/>
      <c r="I20" s="11"/>
      <c r="J20" s="11"/>
      <c r="K20" s="67"/>
      <c r="L20" s="67"/>
      <c r="M20" s="67"/>
      <c r="N20" s="67"/>
      <c r="O20" s="67"/>
      <c r="P20" s="67"/>
      <c r="Q20" s="68"/>
      <c r="R20" s="68"/>
      <c r="S20" s="69"/>
      <c r="T20" s="69"/>
      <c r="U20" s="69"/>
      <c r="V20" s="68"/>
      <c r="W20" s="58"/>
      <c r="X20" s="54"/>
      <c r="Y20" s="32"/>
      <c r="Z20" s="70"/>
      <c r="AA20" s="53"/>
      <c r="AB20" s="54"/>
    </row>
    <row r="21" spans="1:28" ht="21" customHeight="1">
      <c r="A21" s="62"/>
      <c r="B21" s="63"/>
      <c r="C21" s="74"/>
      <c r="D21" s="72"/>
      <c r="E21" s="72"/>
      <c r="F21" s="72"/>
      <c r="G21" s="72"/>
      <c r="H21" s="73"/>
      <c r="I21" s="11"/>
      <c r="J21" s="11"/>
      <c r="K21" s="67"/>
      <c r="L21" s="67"/>
      <c r="M21" s="67"/>
      <c r="N21" s="67"/>
      <c r="O21" s="67"/>
      <c r="P21" s="67"/>
      <c r="Q21" s="68"/>
      <c r="R21" s="68"/>
      <c r="S21" s="69"/>
      <c r="T21" s="69"/>
      <c r="U21" s="69"/>
      <c r="V21" s="68"/>
      <c r="W21" s="58"/>
      <c r="X21" s="54"/>
      <c r="Y21" s="32"/>
      <c r="Z21" s="70"/>
      <c r="AA21" s="53"/>
      <c r="AB21" s="54"/>
    </row>
    <row r="22" spans="1:28" ht="21" customHeight="1">
      <c r="A22" s="62"/>
      <c r="B22" s="63"/>
      <c r="C22" s="74"/>
      <c r="D22" s="72"/>
      <c r="E22" s="72"/>
      <c r="F22" s="72"/>
      <c r="G22" s="72"/>
      <c r="H22" s="73"/>
      <c r="I22" s="11"/>
      <c r="J22" s="11"/>
      <c r="K22" s="67"/>
      <c r="L22" s="67"/>
      <c r="M22" s="67"/>
      <c r="N22" s="67"/>
      <c r="O22" s="67"/>
      <c r="P22" s="67"/>
      <c r="Q22" s="68"/>
      <c r="R22" s="68"/>
      <c r="S22" s="69"/>
      <c r="T22" s="69"/>
      <c r="U22" s="69"/>
      <c r="V22" s="68"/>
      <c r="W22" s="58"/>
      <c r="X22" s="54"/>
      <c r="Y22" s="32"/>
      <c r="Z22" s="70"/>
      <c r="AA22" s="53"/>
      <c r="AB22" s="54"/>
    </row>
    <row r="23" spans="1:28" ht="21" customHeight="1">
      <c r="A23" s="62"/>
      <c r="B23" s="65"/>
      <c r="C23" s="74"/>
      <c r="D23" s="72"/>
      <c r="E23" s="72"/>
      <c r="F23" s="72"/>
      <c r="G23" s="72"/>
      <c r="H23" s="73"/>
      <c r="I23" s="11"/>
      <c r="J23" s="11"/>
      <c r="K23" s="67"/>
      <c r="L23" s="67"/>
      <c r="M23" s="67"/>
      <c r="N23" s="67"/>
      <c r="O23" s="67"/>
      <c r="P23" s="67"/>
      <c r="Q23" s="68"/>
      <c r="R23" s="68"/>
      <c r="S23" s="69"/>
      <c r="T23" s="69"/>
      <c r="U23" s="69"/>
      <c r="V23" s="68"/>
      <c r="W23" s="58"/>
      <c r="X23" s="53"/>
      <c r="Y23" s="32"/>
      <c r="Z23" s="32"/>
      <c r="AA23" s="53"/>
      <c r="AB23" s="54"/>
    </row>
    <row r="24" spans="1:28" ht="21" customHeight="1">
      <c r="A24" s="62"/>
      <c r="B24" s="75"/>
      <c r="C24" s="76"/>
      <c r="D24" s="77"/>
      <c r="E24" s="77"/>
      <c r="F24" s="77"/>
      <c r="G24" s="77"/>
      <c r="H24" s="78"/>
      <c r="I24" s="11"/>
      <c r="J24" s="11"/>
      <c r="K24" s="67"/>
      <c r="L24" s="67"/>
      <c r="M24" s="67"/>
      <c r="N24" s="67"/>
      <c r="O24" s="67"/>
      <c r="P24" s="67"/>
      <c r="Q24" s="68"/>
      <c r="R24" s="68"/>
      <c r="S24" s="69"/>
      <c r="T24" s="69"/>
      <c r="U24" s="69"/>
      <c r="V24" s="68"/>
      <c r="W24" s="58"/>
      <c r="X24" s="54"/>
      <c r="Y24" s="32"/>
      <c r="Z24" s="70"/>
      <c r="AA24" s="53"/>
      <c r="AB24" s="54"/>
    </row>
    <row r="25" spans="1:28" ht="21" customHeight="1">
      <c r="A25" s="79"/>
      <c r="B25" s="80" t="s">
        <v>29</v>
      </c>
      <c r="C25" s="80" t="s">
        <v>30</v>
      </c>
      <c r="D25" s="80" t="s">
        <v>31</v>
      </c>
      <c r="E25" s="80" t="s">
        <v>32</v>
      </c>
      <c r="F25" s="80" t="s">
        <v>33</v>
      </c>
      <c r="G25" s="81" t="s">
        <v>34</v>
      </c>
      <c r="H25" s="82" t="s">
        <v>35</v>
      </c>
      <c r="I25" s="11"/>
      <c r="J25" s="11"/>
      <c r="K25" s="67"/>
      <c r="L25" s="67"/>
      <c r="M25" s="67"/>
      <c r="N25" s="67"/>
      <c r="O25" s="67"/>
      <c r="P25" s="83"/>
      <c r="Q25" s="84"/>
      <c r="R25" s="84"/>
      <c r="S25" s="85"/>
      <c r="T25" s="85"/>
      <c r="U25" s="85"/>
      <c r="V25" s="86"/>
      <c r="W25" s="58"/>
      <c r="X25" s="54"/>
      <c r="Y25" s="32"/>
      <c r="Z25" s="70"/>
      <c r="AA25" s="53"/>
      <c r="AB25" s="54"/>
    </row>
    <row r="26" spans="1:28" ht="21" customHeight="1">
      <c r="A26" s="87">
        <v>1</v>
      </c>
      <c r="B26" s="88">
        <v>2</v>
      </c>
      <c r="C26" s="88">
        <v>3</v>
      </c>
      <c r="D26" s="89">
        <v>4</v>
      </c>
      <c r="E26" s="89">
        <v>5</v>
      </c>
      <c r="F26" s="89">
        <v>6</v>
      </c>
      <c r="G26" s="89">
        <v>7</v>
      </c>
      <c r="H26" s="90">
        <v>8</v>
      </c>
      <c r="I26" s="11"/>
      <c r="J26" s="11"/>
      <c r="K26" s="91"/>
      <c r="L26" s="92"/>
      <c r="M26" s="92"/>
      <c r="N26" s="92"/>
      <c r="O26" s="93"/>
      <c r="P26" s="83"/>
      <c r="Q26" s="84"/>
      <c r="R26" s="84"/>
      <c r="S26" s="94"/>
      <c r="T26" s="94"/>
      <c r="U26" s="84"/>
      <c r="V26" s="94"/>
      <c r="W26" s="54"/>
      <c r="X26" s="70"/>
      <c r="Y26" s="32"/>
      <c r="Z26" s="70"/>
      <c r="AA26" s="53"/>
      <c r="AB26" s="54"/>
    </row>
    <row r="27" spans="1:28" s="103" customFormat="1" ht="21" customHeight="1">
      <c r="A27" s="95">
        <v>1</v>
      </c>
      <c r="B27" s="96">
        <f>'[1]Report_PSPR NRLDC '!G25</f>
        <v>1241.4134514745469</v>
      </c>
      <c r="C27" s="96">
        <f>'[1]Report_PSPR NRLDC '!I25</f>
        <v>0</v>
      </c>
      <c r="D27" s="97">
        <f>'[1]Report_PSPR NRLDC '!J25</f>
        <v>0</v>
      </c>
      <c r="E27" s="97">
        <f>'[1]Report_PSPR NRLDC '!K25</f>
        <v>0</v>
      </c>
      <c r="F27" s="96">
        <f t="shared" ref="F27:F50" si="0">C27+D27+E27</f>
        <v>0</v>
      </c>
      <c r="G27" s="98">
        <f t="shared" ref="G27:G50" si="1">F27/1000</f>
        <v>0</v>
      </c>
      <c r="H27" s="99">
        <f t="shared" ref="H27:H50" si="2">B27+F27</f>
        <v>1241.4134514745469</v>
      </c>
      <c r="I27" s="8"/>
      <c r="J27" s="100"/>
      <c r="K27" s="91"/>
      <c r="L27" s="92"/>
      <c r="M27" s="92"/>
      <c r="N27" s="92"/>
      <c r="O27" s="93"/>
      <c r="P27" s="93"/>
      <c r="Q27" s="94"/>
      <c r="R27" s="94"/>
      <c r="S27" s="101"/>
      <c r="T27" s="101"/>
      <c r="U27" s="101"/>
      <c r="V27" s="102"/>
      <c r="W27" s="58"/>
      <c r="X27" s="54"/>
      <c r="Y27" s="32"/>
      <c r="Z27" s="58"/>
      <c r="AA27" s="53"/>
      <c r="AB27" s="54"/>
    </row>
    <row r="28" spans="1:28" ht="21" customHeight="1">
      <c r="A28" s="95">
        <v>2</v>
      </c>
      <c r="B28" s="96">
        <f>'[1]Report_PSPR NRLDC '!G26</f>
        <v>1216.0407973326517</v>
      </c>
      <c r="C28" s="96">
        <f>'[1]Report_PSPR NRLDC '!I26</f>
        <v>0</v>
      </c>
      <c r="D28" s="97">
        <f>'[1]Report_PSPR NRLDC '!J26</f>
        <v>0</v>
      </c>
      <c r="E28" s="97">
        <f>'[1]Report_PSPR NRLDC '!K26</f>
        <v>0</v>
      </c>
      <c r="F28" s="96">
        <f t="shared" si="0"/>
        <v>0</v>
      </c>
      <c r="G28" s="98">
        <f t="shared" si="1"/>
        <v>0</v>
      </c>
      <c r="H28" s="99">
        <f t="shared" si="2"/>
        <v>1216.0407973326517</v>
      </c>
      <c r="I28" s="11"/>
      <c r="J28" s="100"/>
      <c r="K28" s="91"/>
      <c r="L28" s="92"/>
      <c r="M28" s="92"/>
      <c r="N28" s="92"/>
      <c r="O28" s="93"/>
      <c r="P28" s="93"/>
      <c r="Q28" s="94"/>
      <c r="R28" s="94"/>
      <c r="S28" s="101"/>
      <c r="T28" s="101"/>
      <c r="U28" s="101"/>
      <c r="V28" s="102"/>
      <c r="W28" s="58"/>
      <c r="X28" s="54"/>
      <c r="Y28" s="32"/>
      <c r="Z28" s="58"/>
      <c r="AA28" s="53"/>
      <c r="AB28" s="54"/>
    </row>
    <row r="29" spans="1:28" s="106" customFormat="1" ht="21" customHeight="1">
      <c r="A29" s="95">
        <v>3</v>
      </c>
      <c r="B29" s="96">
        <f>'[1]Report_PSPR NRLDC '!G27</f>
        <v>1201.2255061757385</v>
      </c>
      <c r="C29" s="96">
        <f>'[1]Report_PSPR NRLDC '!I27</f>
        <v>0</v>
      </c>
      <c r="D29" s="97">
        <f>'[1]Report_PSPR NRLDC '!J27</f>
        <v>0</v>
      </c>
      <c r="E29" s="97">
        <f>'[1]Report_PSPR NRLDC '!K27</f>
        <v>0</v>
      </c>
      <c r="F29" s="96">
        <f t="shared" si="0"/>
        <v>0</v>
      </c>
      <c r="G29" s="98">
        <f t="shared" si="1"/>
        <v>0</v>
      </c>
      <c r="H29" s="99">
        <f t="shared" si="2"/>
        <v>1201.2255061757385</v>
      </c>
      <c r="I29" s="58"/>
      <c r="J29" s="100"/>
      <c r="K29" s="104"/>
      <c r="L29" s="92"/>
      <c r="M29" s="92"/>
      <c r="N29" s="105"/>
      <c r="O29" s="93"/>
      <c r="P29" s="93"/>
      <c r="Q29" s="94"/>
      <c r="R29" s="94"/>
      <c r="S29" s="101"/>
      <c r="T29" s="101"/>
      <c r="U29" s="101"/>
      <c r="V29" s="102"/>
      <c r="W29" s="58"/>
      <c r="X29" s="54"/>
      <c r="Y29" s="32"/>
      <c r="Z29" s="58"/>
      <c r="AA29" s="53"/>
      <c r="AB29" s="54"/>
    </row>
    <row r="30" spans="1:28" s="103" customFormat="1" ht="21" customHeight="1">
      <c r="A30" s="95">
        <v>4</v>
      </c>
      <c r="B30" s="96">
        <f>'[1]Report_PSPR NRLDC '!G28</f>
        <v>1154</v>
      </c>
      <c r="C30" s="96">
        <f>'[1]Report_PSPR NRLDC '!I28</f>
        <v>0</v>
      </c>
      <c r="D30" s="97">
        <f>'[1]Report_PSPR NRLDC '!J28</f>
        <v>0</v>
      </c>
      <c r="E30" s="97">
        <f>'[1]Report_PSPR NRLDC '!K28</f>
        <v>0</v>
      </c>
      <c r="F30" s="96">
        <f t="shared" si="0"/>
        <v>0</v>
      </c>
      <c r="G30" s="98">
        <f t="shared" si="1"/>
        <v>0</v>
      </c>
      <c r="H30" s="99">
        <f t="shared" si="2"/>
        <v>1154</v>
      </c>
      <c r="I30" s="8"/>
      <c r="J30" s="100"/>
      <c r="K30" s="107"/>
      <c r="L30" s="92"/>
      <c r="M30" s="92"/>
      <c r="N30" s="92"/>
      <c r="O30" s="93"/>
      <c r="P30" s="93"/>
      <c r="Q30" s="94"/>
      <c r="R30" s="94"/>
      <c r="S30" s="101"/>
      <c r="T30" s="101"/>
      <c r="U30" s="101"/>
      <c r="V30" s="102"/>
      <c r="W30" s="58"/>
      <c r="X30" s="54"/>
      <c r="Y30" s="32"/>
      <c r="Z30" s="70"/>
      <c r="AA30" s="53"/>
      <c r="AB30" s="54"/>
    </row>
    <row r="31" spans="1:28" ht="21" customHeight="1">
      <c r="A31" s="95">
        <v>5</v>
      </c>
      <c r="B31" s="96">
        <f>'[1]Report_PSPR NRLDC '!G29</f>
        <v>1183.054347920877</v>
      </c>
      <c r="C31" s="96">
        <f>'[1]Report_PSPR NRLDC '!I29</f>
        <v>0</v>
      </c>
      <c r="D31" s="97">
        <f>'[1]Report_PSPR NRLDC '!J29</f>
        <v>0</v>
      </c>
      <c r="E31" s="97">
        <f>'[1]Report_PSPR NRLDC '!K29</f>
        <v>0</v>
      </c>
      <c r="F31" s="96">
        <f t="shared" si="0"/>
        <v>0</v>
      </c>
      <c r="G31" s="98">
        <f t="shared" si="1"/>
        <v>0</v>
      </c>
      <c r="H31" s="99">
        <f t="shared" si="2"/>
        <v>1183.054347920877</v>
      </c>
      <c r="I31" s="11"/>
      <c r="J31" s="100"/>
      <c r="K31" s="91"/>
      <c r="L31" s="92"/>
      <c r="M31" s="92"/>
      <c r="N31" s="92"/>
      <c r="O31" s="93"/>
      <c r="P31" s="93"/>
      <c r="Q31" s="94"/>
      <c r="R31" s="94"/>
      <c r="S31" s="101"/>
      <c r="T31" s="101"/>
      <c r="U31" s="101"/>
      <c r="V31" s="102"/>
      <c r="W31" s="58"/>
      <c r="X31" s="54"/>
      <c r="Y31" s="32"/>
      <c r="Z31" s="58"/>
      <c r="AA31" s="53"/>
      <c r="AB31" s="54"/>
    </row>
    <row r="32" spans="1:28" ht="21" customHeight="1">
      <c r="A32" s="95">
        <v>6</v>
      </c>
      <c r="B32" s="96">
        <f>'[1]Report_PSPR NRLDC '!G30</f>
        <v>1192.6121972504761</v>
      </c>
      <c r="C32" s="96">
        <f>'[1]Report_PSPR NRLDC '!I30</f>
        <v>0</v>
      </c>
      <c r="D32" s="97">
        <f>'[1]Report_PSPR NRLDC '!J30</f>
        <v>0</v>
      </c>
      <c r="E32" s="97">
        <f>'[1]Report_PSPR NRLDC '!K30</f>
        <v>0</v>
      </c>
      <c r="F32" s="96">
        <f t="shared" si="0"/>
        <v>0</v>
      </c>
      <c r="G32" s="98">
        <f t="shared" si="1"/>
        <v>0</v>
      </c>
      <c r="H32" s="99">
        <f t="shared" si="2"/>
        <v>1192.6121972504761</v>
      </c>
      <c r="I32" s="11"/>
      <c r="J32" s="100"/>
      <c r="K32" s="91"/>
      <c r="L32" s="92"/>
      <c r="M32" s="92"/>
      <c r="N32" s="92"/>
      <c r="O32" s="93"/>
      <c r="P32" s="93"/>
      <c r="Q32" s="94"/>
      <c r="R32" s="94"/>
      <c r="S32" s="101"/>
      <c r="T32" s="101"/>
      <c r="U32" s="101"/>
      <c r="V32" s="102"/>
      <c r="W32" s="11"/>
      <c r="X32" s="53"/>
      <c r="Y32" s="32"/>
      <c r="Z32" s="11"/>
      <c r="AA32" s="53"/>
      <c r="AB32" s="54"/>
    </row>
    <row r="33" spans="1:28" ht="21" customHeight="1">
      <c r="A33" s="95">
        <v>7</v>
      </c>
      <c r="B33" s="96">
        <f>'[1]Report_PSPR NRLDC '!G31</f>
        <v>1254.2272165365557</v>
      </c>
      <c r="C33" s="96">
        <f>'[1]Report_PSPR NRLDC '!I31</f>
        <v>0</v>
      </c>
      <c r="D33" s="97">
        <f>'[1]Report_PSPR NRLDC '!J31</f>
        <v>0</v>
      </c>
      <c r="E33" s="97">
        <f>'[1]Report_PSPR NRLDC '!K31</f>
        <v>0</v>
      </c>
      <c r="F33" s="96">
        <f t="shared" si="0"/>
        <v>0</v>
      </c>
      <c r="G33" s="98">
        <f t="shared" si="1"/>
        <v>0</v>
      </c>
      <c r="H33" s="99">
        <f t="shared" si="2"/>
        <v>1254.2272165365557</v>
      </c>
      <c r="I33" s="11"/>
      <c r="J33" s="100"/>
      <c r="K33" s="91"/>
      <c r="L33" s="92"/>
      <c r="M33" s="92"/>
      <c r="N33" s="92"/>
      <c r="O33" s="93"/>
      <c r="P33" s="93"/>
      <c r="Q33" s="94"/>
      <c r="R33" s="94"/>
      <c r="S33" s="101"/>
      <c r="T33" s="101"/>
      <c r="U33" s="101"/>
      <c r="V33" s="102"/>
      <c r="W33" s="11"/>
      <c r="X33" s="53"/>
      <c r="Y33" s="32"/>
      <c r="Z33" s="11"/>
      <c r="AA33" s="53"/>
      <c r="AB33" s="54"/>
    </row>
    <row r="34" spans="1:28" ht="21" customHeight="1">
      <c r="A34" s="95">
        <v>8</v>
      </c>
      <c r="B34" s="96">
        <f>'[1]Report_PSPR NRLDC '!G32</f>
        <v>1257.8554511055961</v>
      </c>
      <c r="C34" s="96">
        <f>'[1]Report_PSPR NRLDC '!I32</f>
        <v>0</v>
      </c>
      <c r="D34" s="97">
        <f>'[1]Report_PSPR NRLDC '!J32</f>
        <v>0</v>
      </c>
      <c r="E34" s="97">
        <f>'[1]Report_PSPR NRLDC '!K32</f>
        <v>0</v>
      </c>
      <c r="F34" s="96">
        <f t="shared" si="0"/>
        <v>0</v>
      </c>
      <c r="G34" s="98">
        <f t="shared" si="1"/>
        <v>0</v>
      </c>
      <c r="H34" s="99">
        <f t="shared" si="2"/>
        <v>1257.8554511055961</v>
      </c>
      <c r="I34" s="11"/>
      <c r="J34" s="53"/>
      <c r="K34" s="91"/>
      <c r="L34" s="92"/>
      <c r="M34" s="92"/>
      <c r="N34" s="92"/>
      <c r="O34" s="93"/>
      <c r="P34" s="93"/>
      <c r="Q34" s="94"/>
      <c r="R34" s="94"/>
      <c r="S34" s="101"/>
      <c r="T34" s="108"/>
      <c r="U34" s="101"/>
      <c r="V34" s="102"/>
      <c r="W34" s="11"/>
      <c r="X34" s="53"/>
      <c r="Y34" s="32"/>
      <c r="Z34" s="32"/>
      <c r="AA34" s="53"/>
      <c r="AB34" s="54"/>
    </row>
    <row r="35" spans="1:28" s="103" customFormat="1" ht="21" customHeight="1">
      <c r="A35" s="95">
        <v>9</v>
      </c>
      <c r="B35" s="96">
        <f>'[1]Report_PSPR NRLDC '!G33</f>
        <v>1334.1133454430353</v>
      </c>
      <c r="C35" s="96">
        <f>'[1]Report_PSPR NRLDC '!I33</f>
        <v>0</v>
      </c>
      <c r="D35" s="97">
        <f>'[1]Report_PSPR NRLDC '!J33</f>
        <v>0</v>
      </c>
      <c r="E35" s="97">
        <f>'[1]Report_PSPR NRLDC '!K33</f>
        <v>0</v>
      </c>
      <c r="F35" s="96">
        <f t="shared" si="0"/>
        <v>0</v>
      </c>
      <c r="G35" s="98">
        <f t="shared" si="1"/>
        <v>0</v>
      </c>
      <c r="H35" s="99">
        <f t="shared" si="2"/>
        <v>1334.1133454430353</v>
      </c>
      <c r="I35" s="8"/>
      <c r="J35" s="100"/>
      <c r="K35" s="107"/>
      <c r="L35" s="92"/>
      <c r="M35" s="92"/>
      <c r="N35" s="92"/>
      <c r="O35" s="93"/>
      <c r="P35" s="93"/>
      <c r="Q35" s="94"/>
      <c r="R35" s="94"/>
      <c r="S35" s="101"/>
      <c r="T35" s="108"/>
      <c r="U35" s="101"/>
      <c r="V35" s="102"/>
      <c r="W35" s="11"/>
      <c r="X35" s="53"/>
      <c r="Y35" s="32"/>
      <c r="Z35" s="11"/>
      <c r="AA35" s="53"/>
      <c r="AB35" s="54"/>
    </row>
    <row r="36" spans="1:28" s="112" customFormat="1" ht="21" customHeight="1">
      <c r="A36" s="95">
        <v>10</v>
      </c>
      <c r="B36" s="96">
        <f>'[1]Report_PSPR NRLDC '!G34</f>
        <v>1340.5702036568089</v>
      </c>
      <c r="C36" s="96">
        <f>'[1]Report_PSPR NRLDC '!I34</f>
        <v>68.75</v>
      </c>
      <c r="D36" s="97">
        <f>'[1]Report_PSPR NRLDC '!J34</f>
        <v>0</v>
      </c>
      <c r="E36" s="97">
        <f>'[1]Report_PSPR NRLDC '!K34</f>
        <v>0</v>
      </c>
      <c r="F36" s="96">
        <f t="shared" si="0"/>
        <v>68.75</v>
      </c>
      <c r="G36" s="98">
        <f t="shared" si="1"/>
        <v>6.8750000000000006E-2</v>
      </c>
      <c r="H36" s="99">
        <f t="shared" si="2"/>
        <v>1409.3202036568089</v>
      </c>
      <c r="I36" s="109"/>
      <c r="J36" s="100"/>
      <c r="K36" s="104"/>
      <c r="L36" s="92"/>
      <c r="M36" s="92"/>
      <c r="N36" s="105"/>
      <c r="O36" s="93"/>
      <c r="P36" s="110"/>
      <c r="Q36" s="111"/>
      <c r="R36" s="94"/>
      <c r="S36" s="101"/>
      <c r="T36" s="101"/>
      <c r="U36" s="101"/>
      <c r="V36" s="102"/>
      <c r="W36" s="11"/>
      <c r="X36" s="53"/>
      <c r="Y36" s="32"/>
      <c r="Z36" s="11"/>
      <c r="AA36" s="53"/>
      <c r="AB36" s="54"/>
    </row>
    <row r="37" spans="1:28" s="113" customFormat="1" ht="21" customHeight="1">
      <c r="A37" s="95">
        <v>11</v>
      </c>
      <c r="B37" s="96">
        <f>'[1]Report_PSPR NRLDC '!G35</f>
        <v>1335.3402484550177</v>
      </c>
      <c r="C37" s="96">
        <f>'[1]Report_PSPR NRLDC '!I35</f>
        <v>95</v>
      </c>
      <c r="D37" s="97">
        <f>'[1]Report_PSPR NRLDC '!J35</f>
        <v>0</v>
      </c>
      <c r="E37" s="97">
        <f>'[1]Report_PSPR NRLDC '!K35</f>
        <v>0</v>
      </c>
      <c r="F37" s="96">
        <f t="shared" si="0"/>
        <v>95</v>
      </c>
      <c r="G37" s="98">
        <f t="shared" si="1"/>
        <v>9.5000000000000001E-2</v>
      </c>
      <c r="H37" s="99">
        <f t="shared" si="2"/>
        <v>1430.3402484550177</v>
      </c>
      <c r="I37" s="11"/>
      <c r="J37" s="100"/>
      <c r="K37" s="91"/>
      <c r="L37" s="92"/>
      <c r="M37" s="92"/>
      <c r="N37" s="92"/>
      <c r="O37" s="93"/>
      <c r="P37" s="93"/>
      <c r="Q37" s="94"/>
      <c r="R37" s="94"/>
      <c r="S37" s="101"/>
      <c r="T37" s="101"/>
      <c r="U37" s="101"/>
      <c r="V37" s="102"/>
      <c r="W37" s="58"/>
      <c r="X37" s="54"/>
      <c r="Y37" s="32"/>
      <c r="Z37" s="58"/>
      <c r="AA37" s="53"/>
      <c r="AB37" s="54"/>
    </row>
    <row r="38" spans="1:28" s="103" customFormat="1" ht="21" customHeight="1">
      <c r="A38" s="95">
        <v>12</v>
      </c>
      <c r="B38" s="96">
        <f>'[1]Report_PSPR NRLDC '!G36</f>
        <v>1362.3321147186332</v>
      </c>
      <c r="C38" s="96">
        <f>'[1]Report_PSPR NRLDC '!I36</f>
        <v>95</v>
      </c>
      <c r="D38" s="97">
        <f>'[1]Report_PSPR NRLDC '!J36</f>
        <v>0</v>
      </c>
      <c r="E38" s="97">
        <f>'[1]Report_PSPR NRLDC '!K36</f>
        <v>0</v>
      </c>
      <c r="F38" s="96">
        <f t="shared" si="0"/>
        <v>95</v>
      </c>
      <c r="G38" s="98">
        <f t="shared" si="1"/>
        <v>9.5000000000000001E-2</v>
      </c>
      <c r="H38" s="99">
        <f t="shared" si="2"/>
        <v>1457.3321147186332</v>
      </c>
      <c r="I38" s="8"/>
      <c r="J38" s="100"/>
      <c r="K38" s="107"/>
      <c r="L38" s="114"/>
      <c r="M38" s="114"/>
      <c r="N38" s="114"/>
      <c r="O38" s="115"/>
      <c r="P38" s="115"/>
      <c r="Q38" s="116"/>
      <c r="R38" s="116"/>
      <c r="S38" s="117"/>
      <c r="T38" s="117"/>
      <c r="U38" s="117"/>
      <c r="V38" s="102"/>
      <c r="W38" s="109"/>
      <c r="X38" s="118"/>
      <c r="Y38" s="119"/>
      <c r="Z38" s="120"/>
      <c r="AA38" s="100"/>
      <c r="AB38" s="118"/>
    </row>
    <row r="39" spans="1:28" ht="21" customHeight="1">
      <c r="A39" s="95">
        <v>13</v>
      </c>
      <c r="B39" s="96">
        <f>'[1]Report_PSPR NRLDC '!G37</f>
        <v>1401.25</v>
      </c>
      <c r="C39" s="96">
        <f>'[1]Report_PSPR NRLDC '!I37</f>
        <v>95</v>
      </c>
      <c r="D39" s="97">
        <f>'[1]Report_PSPR NRLDC '!J37</f>
        <v>0</v>
      </c>
      <c r="E39" s="97">
        <f>'[1]Report_PSPR NRLDC '!K37</f>
        <v>0</v>
      </c>
      <c r="F39" s="96">
        <f t="shared" si="0"/>
        <v>95</v>
      </c>
      <c r="G39" s="98">
        <f t="shared" si="1"/>
        <v>9.5000000000000001E-2</v>
      </c>
      <c r="H39" s="99">
        <f t="shared" si="2"/>
        <v>1496.25</v>
      </c>
      <c r="I39" s="11"/>
      <c r="J39" s="53"/>
      <c r="K39" s="91"/>
      <c r="L39" s="92"/>
      <c r="M39" s="92"/>
      <c r="N39" s="92"/>
      <c r="O39" s="93"/>
      <c r="P39" s="93"/>
      <c r="Q39" s="94"/>
      <c r="R39" s="94"/>
      <c r="S39" s="101"/>
      <c r="T39" s="101"/>
      <c r="U39" s="101"/>
      <c r="V39" s="86"/>
      <c r="W39" s="58"/>
      <c r="X39" s="54"/>
      <c r="Y39" s="32"/>
      <c r="Z39" s="58"/>
      <c r="AA39" s="53"/>
      <c r="AB39" s="54"/>
    </row>
    <row r="40" spans="1:28" ht="21" customHeight="1">
      <c r="A40" s="95">
        <v>14</v>
      </c>
      <c r="B40" s="96">
        <f>'[1]Report_PSPR NRLDC '!G38</f>
        <v>1337.8865094921055</v>
      </c>
      <c r="C40" s="96">
        <f>'[1]Report_PSPR NRLDC '!I38</f>
        <v>95</v>
      </c>
      <c r="D40" s="97">
        <f>'[1]Report_PSPR NRLDC '!J38</f>
        <v>0</v>
      </c>
      <c r="E40" s="97">
        <f>'[1]Report_PSPR NRLDC '!K38</f>
        <v>0</v>
      </c>
      <c r="F40" s="96">
        <f t="shared" si="0"/>
        <v>95</v>
      </c>
      <c r="G40" s="98">
        <f t="shared" si="1"/>
        <v>9.5000000000000001E-2</v>
      </c>
      <c r="H40" s="99">
        <f t="shared" si="2"/>
        <v>1432.8865094921055</v>
      </c>
      <c r="I40" s="11"/>
      <c r="J40" s="100"/>
      <c r="K40" s="91"/>
      <c r="L40" s="92"/>
      <c r="M40" s="92"/>
      <c r="N40" s="92"/>
      <c r="O40" s="93"/>
      <c r="P40" s="93"/>
      <c r="Q40" s="94"/>
      <c r="R40" s="94"/>
      <c r="S40" s="101"/>
      <c r="T40" s="101"/>
      <c r="U40" s="101"/>
      <c r="V40" s="102"/>
      <c r="W40" s="11"/>
      <c r="X40" s="121"/>
      <c r="Y40" s="32"/>
      <c r="Z40" s="121"/>
      <c r="AA40" s="53"/>
      <c r="AB40" s="54"/>
    </row>
    <row r="41" spans="1:28" ht="21" customHeight="1">
      <c r="A41" s="95">
        <v>15</v>
      </c>
      <c r="B41" s="96">
        <f>'[1]Report_PSPR NRLDC '!G39</f>
        <v>1377.5022332232074</v>
      </c>
      <c r="C41" s="96">
        <f>'[1]Report_PSPR NRLDC '!I39</f>
        <v>95</v>
      </c>
      <c r="D41" s="97">
        <f>'[1]Report_PSPR NRLDC '!J39</f>
        <v>0</v>
      </c>
      <c r="E41" s="97">
        <f>'[1]Report_PSPR NRLDC '!K39</f>
        <v>0</v>
      </c>
      <c r="F41" s="96">
        <f t="shared" si="0"/>
        <v>95</v>
      </c>
      <c r="G41" s="98">
        <f t="shared" si="1"/>
        <v>9.5000000000000001E-2</v>
      </c>
      <c r="H41" s="99">
        <f t="shared" si="2"/>
        <v>1472.5022332232074</v>
      </c>
      <c r="I41" s="11"/>
      <c r="J41" s="53"/>
      <c r="K41" s="91"/>
      <c r="L41" s="92"/>
      <c r="M41" s="92"/>
      <c r="N41" s="92"/>
      <c r="O41" s="93"/>
      <c r="P41" s="93"/>
      <c r="Q41" s="94"/>
      <c r="R41" s="94"/>
      <c r="S41" s="101"/>
      <c r="T41" s="101"/>
      <c r="U41" s="101"/>
      <c r="V41" s="86"/>
      <c r="W41" s="11"/>
      <c r="X41" s="53"/>
      <c r="Y41" s="32"/>
      <c r="Z41" s="122"/>
      <c r="AA41" s="53"/>
      <c r="AB41" s="54"/>
    </row>
    <row r="42" spans="1:28" ht="21" customHeight="1">
      <c r="A42" s="95">
        <v>16</v>
      </c>
      <c r="B42" s="96">
        <f>'[1]Report_PSPR NRLDC '!G40</f>
        <v>1359.8708123422527</v>
      </c>
      <c r="C42" s="96">
        <f>'[1]Report_PSPR NRLDC '!I40</f>
        <v>95</v>
      </c>
      <c r="D42" s="97">
        <f>'[1]Report_PSPR NRLDC '!J40</f>
        <v>0</v>
      </c>
      <c r="E42" s="97">
        <f>'[1]Report_PSPR NRLDC '!K40</f>
        <v>0</v>
      </c>
      <c r="F42" s="96">
        <f t="shared" si="0"/>
        <v>95</v>
      </c>
      <c r="G42" s="98">
        <f t="shared" si="1"/>
        <v>9.5000000000000001E-2</v>
      </c>
      <c r="H42" s="99">
        <f t="shared" si="2"/>
        <v>1454.8708123422527</v>
      </c>
      <c r="I42" s="11"/>
      <c r="J42" s="100"/>
      <c r="K42" s="91"/>
      <c r="L42" s="92"/>
      <c r="M42" s="92"/>
      <c r="N42" s="92"/>
      <c r="O42" s="93"/>
      <c r="P42" s="93"/>
      <c r="Q42" s="94"/>
      <c r="R42" s="94"/>
      <c r="S42" s="101"/>
      <c r="T42" s="101"/>
      <c r="U42" s="101"/>
      <c r="V42" s="102"/>
      <c r="W42" s="58"/>
      <c r="X42" s="54"/>
      <c r="Y42" s="32"/>
      <c r="Z42" s="70"/>
      <c r="AA42" s="53"/>
      <c r="AB42" s="54"/>
    </row>
    <row r="43" spans="1:28" ht="21" customHeight="1">
      <c r="A43" s="95">
        <v>17</v>
      </c>
      <c r="B43" s="96">
        <f>'[1]Report_PSPR NRLDC '!G41</f>
        <v>1342.4542868972055</v>
      </c>
      <c r="C43" s="96">
        <f>'[1]Report_PSPR NRLDC '!I41</f>
        <v>95</v>
      </c>
      <c r="D43" s="97">
        <f>'[1]Report_PSPR NRLDC '!J41</f>
        <v>0</v>
      </c>
      <c r="E43" s="97">
        <f>'[1]Report_PSPR NRLDC '!K41</f>
        <v>0</v>
      </c>
      <c r="F43" s="96">
        <f t="shared" si="0"/>
        <v>95</v>
      </c>
      <c r="G43" s="98">
        <f t="shared" si="1"/>
        <v>9.5000000000000001E-2</v>
      </c>
      <c r="H43" s="99">
        <f t="shared" si="2"/>
        <v>1437.4542868972055</v>
      </c>
      <c r="I43" s="11"/>
      <c r="J43" s="100"/>
      <c r="K43" s="91"/>
      <c r="L43" s="92"/>
      <c r="M43" s="92"/>
      <c r="N43" s="92"/>
      <c r="O43" s="93"/>
      <c r="P43" s="93"/>
      <c r="Q43" s="94"/>
      <c r="R43" s="94"/>
      <c r="S43" s="101"/>
      <c r="T43" s="101"/>
      <c r="U43" s="101"/>
      <c r="V43" s="102"/>
      <c r="W43" s="58"/>
      <c r="X43" s="54"/>
      <c r="Y43" s="32"/>
      <c r="Z43" s="58"/>
      <c r="AA43" s="53"/>
      <c r="AB43" s="54"/>
    </row>
    <row r="44" spans="1:28" ht="21" customHeight="1">
      <c r="A44" s="95">
        <v>18</v>
      </c>
      <c r="B44" s="96">
        <f>'[1]Report_PSPR NRLDC '!G42</f>
        <v>1269.3148751645608</v>
      </c>
      <c r="C44" s="96">
        <f>'[1]Report_PSPR NRLDC '!I42</f>
        <v>95</v>
      </c>
      <c r="D44" s="97">
        <f>'[1]Report_PSPR NRLDC '!J42</f>
        <v>0</v>
      </c>
      <c r="E44" s="97">
        <f>'[1]Report_PSPR NRLDC '!K42</f>
        <v>0</v>
      </c>
      <c r="F44" s="96">
        <f t="shared" si="0"/>
        <v>95</v>
      </c>
      <c r="G44" s="98">
        <f t="shared" si="1"/>
        <v>9.5000000000000001E-2</v>
      </c>
      <c r="H44" s="99">
        <f t="shared" si="2"/>
        <v>1364.3148751645608</v>
      </c>
      <c r="I44" s="11"/>
      <c r="J44" s="100"/>
      <c r="K44" s="91"/>
      <c r="L44" s="92"/>
      <c r="M44" s="92"/>
      <c r="N44" s="92"/>
      <c r="O44" s="93"/>
      <c r="P44" s="93"/>
      <c r="Q44" s="94"/>
      <c r="R44" s="94"/>
      <c r="S44" s="101"/>
      <c r="T44" s="101"/>
      <c r="U44" s="101"/>
      <c r="V44" s="102"/>
      <c r="W44" s="58"/>
      <c r="X44" s="54"/>
      <c r="Y44" s="32"/>
      <c r="Z44" s="58"/>
      <c r="AA44" s="53"/>
      <c r="AB44" s="54"/>
    </row>
    <row r="45" spans="1:28" ht="21" customHeight="1">
      <c r="A45" s="95">
        <v>19</v>
      </c>
      <c r="B45" s="96">
        <f>'[1]Report_PSPR NRLDC '!G43</f>
        <v>1215.2486827607606</v>
      </c>
      <c r="C45" s="96">
        <f>'[1]Report_PSPR NRLDC '!I43</f>
        <v>11.666666666666666</v>
      </c>
      <c r="D45" s="97">
        <f>'[1]Report_PSPR NRLDC '!J43</f>
        <v>0</v>
      </c>
      <c r="E45" s="97">
        <f>'[1]Report_PSPR NRLDC '!K43</f>
        <v>0</v>
      </c>
      <c r="F45" s="96">
        <f t="shared" si="0"/>
        <v>11.666666666666666</v>
      </c>
      <c r="G45" s="98">
        <f t="shared" si="1"/>
        <v>1.1666666666666665E-2</v>
      </c>
      <c r="H45" s="99">
        <f t="shared" si="2"/>
        <v>1226.9153494274274</v>
      </c>
      <c r="I45" s="11"/>
      <c r="J45" s="100"/>
      <c r="K45" s="91"/>
      <c r="L45" s="92"/>
      <c r="M45" s="92"/>
      <c r="N45" s="92"/>
      <c r="O45" s="93"/>
      <c r="P45" s="93"/>
      <c r="Q45" s="94"/>
      <c r="R45" s="94"/>
      <c r="S45" s="101"/>
      <c r="T45" s="101"/>
      <c r="U45" s="101"/>
      <c r="V45" s="102"/>
      <c r="W45" s="58"/>
      <c r="X45" s="54"/>
      <c r="Y45" s="32"/>
      <c r="Z45" s="58"/>
      <c r="AA45" s="53"/>
      <c r="AB45" s="54"/>
    </row>
    <row r="46" spans="1:28" s="112" customFormat="1" ht="21" customHeight="1">
      <c r="A46" s="95">
        <v>20</v>
      </c>
      <c r="B46" s="96">
        <f>'[1]Report_PSPR NRLDC '!G44</f>
        <v>1275.4693804975811</v>
      </c>
      <c r="C46" s="96">
        <f>'[1]Report_PSPR NRLDC '!I44</f>
        <v>0</v>
      </c>
      <c r="D46" s="97">
        <f>'[1]Report_PSPR NRLDC '!J44</f>
        <v>0</v>
      </c>
      <c r="E46" s="97">
        <f>'[1]Report_PSPR NRLDC '!K44</f>
        <v>0</v>
      </c>
      <c r="F46" s="96">
        <f t="shared" si="0"/>
        <v>0</v>
      </c>
      <c r="G46" s="98">
        <f t="shared" si="1"/>
        <v>0</v>
      </c>
      <c r="H46" s="99">
        <f t="shared" si="2"/>
        <v>1275.4693804975811</v>
      </c>
      <c r="I46" s="109"/>
      <c r="J46" s="118"/>
      <c r="K46" s="123"/>
      <c r="L46" s="114"/>
      <c r="M46" s="114"/>
      <c r="N46" s="124"/>
      <c r="O46" s="115"/>
      <c r="P46" s="125"/>
      <c r="Q46" s="116"/>
      <c r="R46" s="116"/>
      <c r="S46" s="117"/>
      <c r="T46" s="117"/>
      <c r="U46" s="117"/>
      <c r="V46" s="102"/>
      <c r="W46" s="109"/>
      <c r="X46" s="118"/>
      <c r="Y46" s="119"/>
      <c r="Z46" s="120"/>
      <c r="AA46" s="100"/>
      <c r="AB46" s="118"/>
    </row>
    <row r="47" spans="1:28" ht="21" customHeight="1">
      <c r="A47" s="95">
        <v>21</v>
      </c>
      <c r="B47" s="96">
        <f>'[1]Report_PSPR NRLDC '!G45</f>
        <v>1365.4031204247974</v>
      </c>
      <c r="C47" s="96">
        <f>'[1]Report_PSPR NRLDC '!I45</f>
        <v>0</v>
      </c>
      <c r="D47" s="97">
        <f>'[1]Report_PSPR NRLDC '!J45</f>
        <v>0</v>
      </c>
      <c r="E47" s="97">
        <f>'[1]Report_PSPR NRLDC '!K45</f>
        <v>0</v>
      </c>
      <c r="F47" s="96">
        <f t="shared" si="0"/>
        <v>0</v>
      </c>
      <c r="G47" s="98">
        <f t="shared" si="1"/>
        <v>0</v>
      </c>
      <c r="H47" s="99">
        <f t="shared" si="2"/>
        <v>1365.4031204247974</v>
      </c>
      <c r="I47" s="11"/>
      <c r="J47" s="100"/>
      <c r="K47" s="91"/>
      <c r="L47" s="92"/>
      <c r="M47" s="92"/>
      <c r="N47" s="92"/>
      <c r="O47" s="93"/>
      <c r="P47" s="93"/>
      <c r="Q47" s="94"/>
      <c r="R47" s="94"/>
      <c r="S47" s="101"/>
      <c r="T47" s="101"/>
      <c r="U47" s="101"/>
      <c r="V47" s="102"/>
      <c r="W47" s="58"/>
      <c r="X47" s="54"/>
      <c r="Y47" s="32"/>
      <c r="Z47" s="58"/>
      <c r="AA47" s="53"/>
      <c r="AB47" s="54"/>
    </row>
    <row r="48" spans="1:28" ht="21" customHeight="1">
      <c r="A48" s="95">
        <v>22</v>
      </c>
      <c r="B48" s="96">
        <f>'[1]Report_PSPR NRLDC '!G46</f>
        <v>1375.7355928373179</v>
      </c>
      <c r="C48" s="96">
        <f>'[1]Report_PSPR NRLDC '!I46</f>
        <v>0</v>
      </c>
      <c r="D48" s="97">
        <f>'[1]Report_PSPR NRLDC '!J46</f>
        <v>0</v>
      </c>
      <c r="E48" s="97">
        <f>'[1]Report_PSPR NRLDC '!K46</f>
        <v>0</v>
      </c>
      <c r="F48" s="96">
        <f t="shared" si="0"/>
        <v>0</v>
      </c>
      <c r="G48" s="98">
        <f t="shared" si="1"/>
        <v>0</v>
      </c>
      <c r="H48" s="99">
        <f t="shared" si="2"/>
        <v>1375.7355928373179</v>
      </c>
      <c r="I48" s="11"/>
      <c r="J48" s="100"/>
      <c r="K48" s="91"/>
      <c r="L48" s="92"/>
      <c r="M48" s="92"/>
      <c r="N48" s="92"/>
      <c r="O48" s="93"/>
      <c r="P48" s="93"/>
      <c r="Q48" s="94"/>
      <c r="R48" s="94"/>
      <c r="S48" s="101"/>
      <c r="T48" s="101"/>
      <c r="U48" s="101"/>
      <c r="V48" s="102"/>
      <c r="W48" s="58"/>
      <c r="X48" s="54"/>
      <c r="Y48" s="32"/>
      <c r="Z48" s="58"/>
      <c r="AA48" s="53"/>
      <c r="AB48" s="54"/>
    </row>
    <row r="49" spans="1:28" ht="21" customHeight="1">
      <c r="A49" s="95">
        <v>23</v>
      </c>
      <c r="B49" s="96">
        <f>'[1]Report_PSPR NRLDC '!G47</f>
        <v>1321.6469113762716</v>
      </c>
      <c r="C49" s="96">
        <f>'[1]Report_PSPR NRLDC '!I47</f>
        <v>0</v>
      </c>
      <c r="D49" s="97">
        <f>'[1]Report_PSPR NRLDC '!J47</f>
        <v>0</v>
      </c>
      <c r="E49" s="97">
        <f>'[1]Report_PSPR NRLDC '!K47</f>
        <v>0</v>
      </c>
      <c r="F49" s="96">
        <f t="shared" si="0"/>
        <v>0</v>
      </c>
      <c r="G49" s="98">
        <f t="shared" si="1"/>
        <v>0</v>
      </c>
      <c r="H49" s="99">
        <f t="shared" si="2"/>
        <v>1321.6469113762716</v>
      </c>
      <c r="I49" s="11"/>
      <c r="J49" s="53"/>
      <c r="K49" s="91"/>
      <c r="L49" s="92"/>
      <c r="M49" s="92"/>
      <c r="N49" s="92"/>
      <c r="O49" s="93"/>
      <c r="P49" s="93"/>
      <c r="Q49" s="94"/>
      <c r="R49" s="94"/>
      <c r="S49" s="101"/>
      <c r="T49" s="101"/>
      <c r="U49" s="101"/>
      <c r="V49" s="102"/>
      <c r="W49" s="58"/>
      <c r="X49" s="54"/>
      <c r="Y49" s="32"/>
      <c r="Z49" s="58"/>
      <c r="AA49" s="53"/>
      <c r="AB49" s="54"/>
    </row>
    <row r="50" spans="1:28" ht="21" customHeight="1">
      <c r="A50" s="95">
        <v>24</v>
      </c>
      <c r="B50" s="96">
        <f>'[1]Report_PSPR NRLDC '!G48</f>
        <v>1278.4154469968223</v>
      </c>
      <c r="C50" s="96">
        <f>'[1]Report_PSPR NRLDC '!I48</f>
        <v>0</v>
      </c>
      <c r="D50" s="97">
        <f>'[1]Report_PSPR NRLDC '!J48</f>
        <v>0</v>
      </c>
      <c r="E50" s="97">
        <f>'[1]Report_PSPR NRLDC '!K48</f>
        <v>0</v>
      </c>
      <c r="F50" s="96">
        <f t="shared" si="0"/>
        <v>0</v>
      </c>
      <c r="G50" s="98">
        <f t="shared" si="1"/>
        <v>0</v>
      </c>
      <c r="H50" s="99">
        <f t="shared" si="2"/>
        <v>1278.4154469968223</v>
      </c>
      <c r="I50" s="11"/>
      <c r="J50" s="100"/>
      <c r="K50" s="91"/>
      <c r="L50" s="92"/>
      <c r="M50" s="92"/>
      <c r="N50" s="92"/>
      <c r="O50" s="93"/>
      <c r="P50" s="93"/>
      <c r="Q50" s="94"/>
      <c r="R50" s="94"/>
      <c r="S50" s="101"/>
      <c r="T50" s="101"/>
      <c r="U50" s="101"/>
      <c r="V50" s="102"/>
      <c r="W50" s="58"/>
      <c r="X50" s="54"/>
      <c r="Y50" s="32"/>
      <c r="Z50" s="70"/>
      <c r="AA50" s="53"/>
      <c r="AB50" s="54"/>
    </row>
    <row r="51" spans="1:28" ht="21" customHeight="1">
      <c r="A51" s="95"/>
      <c r="B51" s="96"/>
      <c r="C51" s="96"/>
      <c r="D51" s="97"/>
      <c r="E51" s="97"/>
      <c r="F51" s="96"/>
      <c r="G51" s="98"/>
      <c r="H51" s="99"/>
      <c r="I51" s="11"/>
      <c r="J51" s="11"/>
      <c r="K51" s="91"/>
      <c r="L51" s="126"/>
      <c r="M51" s="126"/>
      <c r="N51" s="107"/>
      <c r="O51" s="93"/>
      <c r="P51" s="127"/>
      <c r="Q51" s="128"/>
      <c r="R51" s="128"/>
      <c r="S51" s="129"/>
      <c r="T51" s="129"/>
      <c r="U51" s="101"/>
      <c r="V51" s="86"/>
      <c r="W51" s="11"/>
      <c r="X51" s="53"/>
      <c r="Y51" s="32"/>
      <c r="Z51" s="11"/>
      <c r="AA51" s="53"/>
      <c r="AB51" s="54"/>
    </row>
    <row r="52" spans="1:28" s="103" customFormat="1" ht="21" customHeight="1">
      <c r="A52" s="130" t="s">
        <v>36</v>
      </c>
      <c r="B52" s="96">
        <f t="shared" ref="B52:H52" si="3">SUM(B27:B50)</f>
        <v>30992.982732082819</v>
      </c>
      <c r="C52" s="96">
        <f t="shared" si="3"/>
        <v>840.41666666666663</v>
      </c>
      <c r="D52" s="97">
        <f t="shared" si="3"/>
        <v>0</v>
      </c>
      <c r="E52" s="97">
        <f t="shared" si="3"/>
        <v>0</v>
      </c>
      <c r="F52" s="96">
        <f t="shared" si="3"/>
        <v>840.41666666666663</v>
      </c>
      <c r="G52" s="98">
        <f t="shared" si="3"/>
        <v>0.84041666666666659</v>
      </c>
      <c r="H52" s="99">
        <f t="shared" si="3"/>
        <v>31833.399398749487</v>
      </c>
      <c r="I52" s="8"/>
      <c r="J52" s="8"/>
      <c r="K52" s="107"/>
      <c r="L52" s="115"/>
      <c r="M52" s="115"/>
      <c r="N52" s="115"/>
      <c r="O52" s="131"/>
      <c r="P52" s="131"/>
      <c r="Q52" s="132"/>
      <c r="R52" s="132"/>
      <c r="S52" s="133"/>
      <c r="T52" s="133"/>
      <c r="U52" s="133"/>
      <c r="V52" s="132"/>
      <c r="W52" s="8"/>
      <c r="X52" s="100"/>
      <c r="Y52" s="119"/>
      <c r="Z52" s="8"/>
      <c r="AA52" s="100"/>
      <c r="AB52" s="118"/>
    </row>
    <row r="53" spans="1:28" s="103" customFormat="1" ht="21" customHeight="1">
      <c r="A53" s="134" t="s">
        <v>37</v>
      </c>
      <c r="B53" s="96">
        <f>SUM(B27:B50)/24</f>
        <v>1291.3742805034508</v>
      </c>
      <c r="C53" s="96">
        <f t="shared" ref="C53:H53" si="4">SUM(C27:C50)/24</f>
        <v>35.017361111111107</v>
      </c>
      <c r="D53" s="96">
        <f t="shared" si="4"/>
        <v>0</v>
      </c>
      <c r="E53" s="96">
        <f t="shared" si="4"/>
        <v>0</v>
      </c>
      <c r="F53" s="96">
        <f t="shared" si="4"/>
        <v>35.017361111111107</v>
      </c>
      <c r="G53" s="96">
        <f t="shared" si="4"/>
        <v>3.501736111111111E-2</v>
      </c>
      <c r="H53" s="96">
        <f t="shared" si="4"/>
        <v>1326.3916416145619</v>
      </c>
      <c r="I53" s="8"/>
      <c r="J53" s="8"/>
      <c r="K53" s="107"/>
      <c r="L53" s="115"/>
      <c r="M53" s="115"/>
      <c r="N53" s="115"/>
      <c r="O53" s="131"/>
      <c r="P53" s="131"/>
      <c r="Q53" s="132"/>
      <c r="R53" s="132"/>
      <c r="S53" s="133"/>
      <c r="T53" s="133"/>
      <c r="U53" s="133"/>
      <c r="V53" s="132"/>
      <c r="W53" s="8"/>
      <c r="X53" s="100"/>
      <c r="Y53" s="119"/>
      <c r="Z53" s="8"/>
      <c r="AA53" s="100"/>
      <c r="AB53" s="118"/>
    </row>
    <row r="54" spans="1:28" ht="21" customHeight="1">
      <c r="A54" s="135"/>
      <c r="B54" s="136"/>
      <c r="C54" s="136"/>
      <c r="D54" s="137"/>
      <c r="E54" s="11"/>
      <c r="F54" s="11"/>
      <c r="G54" s="11"/>
      <c r="H54" s="138"/>
      <c r="I54" s="11"/>
      <c r="J54" s="11"/>
      <c r="K54" s="91"/>
      <c r="L54" s="126"/>
      <c r="M54" s="126"/>
      <c r="N54" s="107"/>
      <c r="O54" s="91"/>
      <c r="P54" s="127"/>
      <c r="Q54" s="128"/>
      <c r="R54" s="128"/>
      <c r="S54" s="139"/>
      <c r="T54" s="139"/>
      <c r="U54" s="139"/>
      <c r="V54" s="86"/>
      <c r="W54" s="11"/>
      <c r="X54" s="53"/>
      <c r="Y54" s="32"/>
      <c r="Z54" s="11"/>
      <c r="AA54" s="53"/>
      <c r="AB54" s="54"/>
    </row>
    <row r="55" spans="1:28" ht="21" customHeight="1">
      <c r="A55" s="59"/>
      <c r="B55" s="8"/>
      <c r="C55" s="140" t="s">
        <v>38</v>
      </c>
      <c r="D55" s="141"/>
      <c r="E55" s="142"/>
      <c r="F55" s="141"/>
      <c r="G55" s="143">
        <f>LARGE(B27:B50,1)</f>
        <v>1401.25</v>
      </c>
      <c r="H55" s="61"/>
      <c r="I55" s="11"/>
      <c r="J55" s="11"/>
      <c r="K55" s="144"/>
      <c r="L55" s="126"/>
      <c r="M55" s="126"/>
      <c r="N55" s="107"/>
      <c r="O55" s="91"/>
      <c r="P55" s="131"/>
      <c r="Q55" s="132"/>
      <c r="R55" s="132"/>
      <c r="S55" s="139"/>
      <c r="T55" s="139"/>
      <c r="U55" s="139"/>
      <c r="V55" s="86"/>
      <c r="W55" s="11"/>
      <c r="X55" s="53"/>
      <c r="Y55" s="32"/>
      <c r="Z55" s="32"/>
      <c r="AA55" s="53"/>
      <c r="AB55" s="54"/>
    </row>
    <row r="56" spans="1:28" ht="21" customHeight="1">
      <c r="A56" s="145"/>
      <c r="B56" s="8"/>
      <c r="C56" s="140" t="s">
        <v>39</v>
      </c>
      <c r="D56" s="141"/>
      <c r="E56" s="142"/>
      <c r="F56" s="141"/>
      <c r="G56" s="143">
        <f>SMALL(B27:B50,1)</f>
        <v>1154</v>
      </c>
      <c r="H56" s="146"/>
      <c r="I56" s="11"/>
      <c r="J56" s="11"/>
      <c r="K56" s="91"/>
      <c r="L56" s="126"/>
      <c r="M56" s="126"/>
      <c r="N56" s="107"/>
      <c r="O56" s="91"/>
      <c r="P56" s="127"/>
      <c r="Q56" s="128"/>
      <c r="R56" s="128"/>
      <c r="S56" s="139"/>
      <c r="T56" s="139"/>
      <c r="U56" s="139"/>
      <c r="V56" s="86"/>
      <c r="W56" s="11"/>
      <c r="X56" s="53"/>
      <c r="Y56" s="32"/>
      <c r="Z56" s="11"/>
      <c r="AA56" s="53"/>
      <c r="AB56" s="54"/>
    </row>
    <row r="57" spans="1:28" ht="21" customHeight="1">
      <c r="A57" s="147"/>
      <c r="B57" s="8"/>
      <c r="C57" s="140" t="s">
        <v>40</v>
      </c>
      <c r="D57" s="141"/>
      <c r="E57" s="142"/>
      <c r="F57" s="141"/>
      <c r="G57" s="143">
        <f>LARGE(H29:H50,1)</f>
        <v>1496.25</v>
      </c>
      <c r="H57" s="148"/>
      <c r="I57" s="11"/>
      <c r="J57" s="11"/>
      <c r="K57" s="149"/>
      <c r="L57" s="93"/>
      <c r="M57" s="93"/>
      <c r="N57" s="150"/>
      <c r="O57" s="151"/>
      <c r="P57" s="127"/>
      <c r="Q57" s="128"/>
      <c r="R57" s="128"/>
      <c r="S57" s="139"/>
      <c r="T57" s="139"/>
      <c r="U57" s="139"/>
      <c r="V57" s="86"/>
      <c r="W57" s="11"/>
      <c r="X57" s="53"/>
      <c r="Y57" s="32"/>
      <c r="Z57" s="11"/>
      <c r="AA57" s="53"/>
      <c r="AB57" s="54"/>
    </row>
    <row r="58" spans="1:28" ht="21" customHeight="1">
      <c r="A58" s="147"/>
      <c r="B58" s="8"/>
      <c r="C58" s="8"/>
      <c r="D58" s="100"/>
      <c r="E58" s="8"/>
      <c r="F58" s="8"/>
      <c r="G58" s="8"/>
      <c r="H58" s="148"/>
      <c r="I58" s="11"/>
      <c r="J58" s="11"/>
      <c r="K58" s="149"/>
      <c r="L58" s="93"/>
      <c r="M58" s="93"/>
      <c r="N58" s="107"/>
      <c r="O58" s="91"/>
      <c r="P58" s="127"/>
      <c r="Q58" s="128"/>
      <c r="R58" s="128"/>
      <c r="S58" s="139"/>
      <c r="T58" s="139"/>
      <c r="U58" s="139"/>
      <c r="V58" s="86"/>
      <c r="W58" s="11"/>
      <c r="X58" s="53"/>
      <c r="Y58" s="32"/>
      <c r="Z58" s="11"/>
      <c r="AA58" s="53"/>
      <c r="AB58" s="54"/>
    </row>
    <row r="59" spans="1:28" ht="21" customHeight="1">
      <c r="A59" s="147"/>
      <c r="B59" s="8"/>
      <c r="C59" s="8"/>
      <c r="D59" s="100"/>
      <c r="E59" s="8"/>
      <c r="F59" s="8"/>
      <c r="G59" s="8"/>
      <c r="H59" s="148"/>
      <c r="I59" s="11"/>
      <c r="J59" s="11"/>
      <c r="K59" s="11"/>
      <c r="L59" s="25"/>
      <c r="M59" s="25"/>
      <c r="N59" s="8"/>
      <c r="O59" s="11"/>
      <c r="P59" s="26"/>
      <c r="Q59" s="26"/>
      <c r="R59" s="26"/>
      <c r="S59" s="27"/>
      <c r="T59" s="27"/>
      <c r="U59" s="27"/>
      <c r="V59" s="13"/>
      <c r="W59" s="58"/>
      <c r="X59" s="54"/>
      <c r="Y59" s="32"/>
      <c r="Z59" s="70"/>
      <c r="AA59" s="53"/>
      <c r="AB59" s="54"/>
    </row>
    <row r="60" spans="1:28" ht="21" customHeight="1">
      <c r="A60" s="147"/>
      <c r="B60" s="8"/>
      <c r="C60" s="8"/>
      <c r="D60" s="100"/>
      <c r="F60" s="152"/>
      <c r="G60" s="152"/>
      <c r="H60" s="148"/>
      <c r="I60" s="11"/>
      <c r="J60" s="11"/>
      <c r="K60" s="32"/>
      <c r="L60" s="25"/>
      <c r="M60" s="25"/>
      <c r="N60" s="8"/>
      <c r="O60" s="11"/>
      <c r="P60" s="26"/>
      <c r="Q60" s="26"/>
      <c r="R60" s="26"/>
      <c r="S60" s="27"/>
      <c r="T60" s="27"/>
      <c r="U60" s="27"/>
      <c r="V60" s="13"/>
      <c r="W60" s="11"/>
      <c r="X60" s="53"/>
      <c r="Y60" s="32"/>
      <c r="Z60" s="11"/>
      <c r="AA60" s="53"/>
      <c r="AB60" s="54"/>
    </row>
    <row r="61" spans="1:28" ht="21" customHeight="1">
      <c r="A61" s="147"/>
      <c r="B61" s="8"/>
      <c r="C61" s="8"/>
      <c r="D61" s="100"/>
      <c r="F61" s="153" t="s">
        <v>41</v>
      </c>
      <c r="G61" s="153"/>
      <c r="H61" s="148"/>
      <c r="I61" s="11"/>
      <c r="J61" s="11"/>
      <c r="K61" s="32"/>
      <c r="L61" s="32"/>
      <c r="M61" s="32"/>
      <c r="N61" s="33"/>
      <c r="O61" s="154"/>
      <c r="P61" s="26"/>
      <c r="Q61" s="26"/>
      <c r="R61" s="26"/>
      <c r="S61" s="27"/>
      <c r="T61" s="27"/>
      <c r="U61" s="27"/>
      <c r="V61" s="13"/>
      <c r="W61" s="11"/>
      <c r="X61" s="53"/>
      <c r="Y61" s="32"/>
      <c r="Z61" s="11"/>
      <c r="AA61" s="53"/>
      <c r="AB61" s="54"/>
    </row>
    <row r="62" spans="1:28" ht="21" customHeight="1" thickBot="1">
      <c r="A62" s="155"/>
      <c r="B62" s="156"/>
      <c r="C62" s="156"/>
      <c r="D62" s="157"/>
      <c r="E62" s="156"/>
      <c r="F62" s="158" t="s">
        <v>42</v>
      </c>
      <c r="G62" s="158"/>
      <c r="H62" s="159"/>
      <c r="I62" s="11"/>
      <c r="J62" s="11"/>
      <c r="K62" s="32"/>
      <c r="N62" s="33"/>
      <c r="O62" s="154"/>
      <c r="P62" s="26"/>
      <c r="Q62" s="26"/>
      <c r="R62" s="26"/>
      <c r="S62" s="27"/>
      <c r="T62" s="27"/>
      <c r="U62" s="27"/>
      <c r="V62" s="13"/>
      <c r="W62" s="58"/>
      <c r="X62" s="54"/>
      <c r="Y62" s="32"/>
      <c r="Z62" s="58"/>
      <c r="AA62" s="53"/>
      <c r="AB62" s="54"/>
    </row>
    <row r="63" spans="1:28" ht="21" customHeight="1">
      <c r="A63" s="8"/>
      <c r="B63" s="8"/>
      <c r="C63" s="8"/>
      <c r="D63" s="100"/>
      <c r="E63" s="8"/>
      <c r="F63" s="100"/>
      <c r="G63" s="8"/>
      <c r="H63" s="8"/>
      <c r="I63" s="11"/>
      <c r="J63" s="11"/>
      <c r="K63" s="11"/>
      <c r="L63" s="25"/>
      <c r="M63" s="25"/>
      <c r="N63" s="8"/>
      <c r="O63" s="11"/>
      <c r="P63" s="26"/>
      <c r="Q63" s="26"/>
      <c r="R63" s="26"/>
      <c r="S63" s="27"/>
      <c r="T63" s="27"/>
      <c r="U63" s="27"/>
      <c r="V63" s="13"/>
      <c r="W63" s="11"/>
      <c r="X63" s="53"/>
      <c r="Y63" s="32"/>
      <c r="Z63" s="32"/>
      <c r="AA63" s="53"/>
      <c r="AB63" s="54"/>
    </row>
    <row r="64" spans="1:28" ht="21" customHeight="1">
      <c r="A64" s="8"/>
      <c r="B64" s="9"/>
      <c r="C64" s="160"/>
      <c r="D64" s="100"/>
      <c r="E64" s="8"/>
      <c r="F64" s="8"/>
      <c r="G64" s="8"/>
      <c r="H64" s="8"/>
      <c r="I64" s="11"/>
      <c r="J64" s="11"/>
      <c r="K64" s="32"/>
      <c r="L64" s="25"/>
      <c r="M64" s="25"/>
      <c r="N64" s="8"/>
      <c r="O64" s="11"/>
      <c r="P64" s="26"/>
      <c r="Q64" s="26"/>
      <c r="R64" s="26"/>
      <c r="S64" s="27"/>
      <c r="T64" s="27"/>
      <c r="U64" s="27"/>
      <c r="V64" s="13"/>
      <c r="W64" s="11"/>
      <c r="X64" s="53"/>
      <c r="Y64" s="32"/>
      <c r="Z64" s="11"/>
      <c r="AA64" s="53"/>
      <c r="AB64" s="54"/>
    </row>
    <row r="65" spans="1:152" ht="21" customHeight="1">
      <c r="A65" s="8"/>
      <c r="D65" s="32"/>
      <c r="E65" s="8"/>
      <c r="F65" s="8"/>
      <c r="G65" s="8"/>
      <c r="H65" s="8"/>
      <c r="I65" s="11"/>
      <c r="J65" s="11"/>
      <c r="K65" s="11"/>
      <c r="L65" s="32"/>
      <c r="M65" s="32"/>
      <c r="N65" s="8"/>
      <c r="O65" s="11"/>
      <c r="P65" s="26"/>
      <c r="Q65" s="26"/>
      <c r="R65" s="26"/>
      <c r="S65" s="27"/>
      <c r="T65" s="27"/>
      <c r="U65" s="27"/>
      <c r="V65" s="13"/>
      <c r="W65" s="11"/>
      <c r="X65" s="53"/>
      <c r="Y65" s="32"/>
      <c r="Z65" s="11"/>
      <c r="AA65" s="53"/>
      <c r="AB65" s="54"/>
    </row>
    <row r="66" spans="1:152" ht="21" customHeight="1">
      <c r="A66" s="8"/>
      <c r="B66" s="161"/>
      <c r="C66" s="162"/>
      <c r="D66" s="163"/>
      <c r="F66" s="8"/>
      <c r="G66" s="8"/>
      <c r="H66" s="8"/>
      <c r="I66" s="11"/>
      <c r="J66" s="11"/>
      <c r="K66" s="11"/>
      <c r="L66" s="32"/>
      <c r="M66" s="32"/>
      <c r="N66" s="8"/>
      <c r="O66" s="11"/>
      <c r="P66" s="26"/>
      <c r="Q66" s="26"/>
      <c r="R66" s="26"/>
      <c r="S66" s="27"/>
      <c r="T66" s="27"/>
      <c r="U66" s="27"/>
      <c r="V66" s="13"/>
      <c r="W66" s="11"/>
      <c r="X66" s="53"/>
      <c r="Y66" s="32"/>
      <c r="Z66" s="11"/>
      <c r="AA66" s="53"/>
      <c r="AB66" s="54"/>
    </row>
    <row r="67" spans="1:152" ht="21" customHeight="1">
      <c r="A67" s="164"/>
      <c r="B67" s="164"/>
      <c r="C67" s="164"/>
      <c r="D67" s="11"/>
      <c r="E67" s="11"/>
      <c r="F67" s="11"/>
      <c r="G67" s="11"/>
      <c r="H67" s="8"/>
      <c r="I67" s="11"/>
      <c r="J67" s="11"/>
      <c r="K67" s="32"/>
      <c r="N67" s="8"/>
      <c r="O67" s="11"/>
      <c r="P67" s="26"/>
      <c r="Q67" s="26"/>
      <c r="R67" s="26"/>
      <c r="S67" s="27"/>
      <c r="T67" s="27"/>
      <c r="U67" s="27"/>
      <c r="V67" s="13"/>
      <c r="W67" s="11"/>
      <c r="X67" s="53"/>
      <c r="Y67" s="32"/>
      <c r="Z67" s="32"/>
      <c r="AA67" s="53"/>
      <c r="AB67" s="54"/>
    </row>
    <row r="68" spans="1:152" s="11" customFormat="1" ht="48" customHeight="1">
      <c r="A68" s="165"/>
      <c r="B68" s="165"/>
      <c r="C68" s="165"/>
      <c r="D68" s="161"/>
      <c r="G68" s="11" t="s">
        <v>43</v>
      </c>
      <c r="K68" s="32"/>
      <c r="L68" s="25"/>
      <c r="M68" s="25"/>
      <c r="N68" s="33"/>
      <c r="O68" s="166"/>
      <c r="P68" s="26"/>
      <c r="Q68" s="26"/>
      <c r="R68" s="26"/>
      <c r="S68" s="27"/>
      <c r="T68" s="27"/>
      <c r="U68" s="27"/>
      <c r="V68" s="13"/>
      <c r="X68" s="53"/>
      <c r="Y68" s="32"/>
      <c r="AA68" s="53"/>
      <c r="AB68" s="54"/>
    </row>
    <row r="69" spans="1:152" s="11" customFormat="1" ht="43.5" customHeight="1">
      <c r="A69" s="165"/>
      <c r="B69" s="165"/>
      <c r="C69" s="165"/>
      <c r="H69" s="152"/>
      <c r="L69" s="25"/>
      <c r="M69" s="25"/>
      <c r="N69" s="33"/>
      <c r="O69" s="166"/>
      <c r="P69" s="26"/>
      <c r="Q69" s="26"/>
      <c r="R69" s="26"/>
      <c r="S69" s="27"/>
      <c r="T69" s="27"/>
      <c r="U69" s="27"/>
      <c r="V69" s="13"/>
      <c r="W69" s="58"/>
      <c r="X69" s="53"/>
      <c r="Y69" s="32"/>
      <c r="AA69" s="53"/>
      <c r="AB69" s="54"/>
    </row>
    <row r="70" spans="1:152" s="11" customFormat="1" ht="37.5" customHeight="1">
      <c r="A70" s="165"/>
      <c r="B70" s="165"/>
      <c r="C70" s="165"/>
      <c r="G70" s="152"/>
      <c r="H70" s="152"/>
      <c r="L70" s="32"/>
      <c r="M70" s="32"/>
      <c r="N70" s="33"/>
      <c r="O70" s="166"/>
      <c r="P70" s="26"/>
      <c r="Q70" s="26"/>
      <c r="R70" s="26"/>
      <c r="S70" s="27"/>
      <c r="T70" s="27"/>
      <c r="U70" s="27"/>
      <c r="V70" s="13"/>
      <c r="X70" s="53"/>
      <c r="Y70" s="32"/>
      <c r="AA70" s="53"/>
      <c r="AB70" s="54"/>
    </row>
    <row r="71" spans="1:152" s="11" customFormat="1" ht="48" customHeight="1">
      <c r="A71" s="8"/>
      <c r="B71" s="8"/>
      <c r="C71" s="8"/>
      <c r="F71" s="152"/>
      <c r="G71" s="152"/>
      <c r="H71" s="152"/>
      <c r="N71" s="8"/>
      <c r="P71" s="26"/>
      <c r="Q71" s="26"/>
      <c r="R71" s="26"/>
      <c r="S71" s="27"/>
      <c r="T71" s="27"/>
      <c r="U71" s="27"/>
      <c r="V71" s="13"/>
      <c r="X71" s="53"/>
      <c r="Y71" s="32"/>
      <c r="Z71" s="32"/>
      <c r="AA71" s="53"/>
      <c r="AB71" s="54"/>
    </row>
    <row r="72" spans="1:152" ht="48" customHeight="1">
      <c r="A72" s="8"/>
      <c r="B72" s="8"/>
      <c r="C72" s="8"/>
      <c r="D72" s="11"/>
      <c r="E72" s="11"/>
      <c r="H72" s="152"/>
      <c r="I72" s="11"/>
      <c r="J72" s="11"/>
      <c r="K72" s="11"/>
      <c r="L72" s="25"/>
      <c r="M72" s="25"/>
      <c r="N72" s="8"/>
      <c r="O72" s="11"/>
      <c r="P72" s="26"/>
      <c r="Q72" s="26"/>
      <c r="R72" s="26"/>
      <c r="S72" s="27"/>
      <c r="T72" s="27"/>
      <c r="U72" s="27"/>
      <c r="V72" s="13"/>
      <c r="W72" s="11"/>
      <c r="X72" s="53"/>
      <c r="Y72" s="32"/>
      <c r="Z72" s="11"/>
      <c r="AA72" s="53"/>
      <c r="AB72" s="54"/>
    </row>
    <row r="73" spans="1:152" ht="30.75" customHeight="1">
      <c r="A73" s="147"/>
      <c r="B73" s="8"/>
      <c r="C73" s="8"/>
      <c r="D73" s="167"/>
      <c r="E73" s="167"/>
      <c r="F73" s="167"/>
      <c r="G73" s="167"/>
      <c r="I73" s="11"/>
      <c r="J73" s="11"/>
      <c r="K73" s="11"/>
      <c r="L73" s="25"/>
      <c r="M73" s="25"/>
      <c r="N73" s="33"/>
      <c r="O73" s="154"/>
      <c r="P73" s="26"/>
      <c r="Q73" s="26"/>
      <c r="R73" s="26"/>
      <c r="S73" s="27"/>
      <c r="T73" s="27"/>
      <c r="U73" s="27"/>
      <c r="V73" s="13"/>
      <c r="W73" s="11"/>
      <c r="X73" s="53"/>
      <c r="Y73" s="32"/>
      <c r="Z73" s="11"/>
      <c r="AA73" s="53"/>
      <c r="AB73" s="54"/>
    </row>
    <row r="74" spans="1:152" ht="30.75" customHeight="1">
      <c r="A74" s="168"/>
      <c r="B74" s="167"/>
      <c r="C74" s="167"/>
      <c r="H74" s="167"/>
      <c r="I74" s="11"/>
      <c r="J74" s="11"/>
      <c r="K74" s="32"/>
      <c r="L74" s="32"/>
      <c r="M74" s="32"/>
      <c r="N74" s="8"/>
      <c r="O74" s="11"/>
      <c r="P74" s="26"/>
      <c r="Q74" s="26"/>
      <c r="R74" s="26"/>
      <c r="S74" s="27"/>
      <c r="T74" s="27"/>
      <c r="U74" s="27"/>
      <c r="V74" s="13"/>
      <c r="W74" s="11"/>
      <c r="X74" s="53"/>
      <c r="Y74" s="32"/>
      <c r="Z74" s="11"/>
      <c r="AA74" s="53"/>
      <c r="AB74" s="54"/>
    </row>
    <row r="75" spans="1:152" ht="30.75" customHeight="1">
      <c r="I75" s="11"/>
      <c r="J75" s="11"/>
      <c r="K75" s="11"/>
      <c r="L75" s="11"/>
      <c r="M75" s="11"/>
      <c r="O75" s="8"/>
      <c r="P75" s="11"/>
      <c r="Q75" s="11"/>
      <c r="R75" s="11"/>
      <c r="S75" s="12"/>
      <c r="T75" s="12"/>
      <c r="U75" s="12"/>
      <c r="V75" s="26"/>
      <c r="W75" s="11"/>
      <c r="X75" s="53"/>
      <c r="Y75" s="32"/>
      <c r="Z75" s="32"/>
      <c r="AA75" s="53"/>
      <c r="AB75" s="54"/>
    </row>
    <row r="76" spans="1:152" ht="30" customHeight="1">
      <c r="B76" s="32"/>
      <c r="I76" s="11"/>
      <c r="J76" s="11"/>
      <c r="K76" s="32"/>
      <c r="L76" s="25"/>
      <c r="M76" s="25"/>
      <c r="N76" s="8"/>
      <c r="O76" s="11"/>
      <c r="P76" s="26"/>
      <c r="Q76" s="26"/>
      <c r="R76" s="26"/>
      <c r="S76" s="27"/>
      <c r="T76" s="27"/>
      <c r="U76" s="27"/>
      <c r="V76" s="13"/>
      <c r="W76" s="11"/>
      <c r="X76" s="53"/>
      <c r="Y76" s="32"/>
      <c r="Z76" s="11"/>
      <c r="AA76" s="53"/>
      <c r="AB76" s="54"/>
    </row>
    <row r="77" spans="1:152" ht="30" customHeight="1">
      <c r="B77" s="55"/>
      <c r="D77" s="119"/>
      <c r="I77" s="11"/>
      <c r="J77" s="11"/>
      <c r="K77" s="32"/>
      <c r="L77" s="25"/>
      <c r="M77" s="25"/>
      <c r="N77" s="33"/>
      <c r="O77" s="154"/>
      <c r="P77" s="26"/>
      <c r="Q77" s="26"/>
      <c r="R77" s="26"/>
      <c r="S77" s="27"/>
      <c r="T77" s="27"/>
      <c r="U77" s="27"/>
      <c r="V77" s="13"/>
      <c r="W77" s="11"/>
      <c r="X77" s="53"/>
      <c r="Y77" s="32"/>
      <c r="Z77" s="11"/>
      <c r="AA77" s="53"/>
      <c r="AB77" s="54"/>
    </row>
    <row r="78" spans="1:152" ht="30" customHeight="1">
      <c r="D78" s="161"/>
      <c r="E78" s="8"/>
      <c r="F78" s="8"/>
      <c r="G78" s="8"/>
      <c r="I78" s="11"/>
      <c r="J78" s="11"/>
      <c r="K78" s="11"/>
      <c r="L78" s="32"/>
      <c r="M78" s="32"/>
      <c r="N78" s="8"/>
      <c r="O78" s="11"/>
      <c r="P78" s="26"/>
      <c r="Q78" s="26"/>
      <c r="R78" s="26"/>
      <c r="S78" s="27"/>
      <c r="T78" s="27"/>
      <c r="U78" s="27"/>
      <c r="V78" s="13"/>
      <c r="W78" s="11"/>
      <c r="X78" s="53"/>
      <c r="Y78" s="32"/>
      <c r="Z78" s="11"/>
      <c r="AA78" s="53"/>
      <c r="AB78" s="54"/>
    </row>
    <row r="79" spans="1:152" ht="31.5" customHeight="1">
      <c r="A79" s="147"/>
      <c r="B79" s="8"/>
      <c r="C79" s="8"/>
      <c r="D79" s="8"/>
      <c r="E79" s="8"/>
      <c r="F79" s="8"/>
      <c r="G79" s="8"/>
      <c r="H79" s="8"/>
      <c r="I79" s="11"/>
      <c r="J79" s="11"/>
      <c r="K79" s="32"/>
      <c r="N79" s="8"/>
      <c r="O79" s="11"/>
      <c r="P79" s="26"/>
      <c r="Q79" s="26"/>
      <c r="R79" s="26"/>
      <c r="S79" s="27"/>
      <c r="T79" s="27"/>
      <c r="U79" s="27"/>
      <c r="V79" s="13"/>
      <c r="W79" s="11"/>
      <c r="X79" s="53"/>
      <c r="Y79" s="32"/>
      <c r="Z79" s="32"/>
      <c r="AA79" s="53"/>
      <c r="AB79" s="54"/>
    </row>
    <row r="80" spans="1:152" s="172" customFormat="1" ht="27.75" customHeight="1">
      <c r="A80" s="147"/>
      <c r="B80" s="8"/>
      <c r="C80" s="8"/>
      <c r="D80" s="8"/>
      <c r="E80" s="8"/>
      <c r="F80" s="8"/>
      <c r="G80" s="8"/>
      <c r="H80" s="8"/>
      <c r="I80" s="11"/>
      <c r="J80" s="11"/>
      <c r="K80" s="11"/>
      <c r="L80" s="25"/>
      <c r="M80" s="25"/>
      <c r="N80" s="8"/>
      <c r="O80" s="11"/>
      <c r="P80" s="170"/>
      <c r="Q80" s="170"/>
      <c r="R80" s="170"/>
      <c r="S80" s="171"/>
      <c r="T80" s="171"/>
      <c r="U80" s="171"/>
      <c r="V80" s="13"/>
      <c r="W80" s="11"/>
      <c r="X80" s="53"/>
      <c r="Y80" s="32"/>
      <c r="Z80" s="11"/>
      <c r="AA80" s="53"/>
      <c r="AB80" s="54"/>
      <c r="AC80" s="8"/>
      <c r="AD80" s="8"/>
      <c r="AE80" s="8"/>
      <c r="AF80" s="8"/>
      <c r="AG80" s="8"/>
      <c r="AH80" s="8"/>
      <c r="AI80" s="8"/>
      <c r="AJ80" s="8"/>
      <c r="AK80" s="8"/>
      <c r="AL80" s="8"/>
      <c r="AM80" s="8"/>
      <c r="AN80" s="8"/>
      <c r="AO80" s="8"/>
      <c r="AP80" s="8"/>
      <c r="AQ80" s="8"/>
      <c r="AR80" s="8"/>
      <c r="AS80" s="8"/>
      <c r="AT80" s="8"/>
      <c r="AU80" s="8"/>
      <c r="AV80" s="8"/>
      <c r="AW80" s="8"/>
      <c r="AX80" s="8"/>
      <c r="AY80" s="8"/>
      <c r="AZ80" s="8"/>
      <c r="BA80" s="8"/>
      <c r="BB80" s="8"/>
      <c r="BC80" s="8"/>
      <c r="BD80" s="8"/>
      <c r="BE80" s="8"/>
      <c r="BF80" s="8"/>
      <c r="BG80" s="8"/>
      <c r="BH80" s="8"/>
      <c r="BI80" s="8"/>
      <c r="BJ80" s="8"/>
      <c r="BK80" s="8"/>
      <c r="BL80" s="8"/>
      <c r="BM80" s="8"/>
      <c r="BN80" s="8"/>
      <c r="BO80" s="8"/>
      <c r="BP80" s="8"/>
      <c r="BQ80" s="8"/>
      <c r="BR80" s="8"/>
      <c r="BS80" s="8"/>
      <c r="BT80" s="8"/>
      <c r="BU80" s="8"/>
      <c r="BV80" s="8"/>
      <c r="BW80" s="8"/>
      <c r="BX80" s="8"/>
      <c r="BY80" s="8"/>
      <c r="BZ80" s="8"/>
      <c r="CA80" s="8"/>
      <c r="CB80" s="8"/>
      <c r="CC80" s="8"/>
      <c r="CD80" s="8"/>
      <c r="CE80" s="8"/>
      <c r="CF80" s="8"/>
      <c r="CG80" s="8"/>
      <c r="CH80" s="8"/>
      <c r="CI80" s="8"/>
      <c r="CJ80" s="8"/>
      <c r="CK80" s="8"/>
      <c r="CL80" s="8"/>
      <c r="CM80" s="8"/>
      <c r="CN80" s="8"/>
      <c r="CO80" s="8"/>
      <c r="CP80" s="8"/>
      <c r="CQ80" s="8"/>
      <c r="CR80" s="8"/>
      <c r="CS80" s="8"/>
      <c r="CT80" s="8"/>
      <c r="CU80" s="8"/>
      <c r="CV80" s="8"/>
      <c r="CW80" s="8"/>
      <c r="CX80" s="8"/>
      <c r="CY80" s="8"/>
      <c r="CZ80" s="8"/>
      <c r="DA80" s="8"/>
      <c r="DB80" s="8"/>
      <c r="DC80" s="8"/>
      <c r="DD80" s="8"/>
      <c r="DE80" s="8"/>
      <c r="DF80" s="8"/>
      <c r="DG80" s="8"/>
      <c r="DH80" s="8"/>
      <c r="DI80" s="8"/>
      <c r="DJ80" s="8"/>
      <c r="DK80" s="8"/>
      <c r="DL80" s="8"/>
      <c r="DM80" s="8"/>
      <c r="DN80" s="8"/>
      <c r="DO80" s="8"/>
      <c r="DP80" s="8"/>
      <c r="DQ80" s="8"/>
      <c r="DR80" s="8"/>
      <c r="DS80" s="8"/>
      <c r="DT80" s="8"/>
      <c r="DU80" s="8"/>
      <c r="DV80" s="8"/>
      <c r="DW80" s="8"/>
      <c r="DX80" s="8"/>
      <c r="DY80" s="8"/>
      <c r="DZ80" s="8"/>
      <c r="EA80" s="8"/>
      <c r="EB80" s="8"/>
      <c r="EC80" s="8"/>
      <c r="ED80" s="8"/>
      <c r="EE80" s="8"/>
      <c r="EF80" s="8"/>
      <c r="EG80" s="8"/>
      <c r="EH80" s="8"/>
      <c r="EI80" s="8"/>
      <c r="EJ80" s="8"/>
      <c r="EK80" s="8"/>
      <c r="EL80" s="8"/>
      <c r="EM80" s="8"/>
      <c r="EN80" s="8"/>
      <c r="EO80" s="8"/>
      <c r="EP80" s="8"/>
      <c r="EQ80" s="8"/>
      <c r="ER80" s="8"/>
      <c r="ES80" s="8"/>
      <c r="ET80" s="8"/>
      <c r="EU80" s="8"/>
      <c r="EV80" s="8"/>
    </row>
    <row r="81" spans="1:152" s="172" customFormat="1" ht="30" customHeight="1">
      <c r="A81" s="147"/>
      <c r="B81" s="8"/>
      <c r="C81" s="8"/>
      <c r="D81" s="173"/>
      <c r="E81" s="103"/>
      <c r="F81" s="103"/>
      <c r="G81" s="103"/>
      <c r="H81" s="8"/>
      <c r="I81" s="11"/>
      <c r="J81" s="11"/>
      <c r="K81" s="11"/>
      <c r="L81" s="25"/>
      <c r="M81" s="25"/>
      <c r="N81" s="8"/>
      <c r="O81" s="154"/>
      <c r="P81" s="170"/>
      <c r="Q81" s="170"/>
      <c r="R81" s="170"/>
      <c r="S81" s="171"/>
      <c r="T81" s="171"/>
      <c r="U81" s="171"/>
      <c r="V81" s="13"/>
      <c r="W81" s="11"/>
      <c r="X81" s="53"/>
      <c r="Y81" s="32"/>
      <c r="Z81" s="11"/>
      <c r="AA81" s="53"/>
      <c r="AB81" s="54"/>
      <c r="AC81" s="8"/>
      <c r="AD81" s="8"/>
      <c r="AE81" s="8"/>
      <c r="AF81" s="8"/>
      <c r="AG81" s="8"/>
      <c r="AH81" s="8"/>
      <c r="AI81" s="8"/>
      <c r="AJ81" s="8"/>
      <c r="AK81" s="8"/>
      <c r="AL81" s="8"/>
      <c r="AM81" s="8"/>
      <c r="AN81" s="8"/>
      <c r="AO81" s="8"/>
      <c r="AP81" s="8"/>
      <c r="AQ81" s="8"/>
      <c r="AR81" s="8"/>
      <c r="AS81" s="8"/>
      <c r="AT81" s="8"/>
      <c r="AU81" s="8"/>
      <c r="AV81" s="8"/>
      <c r="AW81" s="8"/>
      <c r="AX81" s="8"/>
      <c r="AY81" s="8"/>
      <c r="AZ81" s="8"/>
      <c r="BA81" s="8"/>
      <c r="BB81" s="8"/>
      <c r="BC81" s="8"/>
      <c r="BD81" s="8"/>
      <c r="BE81" s="8"/>
      <c r="BF81" s="8"/>
      <c r="BG81" s="8"/>
      <c r="BH81" s="8"/>
      <c r="BI81" s="8"/>
      <c r="BJ81" s="8"/>
      <c r="BK81" s="8"/>
      <c r="BL81" s="8"/>
      <c r="BM81" s="8"/>
      <c r="BN81" s="8"/>
      <c r="BO81" s="8"/>
      <c r="BP81" s="8"/>
      <c r="BQ81" s="8"/>
      <c r="BR81" s="8"/>
      <c r="BS81" s="8"/>
      <c r="BT81" s="8"/>
      <c r="BU81" s="8"/>
      <c r="BV81" s="8"/>
      <c r="BW81" s="8"/>
      <c r="BX81" s="8"/>
      <c r="BY81" s="8"/>
      <c r="BZ81" s="8"/>
      <c r="CA81" s="8"/>
      <c r="CB81" s="8"/>
      <c r="CC81" s="8"/>
      <c r="CD81" s="8"/>
      <c r="CE81" s="8"/>
      <c r="CF81" s="8"/>
      <c r="CG81" s="8"/>
      <c r="CH81" s="8"/>
      <c r="CI81" s="8"/>
      <c r="CJ81" s="8"/>
      <c r="CK81" s="8"/>
      <c r="CL81" s="8"/>
      <c r="CM81" s="8"/>
      <c r="CN81" s="8"/>
      <c r="CO81" s="8"/>
      <c r="CP81" s="8"/>
      <c r="CQ81" s="8"/>
      <c r="CR81" s="8"/>
      <c r="CS81" s="8"/>
      <c r="CT81" s="8"/>
      <c r="CU81" s="8"/>
      <c r="CV81" s="8"/>
      <c r="CW81" s="8"/>
      <c r="CX81" s="8"/>
      <c r="CY81" s="8"/>
      <c r="CZ81" s="8"/>
      <c r="DA81" s="8"/>
      <c r="DB81" s="8"/>
      <c r="DC81" s="8"/>
      <c r="DD81" s="8"/>
      <c r="DE81" s="8"/>
      <c r="DF81" s="8"/>
      <c r="DG81" s="8"/>
      <c r="DH81" s="8"/>
      <c r="DI81" s="8"/>
      <c r="DJ81" s="8"/>
      <c r="DK81" s="8"/>
      <c r="DL81" s="8"/>
      <c r="DM81" s="8"/>
      <c r="DN81" s="8"/>
      <c r="DO81" s="8"/>
      <c r="DP81" s="8"/>
      <c r="DQ81" s="8"/>
      <c r="DR81" s="8"/>
      <c r="DS81" s="8"/>
      <c r="DT81" s="8"/>
      <c r="DU81" s="8"/>
      <c r="DV81" s="8"/>
      <c r="DW81" s="8"/>
      <c r="DX81" s="8"/>
      <c r="DY81" s="8"/>
      <c r="DZ81" s="8"/>
      <c r="EA81" s="8"/>
      <c r="EB81" s="8"/>
      <c r="EC81" s="8"/>
      <c r="ED81" s="8"/>
      <c r="EE81" s="8"/>
      <c r="EF81" s="8"/>
      <c r="EG81" s="8"/>
      <c r="EH81" s="8"/>
      <c r="EI81" s="8"/>
      <c r="EJ81" s="8"/>
      <c r="EK81" s="8"/>
      <c r="EL81" s="8"/>
      <c r="EM81" s="8"/>
      <c r="EN81" s="8"/>
      <c r="EO81" s="8"/>
      <c r="EP81" s="8"/>
      <c r="EQ81" s="8"/>
      <c r="ER81" s="8"/>
      <c r="ES81" s="8"/>
      <c r="ET81" s="8"/>
      <c r="EU81" s="8"/>
      <c r="EV81" s="8"/>
    </row>
    <row r="82" spans="1:152" s="172" customFormat="1" ht="30" customHeight="1">
      <c r="A82" s="135"/>
      <c r="B82" s="173" t="s">
        <v>44</v>
      </c>
      <c r="C82" s="173"/>
      <c r="D82" s="173"/>
      <c r="E82" s="8"/>
      <c r="F82" s="8"/>
      <c r="G82" s="8"/>
      <c r="H82" s="103"/>
      <c r="I82" s="11"/>
      <c r="J82" s="11"/>
      <c r="K82" s="32"/>
      <c r="L82" s="32"/>
      <c r="M82" s="32"/>
      <c r="N82" s="8"/>
      <c r="O82" s="11"/>
      <c r="P82" s="170"/>
      <c r="Q82" s="170"/>
      <c r="R82" s="170"/>
      <c r="S82" s="171"/>
      <c r="T82" s="171"/>
      <c r="U82" s="171"/>
      <c r="V82" s="13"/>
      <c r="W82" s="11"/>
      <c r="X82" s="53"/>
      <c r="Y82" s="32"/>
      <c r="Z82" s="11"/>
      <c r="AA82" s="53"/>
      <c r="AB82" s="54"/>
      <c r="AC82" s="8"/>
      <c r="AD82" s="8"/>
      <c r="AE82" s="8"/>
      <c r="AF82" s="8"/>
      <c r="AG82" s="8"/>
      <c r="AH82" s="8"/>
      <c r="AI82" s="8"/>
      <c r="AJ82" s="8"/>
      <c r="AK82" s="8"/>
      <c r="AL82" s="8"/>
      <c r="AM82" s="8"/>
      <c r="AN82" s="8"/>
      <c r="AO82" s="8"/>
      <c r="AP82" s="8"/>
      <c r="AQ82" s="8"/>
      <c r="AR82" s="8"/>
      <c r="AS82" s="8"/>
      <c r="AT82" s="8"/>
      <c r="AU82" s="8"/>
      <c r="AV82" s="8"/>
      <c r="AW82" s="8"/>
      <c r="AX82" s="8"/>
      <c r="AY82" s="8"/>
      <c r="AZ82" s="8"/>
      <c r="BA82" s="8"/>
      <c r="BB82" s="8"/>
      <c r="BC82" s="8"/>
      <c r="BD82" s="8"/>
      <c r="BE82" s="8"/>
      <c r="BF82" s="8"/>
      <c r="BG82" s="8"/>
      <c r="BH82" s="8"/>
      <c r="BI82" s="8"/>
      <c r="BJ82" s="8"/>
      <c r="BK82" s="8"/>
      <c r="BL82" s="8"/>
      <c r="BM82" s="8"/>
      <c r="BN82" s="8"/>
      <c r="BO82" s="8"/>
      <c r="BP82" s="8"/>
      <c r="BQ82" s="8"/>
      <c r="BR82" s="8"/>
      <c r="BS82" s="8"/>
      <c r="BT82" s="8"/>
      <c r="BU82" s="8"/>
      <c r="BV82" s="8"/>
      <c r="BW82" s="8"/>
      <c r="BX82" s="8"/>
      <c r="BY82" s="8"/>
      <c r="BZ82" s="8"/>
      <c r="CA82" s="8"/>
      <c r="CB82" s="8"/>
      <c r="CC82" s="8"/>
      <c r="CD82" s="8"/>
      <c r="CE82" s="8"/>
      <c r="CF82" s="8"/>
      <c r="CG82" s="8"/>
      <c r="CH82" s="8"/>
      <c r="CI82" s="8"/>
      <c r="CJ82" s="8"/>
      <c r="CK82" s="8"/>
      <c r="CL82" s="8"/>
      <c r="CM82" s="8"/>
      <c r="CN82" s="8"/>
      <c r="CO82" s="8"/>
      <c r="CP82" s="8"/>
      <c r="CQ82" s="8"/>
      <c r="CR82" s="8"/>
      <c r="CS82" s="8"/>
      <c r="CT82" s="8"/>
      <c r="CU82" s="8"/>
      <c r="CV82" s="8"/>
      <c r="CW82" s="8"/>
      <c r="CX82" s="8"/>
      <c r="CY82" s="8"/>
      <c r="CZ82" s="8"/>
      <c r="DA82" s="8"/>
      <c r="DB82" s="8"/>
      <c r="DC82" s="8"/>
      <c r="DD82" s="8"/>
      <c r="DE82" s="8"/>
      <c r="DF82" s="8"/>
      <c r="DG82" s="8"/>
      <c r="DH82" s="8"/>
      <c r="DI82" s="8"/>
      <c r="DJ82" s="8"/>
      <c r="DK82" s="8"/>
      <c r="DL82" s="8"/>
      <c r="DM82" s="8"/>
      <c r="DN82" s="8"/>
      <c r="DO82" s="8"/>
      <c r="DP82" s="8"/>
      <c r="DQ82" s="8"/>
      <c r="DR82" s="8"/>
      <c r="DS82" s="8"/>
      <c r="DT82" s="8"/>
      <c r="DU82" s="8"/>
      <c r="DV82" s="8"/>
      <c r="DW82" s="8"/>
      <c r="DX82" s="8"/>
      <c r="DY82" s="8"/>
      <c r="DZ82" s="8"/>
      <c r="EA82" s="8"/>
      <c r="EB82" s="8"/>
      <c r="EC82" s="8"/>
      <c r="ED82" s="8"/>
      <c r="EE82" s="8"/>
      <c r="EF82" s="8"/>
      <c r="EG82" s="8"/>
      <c r="EH82" s="8"/>
      <c r="EI82" s="8"/>
      <c r="EJ82" s="8"/>
      <c r="EK82" s="8"/>
      <c r="EL82" s="8"/>
      <c r="EM82" s="8"/>
      <c r="EN82" s="8"/>
      <c r="EO82" s="8"/>
      <c r="EP82" s="8"/>
      <c r="EQ82" s="8"/>
      <c r="ER82" s="8"/>
      <c r="ES82" s="8"/>
      <c r="ET82" s="8"/>
      <c r="EU82" s="8"/>
      <c r="EV82" s="8"/>
    </row>
    <row r="83" spans="1:152" s="176" customFormat="1" ht="30" customHeight="1">
      <c r="A83" s="147"/>
      <c r="B83" s="173"/>
      <c r="C83" s="173"/>
      <c r="D83" s="173"/>
      <c r="E83" s="14"/>
      <c r="F83" s="14"/>
      <c r="G83" s="14"/>
      <c r="H83" s="8"/>
      <c r="I83" s="11"/>
      <c r="J83" s="11"/>
      <c r="K83" s="32"/>
      <c r="L83" s="103"/>
      <c r="M83" s="103"/>
      <c r="N83" s="8"/>
      <c r="O83" s="11"/>
      <c r="P83" s="174"/>
      <c r="Q83" s="174"/>
      <c r="R83" s="174"/>
      <c r="S83" s="175"/>
      <c r="T83" s="175"/>
      <c r="U83" s="175"/>
      <c r="V83" s="13"/>
      <c r="W83" s="11"/>
      <c r="X83" s="53"/>
      <c r="Y83" s="32"/>
      <c r="Z83" s="32"/>
      <c r="AA83" s="53"/>
      <c r="AB83" s="54"/>
      <c r="AC83" s="103"/>
      <c r="AD83" s="103"/>
      <c r="AE83" s="103"/>
      <c r="AF83" s="103"/>
      <c r="AG83" s="103"/>
      <c r="AH83" s="103"/>
      <c r="AI83" s="103"/>
      <c r="AJ83" s="103"/>
      <c r="AK83" s="103"/>
      <c r="AL83" s="103"/>
      <c r="AM83" s="103"/>
      <c r="AN83" s="103"/>
      <c r="AO83" s="103"/>
      <c r="AP83" s="103"/>
      <c r="AQ83" s="103"/>
      <c r="AR83" s="103"/>
      <c r="AS83" s="103"/>
      <c r="AT83" s="103"/>
      <c r="AU83" s="103"/>
      <c r="AV83" s="103"/>
      <c r="AW83" s="103"/>
      <c r="AX83" s="103"/>
      <c r="AY83" s="103"/>
      <c r="AZ83" s="103"/>
      <c r="BA83" s="103"/>
      <c r="BB83" s="103"/>
      <c r="BC83" s="103"/>
      <c r="BD83" s="103"/>
      <c r="BE83" s="103"/>
      <c r="BF83" s="103"/>
      <c r="BG83" s="103"/>
      <c r="BH83" s="103"/>
      <c r="BI83" s="103"/>
      <c r="BJ83" s="103"/>
      <c r="BK83" s="103"/>
      <c r="BL83" s="103"/>
      <c r="BM83" s="103"/>
      <c r="BN83" s="103"/>
      <c r="BO83" s="103"/>
      <c r="BP83" s="103"/>
      <c r="BQ83" s="103"/>
      <c r="BR83" s="103"/>
      <c r="BS83" s="103"/>
      <c r="BT83" s="103"/>
      <c r="BU83" s="103"/>
      <c r="BV83" s="103"/>
      <c r="BW83" s="103"/>
      <c r="BX83" s="103"/>
      <c r="BY83" s="103"/>
      <c r="BZ83" s="103"/>
      <c r="CA83" s="103"/>
      <c r="CB83" s="103"/>
      <c r="CC83" s="103"/>
      <c r="CD83" s="103"/>
      <c r="CE83" s="103"/>
      <c r="CF83" s="103"/>
      <c r="CG83" s="103"/>
      <c r="CH83" s="103"/>
      <c r="CI83" s="103"/>
      <c r="CJ83" s="103"/>
      <c r="CK83" s="103"/>
      <c r="CL83" s="103"/>
      <c r="CM83" s="103"/>
      <c r="CN83" s="103"/>
      <c r="CO83" s="103"/>
      <c r="CP83" s="103"/>
      <c r="CQ83" s="103"/>
      <c r="CR83" s="103"/>
      <c r="CS83" s="103"/>
      <c r="CT83" s="103"/>
      <c r="CU83" s="103"/>
      <c r="CV83" s="103"/>
      <c r="CW83" s="103"/>
      <c r="CX83" s="103"/>
      <c r="CY83" s="103"/>
      <c r="CZ83" s="103"/>
      <c r="DA83" s="103"/>
      <c r="DB83" s="103"/>
      <c r="DC83" s="103"/>
      <c r="DD83" s="103"/>
      <c r="DE83" s="103"/>
      <c r="DF83" s="103"/>
      <c r="DG83" s="103"/>
      <c r="DH83" s="103"/>
      <c r="DI83" s="103"/>
      <c r="DJ83" s="103"/>
      <c r="DK83" s="103"/>
      <c r="DL83" s="103"/>
      <c r="DM83" s="103"/>
      <c r="DN83" s="103"/>
      <c r="DO83" s="103"/>
      <c r="DP83" s="103"/>
      <c r="DQ83" s="103"/>
      <c r="DR83" s="103"/>
      <c r="DS83" s="103"/>
      <c r="DT83" s="103"/>
      <c r="DU83" s="103"/>
      <c r="DV83" s="103"/>
      <c r="DW83" s="103"/>
      <c r="DX83" s="103"/>
      <c r="DY83" s="103"/>
      <c r="DZ83" s="103"/>
      <c r="EA83" s="103"/>
      <c r="EB83" s="103"/>
      <c r="EC83" s="103"/>
      <c r="ED83" s="103"/>
      <c r="EE83" s="103"/>
      <c r="EF83" s="103"/>
      <c r="EG83" s="103"/>
      <c r="EH83" s="103"/>
      <c r="EI83" s="103"/>
      <c r="EJ83" s="103"/>
      <c r="EK83" s="103"/>
      <c r="EL83" s="103"/>
      <c r="EM83" s="103"/>
      <c r="EN83" s="103"/>
      <c r="EO83" s="103"/>
      <c r="EP83" s="103"/>
      <c r="EQ83" s="103"/>
      <c r="ER83" s="103"/>
      <c r="ES83" s="103"/>
      <c r="ET83" s="103"/>
      <c r="EU83" s="103"/>
      <c r="EV83" s="103"/>
    </row>
    <row r="84" spans="1:152" s="172" customFormat="1" ht="30" customHeight="1">
      <c r="A84" s="169"/>
      <c r="B84" s="173"/>
      <c r="C84" s="173"/>
      <c r="D84" s="173"/>
      <c r="E84" s="14"/>
      <c r="F84" s="14"/>
      <c r="G84" s="14"/>
      <c r="H84" s="14"/>
      <c r="I84" s="8"/>
      <c r="J84" s="11"/>
      <c r="K84" s="11"/>
      <c r="L84" s="25"/>
      <c r="M84" s="25"/>
      <c r="N84" s="8"/>
      <c r="O84" s="11"/>
      <c r="P84" s="170"/>
      <c r="Q84" s="170"/>
      <c r="R84" s="170"/>
      <c r="S84" s="171"/>
      <c r="T84" s="171"/>
      <c r="U84" s="171"/>
      <c r="V84" s="13"/>
      <c r="W84" s="11"/>
      <c r="X84" s="53"/>
      <c r="Y84" s="32"/>
      <c r="Z84" s="11"/>
      <c r="AA84" s="53"/>
      <c r="AB84" s="54"/>
      <c r="AC84" s="8"/>
      <c r="AD84" s="8"/>
      <c r="AE84" s="8"/>
      <c r="AF84" s="8"/>
      <c r="AG84" s="8"/>
      <c r="AH84" s="8"/>
      <c r="AI84" s="8"/>
      <c r="AJ84" s="8"/>
      <c r="AK84" s="8"/>
      <c r="AL84" s="8"/>
      <c r="AM84" s="8"/>
      <c r="AN84" s="8"/>
      <c r="AO84" s="8"/>
      <c r="AP84" s="8"/>
      <c r="AQ84" s="8"/>
      <c r="AR84" s="8"/>
      <c r="AS84" s="8"/>
      <c r="AT84" s="8"/>
      <c r="AU84" s="8"/>
      <c r="AV84" s="8"/>
      <c r="AW84" s="8"/>
      <c r="AX84" s="8"/>
      <c r="AY84" s="8"/>
      <c r="AZ84" s="8"/>
      <c r="BA84" s="8"/>
      <c r="BB84" s="8"/>
      <c r="BC84" s="8"/>
      <c r="BD84" s="8"/>
      <c r="BE84" s="8"/>
      <c r="BF84" s="8"/>
      <c r="BG84" s="8"/>
      <c r="BH84" s="8"/>
      <c r="BI84" s="8"/>
      <c r="BJ84" s="8"/>
      <c r="BK84" s="8"/>
      <c r="BL84" s="8"/>
      <c r="BM84" s="8"/>
      <c r="BN84" s="8"/>
      <c r="BO84" s="8"/>
      <c r="BP84" s="8"/>
      <c r="BQ84" s="8"/>
      <c r="BR84" s="8"/>
      <c r="BS84" s="8"/>
      <c r="BT84" s="8"/>
      <c r="BU84" s="8"/>
      <c r="BV84" s="8"/>
      <c r="BW84" s="8"/>
      <c r="BX84" s="8"/>
      <c r="BY84" s="8"/>
      <c r="BZ84" s="8"/>
      <c r="CA84" s="8"/>
      <c r="CB84" s="8"/>
      <c r="CC84" s="8"/>
      <c r="CD84" s="8"/>
      <c r="CE84" s="8"/>
      <c r="CF84" s="8"/>
      <c r="CG84" s="8"/>
      <c r="CH84" s="8"/>
      <c r="CI84" s="8"/>
      <c r="CJ84" s="8"/>
      <c r="CK84" s="8"/>
      <c r="CL84" s="8"/>
      <c r="CM84" s="8"/>
      <c r="CN84" s="8"/>
      <c r="CO84" s="8"/>
      <c r="CP84" s="8"/>
      <c r="CQ84" s="8"/>
      <c r="CR84" s="8"/>
      <c r="CS84" s="8"/>
      <c r="CT84" s="8"/>
      <c r="CU84" s="8"/>
      <c r="CV84" s="8"/>
      <c r="CW84" s="8"/>
      <c r="CX84" s="8"/>
      <c r="CY84" s="8"/>
      <c r="CZ84" s="8"/>
      <c r="DA84" s="8"/>
      <c r="DB84" s="8"/>
      <c r="DC84" s="8"/>
      <c r="DD84" s="8"/>
      <c r="DE84" s="8"/>
      <c r="DF84" s="8"/>
      <c r="DG84" s="8"/>
      <c r="DH84" s="8"/>
      <c r="DI84" s="8"/>
      <c r="DJ84" s="8"/>
      <c r="DK84" s="8"/>
      <c r="DL84" s="8"/>
      <c r="DM84" s="8"/>
      <c r="DN84" s="8"/>
      <c r="DO84" s="8"/>
      <c r="DP84" s="8"/>
      <c r="DQ84" s="8"/>
      <c r="DR84" s="8"/>
      <c r="DS84" s="8"/>
      <c r="DT84" s="8"/>
      <c r="DU84" s="8"/>
      <c r="DV84" s="8"/>
      <c r="DW84" s="8"/>
      <c r="DX84" s="8"/>
      <c r="DY84" s="8"/>
      <c r="DZ84" s="8"/>
      <c r="EA84" s="8"/>
      <c r="EB84" s="8"/>
      <c r="EC84" s="8"/>
      <c r="ED84" s="8"/>
      <c r="EE84" s="8"/>
      <c r="EF84" s="8"/>
      <c r="EG84" s="8"/>
      <c r="EH84" s="8"/>
      <c r="EI84" s="8"/>
      <c r="EJ84" s="8"/>
      <c r="EK84" s="8"/>
      <c r="EL84" s="8"/>
      <c r="EM84" s="8"/>
      <c r="EN84" s="8"/>
      <c r="EO84" s="8"/>
      <c r="EP84" s="8"/>
      <c r="EQ84" s="8"/>
      <c r="ER84" s="8"/>
      <c r="ES84" s="8"/>
      <c r="ET84" s="8"/>
      <c r="EU84" s="8"/>
      <c r="EV84" s="8"/>
    </row>
    <row r="85" spans="1:152" ht="30" customHeight="1">
      <c r="B85" s="173"/>
      <c r="C85" s="173"/>
      <c r="D85" s="173"/>
      <c r="I85" s="8"/>
      <c r="J85" s="11"/>
      <c r="K85" s="32"/>
      <c r="L85" s="25"/>
      <c r="M85" s="25"/>
      <c r="N85" s="33"/>
      <c r="O85" s="154"/>
      <c r="P85" s="26"/>
      <c r="Q85" s="26"/>
      <c r="R85" s="26"/>
      <c r="S85" s="27"/>
      <c r="T85" s="27"/>
      <c r="U85" s="27"/>
      <c r="V85" s="13"/>
      <c r="W85" s="11"/>
      <c r="X85" s="53"/>
      <c r="Y85" s="32"/>
      <c r="Z85" s="11"/>
      <c r="AA85" s="53"/>
      <c r="AB85" s="54"/>
    </row>
    <row r="86" spans="1:152" ht="30" customHeight="1">
      <c r="B86" s="173"/>
      <c r="C86" s="173"/>
      <c r="I86" s="8"/>
      <c r="J86" s="11"/>
      <c r="K86" s="32"/>
      <c r="L86" s="32"/>
      <c r="M86" s="32"/>
      <c r="N86" s="8"/>
      <c r="O86" s="11"/>
      <c r="P86" s="26"/>
      <c r="Q86" s="26"/>
      <c r="R86" s="26"/>
      <c r="S86" s="27"/>
      <c r="T86" s="27"/>
      <c r="U86" s="27"/>
      <c r="V86" s="13"/>
      <c r="W86" s="11"/>
      <c r="X86" s="53"/>
      <c r="Y86" s="32"/>
      <c r="Z86" s="11"/>
      <c r="AA86" s="53"/>
      <c r="AB86" s="54"/>
    </row>
    <row r="87" spans="1:152" ht="30" customHeight="1">
      <c r="I87" s="8"/>
      <c r="J87" s="11"/>
      <c r="K87" s="32"/>
      <c r="N87" s="8"/>
      <c r="O87" s="11"/>
      <c r="P87" s="26"/>
      <c r="Q87" s="26"/>
      <c r="R87" s="26"/>
      <c r="S87" s="27"/>
      <c r="T87" s="27"/>
      <c r="U87" s="27"/>
      <c r="V87" s="13"/>
      <c r="W87" s="11"/>
      <c r="X87" s="53"/>
      <c r="Y87" s="32"/>
      <c r="Z87" s="32"/>
      <c r="AA87" s="53"/>
      <c r="AB87" s="54"/>
    </row>
    <row r="88" spans="1:152" ht="30" customHeight="1">
      <c r="I88" s="8"/>
      <c r="J88" s="11"/>
      <c r="K88" s="11"/>
      <c r="L88" s="25"/>
      <c r="M88" s="25"/>
      <c r="N88" s="8"/>
      <c r="O88" s="154"/>
      <c r="P88" s="26"/>
      <c r="Q88" s="26"/>
      <c r="R88" s="26"/>
      <c r="S88" s="27"/>
      <c r="T88" s="27"/>
      <c r="U88" s="27"/>
      <c r="V88" s="13"/>
      <c r="W88" s="11"/>
      <c r="X88" s="53"/>
      <c r="Y88" s="32"/>
      <c r="Z88" s="11"/>
      <c r="AA88" s="53"/>
      <c r="AB88" s="54"/>
    </row>
    <row r="89" spans="1:152" ht="30" customHeight="1">
      <c r="I89" s="11"/>
      <c r="J89" s="11"/>
      <c r="K89" s="32"/>
      <c r="L89" s="25"/>
      <c r="M89" s="25"/>
      <c r="N89" s="33"/>
      <c r="O89" s="154"/>
      <c r="P89" s="26"/>
      <c r="Q89" s="26"/>
      <c r="R89" s="26"/>
      <c r="S89" s="27"/>
      <c r="T89" s="27"/>
      <c r="U89" s="27"/>
      <c r="V89" s="13"/>
      <c r="W89" s="11"/>
      <c r="X89" s="53"/>
      <c r="Y89" s="32"/>
      <c r="Z89" s="11"/>
      <c r="AA89" s="53"/>
      <c r="AB89" s="54"/>
    </row>
    <row r="90" spans="1:152" ht="30" customHeight="1">
      <c r="I90" s="11"/>
      <c r="J90" s="11"/>
      <c r="K90" s="11"/>
      <c r="L90" s="32"/>
      <c r="M90" s="32"/>
      <c r="N90" s="8"/>
      <c r="O90" s="11"/>
      <c r="P90" s="26"/>
      <c r="Q90" s="26"/>
      <c r="R90" s="26"/>
      <c r="S90" s="27"/>
      <c r="T90" s="27"/>
      <c r="U90" s="27"/>
      <c r="V90" s="13"/>
      <c r="W90" s="11"/>
      <c r="X90" s="53"/>
      <c r="Y90" s="32"/>
      <c r="Z90" s="11"/>
      <c r="AA90" s="53"/>
      <c r="AB90" s="54"/>
    </row>
    <row r="91" spans="1:152" ht="30" customHeight="1">
      <c r="I91" s="11"/>
      <c r="J91" s="11"/>
      <c r="K91" s="32"/>
      <c r="N91" s="8"/>
      <c r="O91" s="11"/>
      <c r="P91" s="26"/>
      <c r="Q91" s="26"/>
      <c r="R91" s="26"/>
      <c r="S91" s="27"/>
      <c r="T91" s="27"/>
      <c r="U91" s="27"/>
      <c r="V91" s="13"/>
      <c r="W91" s="11"/>
      <c r="X91" s="53"/>
      <c r="Y91" s="32"/>
      <c r="Z91" s="32"/>
      <c r="AA91" s="53"/>
      <c r="AB91" s="54"/>
    </row>
    <row r="92" spans="1:152" ht="30" customHeight="1">
      <c r="I92" s="11"/>
      <c r="J92" s="11"/>
      <c r="K92" s="11"/>
      <c r="L92" s="25"/>
      <c r="M92" s="25"/>
      <c r="N92" s="8"/>
      <c r="O92" s="11"/>
      <c r="P92" s="26"/>
      <c r="Q92" s="26"/>
      <c r="R92" s="26"/>
      <c r="S92" s="27"/>
      <c r="T92" s="27"/>
      <c r="U92" s="27"/>
      <c r="V92" s="13"/>
      <c r="W92" s="11"/>
      <c r="X92" s="53"/>
      <c r="Y92" s="32"/>
      <c r="Z92" s="11"/>
      <c r="AA92" s="53"/>
      <c r="AB92" s="54"/>
    </row>
    <row r="93" spans="1:152" ht="30" customHeight="1">
      <c r="I93" s="11"/>
      <c r="J93" s="11"/>
      <c r="K93" s="32"/>
      <c r="L93" s="25"/>
      <c r="M93" s="25"/>
      <c r="N93" s="33"/>
      <c r="O93" s="154"/>
      <c r="P93" s="26"/>
      <c r="Q93" s="26"/>
      <c r="R93" s="26"/>
      <c r="S93" s="27"/>
      <c r="T93" s="27"/>
      <c r="U93" s="27"/>
      <c r="V93" s="13"/>
      <c r="W93" s="11"/>
      <c r="X93" s="53"/>
      <c r="Y93" s="32"/>
      <c r="Z93" s="11"/>
      <c r="AA93" s="53"/>
      <c r="AB93" s="54"/>
    </row>
    <row r="94" spans="1:152" ht="30" customHeight="1">
      <c r="I94" s="11"/>
      <c r="J94" s="11"/>
      <c r="K94" s="11"/>
      <c r="L94" s="32"/>
      <c r="M94" s="32"/>
      <c r="N94" s="8"/>
      <c r="O94" s="11"/>
      <c r="P94" s="26"/>
      <c r="Q94" s="26"/>
      <c r="R94" s="26"/>
      <c r="S94" s="27"/>
      <c r="T94" s="27"/>
      <c r="U94" s="27"/>
      <c r="V94" s="13"/>
      <c r="W94" s="11"/>
      <c r="X94" s="53"/>
      <c r="Y94" s="32"/>
      <c r="Z94" s="11"/>
      <c r="AA94" s="53"/>
      <c r="AB94" s="54"/>
    </row>
    <row r="95" spans="1:152" ht="30" customHeight="1">
      <c r="I95" s="11"/>
      <c r="J95" s="11"/>
      <c r="K95" s="32"/>
      <c r="N95" s="8"/>
      <c r="O95" s="11"/>
      <c r="P95" s="26"/>
      <c r="Q95" s="26"/>
      <c r="R95" s="26"/>
      <c r="S95" s="27"/>
      <c r="T95" s="27"/>
      <c r="U95" s="27"/>
      <c r="V95" s="13"/>
      <c r="W95" s="11"/>
      <c r="X95" s="53"/>
      <c r="Y95" s="32"/>
      <c r="Z95" s="32"/>
      <c r="AA95" s="53"/>
      <c r="AB95" s="54"/>
    </row>
    <row r="96" spans="1:152" ht="30" customHeight="1">
      <c r="I96" s="11"/>
      <c r="J96" s="11"/>
      <c r="K96" s="32"/>
      <c r="L96" s="25"/>
      <c r="M96" s="25"/>
      <c r="N96" s="8"/>
      <c r="O96" s="11"/>
      <c r="P96" s="26"/>
      <c r="Q96" s="26"/>
      <c r="R96" s="26"/>
      <c r="S96" s="27"/>
      <c r="T96" s="27"/>
      <c r="U96" s="27"/>
      <c r="V96" s="170"/>
      <c r="W96" s="11"/>
      <c r="X96" s="53"/>
      <c r="Y96" s="32"/>
      <c r="Z96" s="11"/>
      <c r="AA96" s="53"/>
      <c r="AB96" s="54"/>
    </row>
    <row r="97" spans="1:47" ht="30" customHeight="1">
      <c r="I97" s="11"/>
      <c r="J97" s="11"/>
      <c r="K97" s="32"/>
      <c r="L97" s="25"/>
      <c r="M97" s="25"/>
      <c r="N97" s="33"/>
      <c r="O97" s="154"/>
      <c r="P97" s="26"/>
      <c r="Q97" s="26"/>
      <c r="R97" s="26"/>
      <c r="S97" s="27"/>
      <c r="T97" s="27"/>
      <c r="U97" s="27"/>
      <c r="V97" s="13"/>
      <c r="W97" s="11"/>
      <c r="X97" s="53"/>
      <c r="Y97" s="32"/>
      <c r="Z97" s="11"/>
      <c r="AA97" s="53"/>
      <c r="AB97" s="54"/>
    </row>
    <row r="98" spans="1:47" ht="30" customHeight="1">
      <c r="H98" s="8"/>
      <c r="I98" s="11"/>
      <c r="J98" s="11"/>
      <c r="K98" s="11"/>
      <c r="L98" s="32"/>
      <c r="M98" s="32"/>
      <c r="N98" s="8"/>
      <c r="O98" s="11"/>
      <c r="P98" s="26"/>
      <c r="Q98" s="26"/>
      <c r="R98" s="26"/>
      <c r="S98" s="27"/>
      <c r="T98" s="27"/>
      <c r="U98" s="27"/>
      <c r="V98" s="13"/>
      <c r="W98" s="11"/>
      <c r="X98" s="53"/>
      <c r="Y98" s="32"/>
      <c r="Z98" s="11"/>
      <c r="AA98" s="53"/>
      <c r="AB98" s="54"/>
    </row>
    <row r="99" spans="1:47" ht="30" customHeight="1">
      <c r="I99" s="11"/>
      <c r="J99" s="11"/>
      <c r="K99" s="32"/>
      <c r="N99" s="8"/>
      <c r="O99" s="11"/>
      <c r="P99" s="26"/>
      <c r="Q99" s="26"/>
      <c r="R99" s="26"/>
      <c r="S99" s="27"/>
      <c r="T99" s="27"/>
      <c r="U99" s="27"/>
      <c r="V99" s="13"/>
      <c r="W99" s="58"/>
      <c r="X99" s="53"/>
      <c r="Y99" s="32"/>
      <c r="Z99" s="32"/>
      <c r="AA99" s="53"/>
      <c r="AB99" s="54"/>
    </row>
    <row r="100" spans="1:47" ht="30" customHeight="1">
      <c r="I100" s="11"/>
      <c r="J100" s="11"/>
      <c r="K100" s="11"/>
      <c r="L100" s="25"/>
      <c r="M100" s="25"/>
      <c r="N100" s="8"/>
      <c r="O100" s="11"/>
      <c r="P100" s="26"/>
      <c r="Q100" s="26"/>
      <c r="R100" s="26"/>
      <c r="S100" s="27"/>
      <c r="T100" s="27"/>
      <c r="U100" s="27"/>
      <c r="V100" s="13"/>
      <c r="W100" s="11"/>
      <c r="X100" s="53"/>
      <c r="Y100" s="32"/>
      <c r="Z100" s="11"/>
      <c r="AA100" s="53"/>
      <c r="AB100" s="54"/>
    </row>
    <row r="101" spans="1:47" ht="30" customHeight="1">
      <c r="I101" s="11"/>
      <c r="J101" s="11"/>
      <c r="K101" s="11"/>
      <c r="L101" s="25"/>
      <c r="M101" s="25"/>
      <c r="N101" s="33"/>
      <c r="O101" s="154"/>
      <c r="P101" s="26"/>
      <c r="Q101" s="26"/>
      <c r="R101" s="26"/>
      <c r="S101" s="27"/>
      <c r="T101" s="27"/>
      <c r="U101" s="27"/>
      <c r="V101" s="13"/>
      <c r="W101" s="11"/>
      <c r="X101" s="53"/>
      <c r="Y101" s="32"/>
      <c r="Z101" s="11"/>
      <c r="AA101" s="53"/>
      <c r="AB101" s="54"/>
    </row>
    <row r="102" spans="1:47" ht="30" customHeight="1" thickBot="1">
      <c r="I102" s="11"/>
      <c r="J102" s="11"/>
      <c r="K102" s="32"/>
      <c r="L102" s="32"/>
      <c r="M102" s="32"/>
      <c r="N102" s="8"/>
      <c r="O102" s="11"/>
      <c r="P102" s="26"/>
      <c r="Q102" s="26"/>
      <c r="R102" s="26"/>
      <c r="S102" s="27"/>
      <c r="T102" s="27"/>
      <c r="U102" s="27"/>
      <c r="V102" s="13"/>
      <c r="W102" s="11"/>
      <c r="X102" s="53"/>
      <c r="Y102" s="32"/>
      <c r="Z102" s="11"/>
      <c r="AA102" s="53"/>
      <c r="AB102" s="54"/>
    </row>
    <row r="103" spans="1:47" s="178" customFormat="1" ht="30" customHeight="1" thickBot="1">
      <c r="A103" s="177"/>
      <c r="B103" s="14"/>
      <c r="C103" s="14"/>
      <c r="D103" s="14"/>
      <c r="E103" s="14"/>
      <c r="F103" s="14"/>
      <c r="G103" s="14"/>
      <c r="H103" s="14"/>
      <c r="I103" s="11"/>
      <c r="J103" s="53"/>
      <c r="K103" s="32"/>
      <c r="L103" s="32"/>
      <c r="M103" s="32"/>
      <c r="N103" s="11"/>
      <c r="O103" s="11"/>
      <c r="P103" s="26"/>
      <c r="Q103" s="26"/>
      <c r="R103" s="26"/>
      <c r="S103" s="27"/>
      <c r="T103" s="27"/>
      <c r="U103" s="27"/>
      <c r="V103" s="13"/>
      <c r="W103" s="11"/>
      <c r="X103" s="53"/>
      <c r="Y103" s="32"/>
      <c r="Z103" s="32"/>
      <c r="AA103" s="53"/>
      <c r="AB103" s="54"/>
      <c r="AC103" s="14"/>
      <c r="AD103" s="14"/>
      <c r="AE103" s="14"/>
      <c r="AF103" s="14"/>
      <c r="AG103" s="14"/>
      <c r="AH103" s="14"/>
      <c r="AI103" s="14"/>
      <c r="AJ103" s="14"/>
      <c r="AK103" s="14"/>
      <c r="AL103" s="14"/>
      <c r="AM103" s="14"/>
      <c r="AN103" s="14"/>
      <c r="AO103" s="14"/>
      <c r="AP103" s="14"/>
      <c r="AQ103" s="14"/>
      <c r="AR103" s="14"/>
      <c r="AS103" s="14"/>
      <c r="AT103" s="14"/>
      <c r="AU103" s="14"/>
    </row>
    <row r="104" spans="1:47" ht="30" customHeight="1">
      <c r="I104" s="11"/>
      <c r="J104" s="26"/>
      <c r="L104" s="11"/>
      <c r="M104" s="11"/>
      <c r="N104" s="8"/>
      <c r="O104" s="11"/>
      <c r="P104" s="26"/>
      <c r="Q104" s="26"/>
      <c r="R104" s="26"/>
      <c r="S104" s="27"/>
      <c r="T104" s="27"/>
      <c r="U104" s="27"/>
      <c r="V104" s="13"/>
      <c r="W104" s="11"/>
      <c r="X104" s="53"/>
      <c r="Y104" s="32"/>
      <c r="Z104" s="11"/>
      <c r="AA104" s="53"/>
      <c r="AB104" s="54"/>
    </row>
    <row r="105" spans="1:47" ht="30" customHeight="1">
      <c r="I105" s="11"/>
      <c r="J105" s="11"/>
      <c r="N105" s="33"/>
      <c r="O105" s="154"/>
      <c r="P105" s="26"/>
      <c r="Q105" s="26"/>
      <c r="R105" s="26"/>
      <c r="S105" s="27"/>
      <c r="T105" s="27"/>
      <c r="U105" s="27"/>
      <c r="V105" s="13"/>
      <c r="W105" s="11"/>
      <c r="X105" s="53"/>
      <c r="Y105" s="32"/>
      <c r="Z105" s="11"/>
      <c r="AA105" s="53"/>
      <c r="AB105" s="54"/>
    </row>
    <row r="106" spans="1:47" ht="30" customHeight="1">
      <c r="I106" s="11"/>
      <c r="N106" s="8"/>
      <c r="O106" s="11"/>
      <c r="P106" s="26"/>
      <c r="Q106" s="26"/>
      <c r="R106" s="26"/>
      <c r="S106" s="27"/>
      <c r="T106" s="27"/>
      <c r="U106" s="27"/>
      <c r="V106" s="13"/>
      <c r="W106" s="11"/>
      <c r="X106" s="53"/>
      <c r="Y106" s="32"/>
      <c r="Z106" s="11"/>
      <c r="AA106" s="53"/>
      <c r="AB106" s="54"/>
    </row>
    <row r="107" spans="1:47" ht="30" customHeight="1">
      <c r="I107" s="11"/>
      <c r="N107" s="8"/>
      <c r="O107" s="11"/>
      <c r="P107" s="11"/>
      <c r="Q107" s="11"/>
      <c r="R107" s="11"/>
      <c r="S107" s="12"/>
      <c r="T107" s="12"/>
      <c r="U107" s="12"/>
      <c r="V107" s="11"/>
      <c r="W107" s="11"/>
      <c r="X107" s="53"/>
      <c r="Y107" s="32"/>
      <c r="Z107" s="32"/>
      <c r="AA107" s="53"/>
      <c r="AB107" s="54"/>
    </row>
    <row r="108" spans="1:47" ht="30" customHeight="1">
      <c r="I108" s="11"/>
      <c r="N108" s="8"/>
      <c r="O108" s="11"/>
      <c r="P108" s="26"/>
      <c r="Q108" s="26"/>
      <c r="R108" s="26"/>
      <c r="S108" s="27"/>
      <c r="T108" s="27"/>
      <c r="U108" s="27"/>
      <c r="V108" s="13"/>
      <c r="W108" s="11"/>
      <c r="X108" s="53"/>
      <c r="Y108" s="32"/>
      <c r="Z108" s="11"/>
      <c r="AA108" s="53"/>
      <c r="AB108" s="54"/>
    </row>
    <row r="109" spans="1:47" ht="30" customHeight="1">
      <c r="I109" s="11"/>
      <c r="K109" s="179"/>
      <c r="W109" s="11"/>
      <c r="X109" s="53"/>
      <c r="Y109" s="32"/>
      <c r="Z109" s="11"/>
      <c r="AA109" s="53"/>
      <c r="AB109" s="54"/>
    </row>
    <row r="110" spans="1:47" ht="16.8">
      <c r="K110" s="179"/>
      <c r="W110" s="11"/>
      <c r="X110" s="53"/>
      <c r="Y110" s="32"/>
      <c r="Z110" s="11"/>
      <c r="AA110" s="53"/>
      <c r="AB110" s="54"/>
    </row>
    <row r="111" spans="1:47">
      <c r="I111" s="11"/>
      <c r="W111" s="11"/>
      <c r="X111" s="53"/>
      <c r="Y111" s="32"/>
      <c r="Z111" s="32"/>
      <c r="AA111" s="53"/>
      <c r="AB111" s="54"/>
    </row>
    <row r="112" spans="1:47" ht="16.8">
      <c r="I112" s="11"/>
      <c r="K112" s="179"/>
      <c r="X112" s="11"/>
      <c r="Y112" s="32"/>
      <c r="Z112" s="32"/>
      <c r="AA112" s="53"/>
      <c r="AB112" s="53"/>
    </row>
    <row r="113" spans="1:28" ht="15.6">
      <c r="X113" s="181"/>
      <c r="Y113" s="182"/>
      <c r="Z113" s="181"/>
      <c r="AA113" s="181"/>
      <c r="AB113" s="182"/>
    </row>
    <row r="114" spans="1:28" ht="16.8">
      <c r="A114" s="14"/>
      <c r="I114" s="183"/>
      <c r="K114" s="179"/>
      <c r="X114" s="181"/>
      <c r="Y114" s="182"/>
      <c r="Z114" s="181"/>
      <c r="AA114" s="181"/>
      <c r="AB114" s="181"/>
    </row>
    <row r="115" spans="1:28">
      <c r="A115" s="14"/>
    </row>
    <row r="116" spans="1:28" ht="16.8">
      <c r="A116" s="14"/>
      <c r="K116" s="179"/>
    </row>
    <row r="117" spans="1:28" ht="16.8">
      <c r="A117" s="14"/>
      <c r="K117" s="179"/>
    </row>
    <row r="118" spans="1:28" ht="16.8">
      <c r="A118" s="14"/>
      <c r="K118" s="179"/>
    </row>
    <row r="119" spans="1:28" ht="16.8">
      <c r="A119" s="14"/>
      <c r="K119" s="179"/>
    </row>
    <row r="120" spans="1:28" ht="16.8">
      <c r="A120" s="14"/>
      <c r="K120" s="179"/>
    </row>
    <row r="121" spans="1:28" ht="16.8">
      <c r="A121" s="14"/>
      <c r="K121" s="179"/>
    </row>
    <row r="122" spans="1:28" ht="16.8">
      <c r="A122" s="14"/>
      <c r="K122" s="179"/>
    </row>
    <row r="123" spans="1:28" ht="16.8">
      <c r="A123" s="14"/>
      <c r="K123" s="179"/>
    </row>
    <row r="124" spans="1:28" ht="16.8">
      <c r="A124" s="14"/>
      <c r="K124" s="179"/>
    </row>
    <row r="125" spans="1:28" ht="16.8">
      <c r="A125" s="14"/>
      <c r="K125" s="179"/>
    </row>
    <row r="126" spans="1:28" ht="16.8">
      <c r="A126" s="14"/>
      <c r="K126" s="179"/>
    </row>
    <row r="127" spans="1:28" ht="16.8">
      <c r="A127" s="14"/>
      <c r="K127" s="179"/>
    </row>
    <row r="128" spans="1:28" ht="16.8">
      <c r="A128" s="14"/>
      <c r="K128" s="179"/>
    </row>
    <row r="129" spans="1:11" ht="16.8">
      <c r="A129" s="14"/>
      <c r="K129" s="179"/>
    </row>
    <row r="130" spans="1:11" ht="16.8">
      <c r="A130" s="14"/>
      <c r="K130" s="179"/>
    </row>
    <row r="131" spans="1:11" ht="16.8">
      <c r="A131" s="14"/>
      <c r="K131" s="179"/>
    </row>
    <row r="132" spans="1:11" ht="16.8">
      <c r="A132" s="14"/>
      <c r="K132" s="179"/>
    </row>
    <row r="133" spans="1:11" ht="16.8">
      <c r="A133" s="14"/>
      <c r="K133" s="179"/>
    </row>
    <row r="134" spans="1:11" ht="16.8">
      <c r="A134" s="14"/>
      <c r="K134" s="179"/>
    </row>
    <row r="135" spans="1:11" ht="16.8">
      <c r="A135" s="14"/>
      <c r="K135" s="179"/>
    </row>
    <row r="136" spans="1:11" ht="16.8">
      <c r="A136" s="14"/>
      <c r="K136" s="179"/>
    </row>
    <row r="137" spans="1:11" ht="16.8">
      <c r="A137" s="14"/>
      <c r="K137" s="179"/>
    </row>
    <row r="138" spans="1:11" ht="16.8">
      <c r="A138" s="14"/>
      <c r="K138" s="179"/>
    </row>
    <row r="139" spans="1:11" ht="16.8">
      <c r="A139" s="14"/>
      <c r="K139" s="179"/>
    </row>
    <row r="140" spans="1:11" ht="16.8">
      <c r="A140" s="14"/>
      <c r="K140" s="179"/>
    </row>
    <row r="141" spans="1:11" ht="16.8">
      <c r="A141" s="14"/>
      <c r="K141" s="179"/>
    </row>
    <row r="142" spans="1:11" ht="16.8">
      <c r="A142" s="14"/>
      <c r="K142" s="179"/>
    </row>
    <row r="143" spans="1:11" ht="16.8">
      <c r="A143" s="14"/>
      <c r="K143" s="179"/>
    </row>
    <row r="144" spans="1:11" ht="16.8">
      <c r="A144" s="14"/>
      <c r="K144" s="179"/>
    </row>
    <row r="145" spans="1:11" ht="16.8">
      <c r="A145" s="14"/>
      <c r="K145" s="179"/>
    </row>
    <row r="146" spans="1:11" ht="16.8">
      <c r="A146" s="14"/>
      <c r="K146" s="179"/>
    </row>
    <row r="147" spans="1:11" ht="16.8">
      <c r="A147" s="14"/>
      <c r="K147" s="179"/>
    </row>
    <row r="148" spans="1:11" ht="16.8">
      <c r="A148" s="14"/>
      <c r="K148" s="179"/>
    </row>
    <row r="149" spans="1:11" ht="16.8">
      <c r="A149" s="14"/>
      <c r="K149" s="179"/>
    </row>
    <row r="150" spans="1:11" ht="16.8">
      <c r="A150" s="14"/>
      <c r="K150" s="179"/>
    </row>
    <row r="151" spans="1:11" ht="16.8">
      <c r="A151" s="14"/>
      <c r="K151" s="179"/>
    </row>
    <row r="152" spans="1:11" ht="16.8">
      <c r="A152" s="14"/>
      <c r="K152" s="179"/>
    </row>
    <row r="153" spans="1:11" ht="16.8">
      <c r="A153" s="14"/>
      <c r="K153" s="179"/>
    </row>
    <row r="154" spans="1:11" ht="16.8">
      <c r="A154" s="14"/>
      <c r="K154" s="179"/>
    </row>
    <row r="155" spans="1:11" ht="16.8">
      <c r="A155" s="14"/>
      <c r="K155" s="179"/>
    </row>
    <row r="156" spans="1:11" ht="16.8">
      <c r="A156" s="14"/>
      <c r="K156" s="179"/>
    </row>
    <row r="157" spans="1:11" ht="16.8">
      <c r="A157" s="14"/>
      <c r="K157" s="179"/>
    </row>
    <row r="158" spans="1:11" ht="16.8">
      <c r="A158" s="14"/>
      <c r="K158" s="179"/>
    </row>
    <row r="159" spans="1:11" ht="16.8">
      <c r="A159" s="14"/>
      <c r="K159" s="179"/>
    </row>
    <row r="160" spans="1:11" ht="16.8">
      <c r="A160" s="14"/>
      <c r="K160" s="179"/>
    </row>
    <row r="161" spans="1:11" ht="16.8">
      <c r="A161" s="14"/>
      <c r="K161" s="179"/>
    </row>
    <row r="162" spans="1:11" ht="16.8">
      <c r="A162" s="14"/>
      <c r="K162" s="179"/>
    </row>
    <row r="163" spans="1:11" ht="16.8">
      <c r="A163" s="14"/>
      <c r="K163" s="179"/>
    </row>
    <row r="164" spans="1:11" ht="16.8">
      <c r="A164" s="14"/>
      <c r="K164" s="179"/>
    </row>
    <row r="165" spans="1:11" ht="16.8">
      <c r="A165" s="14"/>
      <c r="K165" s="179"/>
    </row>
    <row r="166" spans="1:11" ht="16.8">
      <c r="A166" s="14"/>
      <c r="K166" s="179"/>
    </row>
    <row r="167" spans="1:11" ht="16.8">
      <c r="A167" s="14"/>
      <c r="K167" s="179"/>
    </row>
    <row r="168" spans="1:11">
      <c r="A168" s="14"/>
    </row>
    <row r="169" spans="1:11" ht="16.8">
      <c r="A169" s="14"/>
      <c r="K169" s="179"/>
    </row>
    <row r="170" spans="1:11" ht="16.8">
      <c r="A170" s="14"/>
      <c r="K170" s="179"/>
    </row>
    <row r="171" spans="1:11" ht="16.8">
      <c r="A171" s="14"/>
      <c r="K171" s="179"/>
    </row>
    <row r="172" spans="1:11">
      <c r="A172" s="14"/>
    </row>
    <row r="173" spans="1:11" ht="16.8">
      <c r="A173" s="14"/>
      <c r="K173" s="179"/>
    </row>
    <row r="174" spans="1:11" ht="16.8">
      <c r="A174" s="14"/>
      <c r="K174" s="179"/>
    </row>
    <row r="175" spans="1:11">
      <c r="A175" s="14"/>
    </row>
    <row r="176" spans="1:11" ht="16.8">
      <c r="A176" s="14"/>
      <c r="K176" s="179"/>
    </row>
    <row r="177" spans="1:11">
      <c r="A177" s="14"/>
    </row>
    <row r="178" spans="1:11" ht="16.8">
      <c r="A178" s="14"/>
      <c r="K178" s="179"/>
    </row>
    <row r="179" spans="1:11">
      <c r="A179" s="14"/>
    </row>
    <row r="180" spans="1:11" ht="16.8">
      <c r="A180" s="14"/>
      <c r="K180" s="179"/>
    </row>
    <row r="181" spans="1:11" ht="16.8">
      <c r="A181" s="14"/>
      <c r="K181" s="179"/>
    </row>
    <row r="182" spans="1:11" ht="16.8">
      <c r="A182" s="14"/>
      <c r="K182" s="179"/>
    </row>
    <row r="183" spans="1:11" ht="16.8">
      <c r="A183" s="14"/>
      <c r="K183" s="179"/>
    </row>
    <row r="184" spans="1:11" ht="16.8">
      <c r="A184" s="14"/>
      <c r="K184" s="179"/>
    </row>
    <row r="185" spans="1:11" ht="16.8">
      <c r="A185" s="14"/>
      <c r="K185" s="179"/>
    </row>
    <row r="186" spans="1:11" ht="16.8">
      <c r="A186" s="14"/>
      <c r="K186" s="179"/>
    </row>
    <row r="187" spans="1:11" ht="16.8">
      <c r="A187" s="14"/>
      <c r="K187" s="179"/>
    </row>
    <row r="188" spans="1:11" ht="16.8">
      <c r="A188" s="14"/>
      <c r="K188" s="179"/>
    </row>
    <row r="189" spans="1:11" ht="16.8">
      <c r="A189" s="14"/>
      <c r="K189" s="179"/>
    </row>
    <row r="190" spans="1:11" ht="16.8">
      <c r="A190" s="14"/>
      <c r="K190" s="179"/>
    </row>
    <row r="191" spans="1:11" ht="16.8">
      <c r="A191" s="14"/>
      <c r="K191" s="179"/>
    </row>
    <row r="192" spans="1:11" ht="16.8">
      <c r="A192" s="14"/>
      <c r="K192" s="179"/>
    </row>
    <row r="193" spans="1:11" ht="16.8">
      <c r="A193" s="14"/>
      <c r="K193" s="179"/>
    </row>
    <row r="194" spans="1:11" ht="16.8">
      <c r="A194" s="14"/>
      <c r="K194" s="179"/>
    </row>
    <row r="195" spans="1:11" ht="16.8">
      <c r="A195" s="14"/>
      <c r="K195" s="179"/>
    </row>
    <row r="196" spans="1:11" ht="16.8">
      <c r="A196" s="14"/>
      <c r="K196" s="179"/>
    </row>
    <row r="197" spans="1:11" ht="16.8">
      <c r="A197" s="14"/>
      <c r="K197" s="179"/>
    </row>
    <row r="198" spans="1:11" ht="16.8">
      <c r="A198" s="14"/>
      <c r="K198" s="179"/>
    </row>
    <row r="199" spans="1:11" ht="16.8">
      <c r="A199" s="14"/>
      <c r="K199" s="179"/>
    </row>
    <row r="200" spans="1:11" ht="16.8">
      <c r="A200" s="14"/>
      <c r="K200" s="179"/>
    </row>
    <row r="201" spans="1:11" ht="16.8">
      <c r="A201" s="14"/>
      <c r="K201" s="179"/>
    </row>
    <row r="202" spans="1:11" ht="16.8">
      <c r="A202" s="14"/>
      <c r="K202" s="179"/>
    </row>
    <row r="203" spans="1:11" ht="16.8">
      <c r="A203" s="14"/>
      <c r="K203" s="179"/>
    </row>
    <row r="204" spans="1:11" ht="16.8">
      <c r="A204" s="14"/>
      <c r="K204" s="179"/>
    </row>
    <row r="205" spans="1:11" ht="16.8">
      <c r="A205" s="14"/>
      <c r="K205" s="179"/>
    </row>
    <row r="206" spans="1:11" ht="16.8">
      <c r="A206" s="14"/>
      <c r="K206" s="179"/>
    </row>
    <row r="207" spans="1:11" ht="16.8">
      <c r="A207" s="14"/>
      <c r="K207" s="179"/>
    </row>
    <row r="208" spans="1:11" ht="16.8">
      <c r="A208" s="14"/>
      <c r="K208" s="179"/>
    </row>
    <row r="209" spans="1:11" ht="16.8">
      <c r="A209" s="14"/>
      <c r="K209" s="179"/>
    </row>
    <row r="210" spans="1:11" ht="16.8">
      <c r="A210" s="14"/>
      <c r="K210" s="179"/>
    </row>
    <row r="211" spans="1:11" ht="16.8">
      <c r="A211" s="14"/>
      <c r="K211" s="179"/>
    </row>
    <row r="212" spans="1:11" ht="16.8">
      <c r="A212" s="14"/>
      <c r="K212" s="179"/>
    </row>
    <row r="213" spans="1:11" ht="16.8">
      <c r="A213" s="14"/>
      <c r="K213" s="179"/>
    </row>
    <row r="214" spans="1:11" ht="16.8">
      <c r="A214" s="14"/>
      <c r="K214" s="179"/>
    </row>
    <row r="215" spans="1:11" ht="16.8">
      <c r="A215" s="14"/>
      <c r="K215" s="179"/>
    </row>
    <row r="216" spans="1:11" ht="16.8">
      <c r="A216" s="14"/>
      <c r="K216" s="179"/>
    </row>
    <row r="217" spans="1:11" ht="16.8">
      <c r="A217" s="14"/>
      <c r="K217" s="179"/>
    </row>
    <row r="218" spans="1:11" ht="16.8">
      <c r="A218" s="14"/>
      <c r="K218" s="179"/>
    </row>
    <row r="219" spans="1:11" ht="16.8">
      <c r="A219" s="14"/>
      <c r="K219" s="179"/>
    </row>
    <row r="220" spans="1:11" ht="16.8">
      <c r="A220" s="14"/>
      <c r="K220" s="179"/>
    </row>
    <row r="221" spans="1:11" ht="16.8">
      <c r="A221" s="14"/>
      <c r="K221" s="179"/>
    </row>
    <row r="222" spans="1:11" ht="16.8">
      <c r="A222" s="14"/>
      <c r="K222" s="179"/>
    </row>
    <row r="223" spans="1:11" ht="16.8">
      <c r="A223" s="14"/>
      <c r="K223" s="179"/>
    </row>
    <row r="224" spans="1:11" ht="16.8">
      <c r="A224" s="14"/>
      <c r="K224" s="179"/>
    </row>
    <row r="225" spans="1:11" ht="16.8">
      <c r="A225" s="14"/>
      <c r="K225" s="179"/>
    </row>
    <row r="226" spans="1:11" ht="16.8">
      <c r="A226" s="14"/>
      <c r="K226" s="179"/>
    </row>
    <row r="227" spans="1:11" ht="16.8">
      <c r="A227" s="14"/>
      <c r="K227" s="179"/>
    </row>
    <row r="228" spans="1:11" ht="16.8">
      <c r="A228" s="14"/>
      <c r="K228" s="179"/>
    </row>
    <row r="229" spans="1:11" ht="16.8">
      <c r="A229" s="14"/>
      <c r="K229" s="179"/>
    </row>
    <row r="230" spans="1:11" ht="16.8">
      <c r="A230" s="14"/>
      <c r="K230" s="179"/>
    </row>
    <row r="231" spans="1:11" ht="16.8">
      <c r="A231" s="14"/>
      <c r="K231" s="179"/>
    </row>
    <row r="232" spans="1:11">
      <c r="A232" s="14"/>
    </row>
    <row r="233" spans="1:11" ht="16.8">
      <c r="A233" s="14"/>
      <c r="K233" s="179"/>
    </row>
    <row r="234" spans="1:11" ht="16.8">
      <c r="A234" s="14"/>
      <c r="K234" s="179"/>
    </row>
    <row r="235" spans="1:11" ht="16.8">
      <c r="A235" s="14"/>
      <c r="K235" s="179"/>
    </row>
    <row r="236" spans="1:11" ht="16.8">
      <c r="A236" s="14"/>
      <c r="K236" s="179"/>
    </row>
    <row r="237" spans="1:11" ht="16.8">
      <c r="A237" s="14"/>
      <c r="K237" s="179"/>
    </row>
    <row r="238" spans="1:11" ht="16.8">
      <c r="A238" s="14"/>
      <c r="K238" s="179"/>
    </row>
    <row r="239" spans="1:11">
      <c r="A239" s="14"/>
    </row>
    <row r="240" spans="1:11" ht="16.8">
      <c r="A240" s="14"/>
      <c r="K240" s="179"/>
    </row>
    <row r="241" spans="1:11" ht="16.8">
      <c r="A241" s="14"/>
      <c r="K241" s="179"/>
    </row>
    <row r="242" spans="1:11">
      <c r="A242" s="14"/>
    </row>
    <row r="243" spans="1:11" ht="16.8">
      <c r="A243" s="14"/>
      <c r="K243" s="179"/>
    </row>
    <row r="244" spans="1:11">
      <c r="A244" s="14"/>
    </row>
    <row r="245" spans="1:11" ht="16.8">
      <c r="A245" s="14"/>
      <c r="K245" s="179"/>
    </row>
    <row r="246" spans="1:11">
      <c r="A246" s="14"/>
    </row>
    <row r="247" spans="1:11" ht="16.8">
      <c r="A247" s="14"/>
      <c r="K247" s="179"/>
    </row>
    <row r="248" spans="1:11" ht="16.8">
      <c r="A248" s="14"/>
      <c r="K248" s="179"/>
    </row>
    <row r="249" spans="1:11" ht="16.8">
      <c r="A249" s="14"/>
      <c r="K249" s="179"/>
    </row>
    <row r="250" spans="1:11" ht="16.8">
      <c r="A250" s="14"/>
      <c r="K250" s="179"/>
    </row>
    <row r="251" spans="1:11" ht="16.8">
      <c r="A251" s="14"/>
      <c r="K251" s="179"/>
    </row>
    <row r="252" spans="1:11" ht="16.8">
      <c r="A252" s="14"/>
      <c r="K252" s="179"/>
    </row>
    <row r="253" spans="1:11" ht="16.8">
      <c r="A253" s="14"/>
      <c r="K253" s="179"/>
    </row>
    <row r="254" spans="1:11" ht="16.8">
      <c r="A254" s="14"/>
      <c r="K254" s="179"/>
    </row>
    <row r="255" spans="1:11" ht="16.8">
      <c r="A255" s="14"/>
      <c r="K255" s="179"/>
    </row>
    <row r="256" spans="1:11" ht="16.8">
      <c r="A256" s="14"/>
      <c r="K256" s="179"/>
    </row>
    <row r="257" spans="1:11" ht="16.8">
      <c r="A257" s="14"/>
      <c r="K257" s="179"/>
    </row>
    <row r="258" spans="1:11" ht="16.8">
      <c r="A258" s="14"/>
      <c r="K258" s="179"/>
    </row>
    <row r="259" spans="1:11" ht="16.8">
      <c r="A259" s="14"/>
      <c r="K259" s="179"/>
    </row>
    <row r="260" spans="1:11" ht="16.8">
      <c r="A260" s="14"/>
      <c r="K260" s="179"/>
    </row>
    <row r="261" spans="1:11" ht="16.8">
      <c r="A261" s="14"/>
      <c r="K261" s="179"/>
    </row>
    <row r="262" spans="1:11" ht="16.8">
      <c r="A262" s="14"/>
      <c r="K262" s="179"/>
    </row>
    <row r="263" spans="1:11" ht="16.8">
      <c r="A263" s="14"/>
      <c r="K263" s="179"/>
    </row>
    <row r="264" spans="1:11" ht="16.8">
      <c r="A264" s="14"/>
      <c r="K264" s="179"/>
    </row>
    <row r="265" spans="1:11" ht="16.8">
      <c r="A265" s="14"/>
      <c r="K265" s="179"/>
    </row>
    <row r="266" spans="1:11" ht="16.8">
      <c r="A266" s="14"/>
      <c r="K266" s="179"/>
    </row>
    <row r="267" spans="1:11" ht="16.8">
      <c r="A267" s="14"/>
      <c r="K267" s="179"/>
    </row>
    <row r="268" spans="1:11" ht="16.8">
      <c r="A268" s="14"/>
      <c r="K268" s="179"/>
    </row>
    <row r="269" spans="1:11" ht="16.8">
      <c r="A269" s="14"/>
      <c r="K269" s="179"/>
    </row>
    <row r="270" spans="1:11" ht="16.8">
      <c r="A270" s="14"/>
      <c r="K270" s="179"/>
    </row>
    <row r="271" spans="1:11" ht="16.8">
      <c r="A271" s="14"/>
      <c r="K271" s="179"/>
    </row>
    <row r="272" spans="1:11" ht="16.8">
      <c r="A272" s="14"/>
      <c r="K272" s="179"/>
    </row>
    <row r="273" spans="1:11" ht="16.8">
      <c r="A273" s="14"/>
      <c r="K273" s="179"/>
    </row>
    <row r="274" spans="1:11" ht="16.8">
      <c r="A274" s="14"/>
      <c r="K274" s="179"/>
    </row>
    <row r="275" spans="1:11" ht="16.8">
      <c r="A275" s="14"/>
      <c r="K275" s="179"/>
    </row>
    <row r="276" spans="1:11" ht="16.8">
      <c r="A276" s="14"/>
      <c r="K276" s="179"/>
    </row>
    <row r="277" spans="1:11" ht="16.8">
      <c r="A277" s="14"/>
      <c r="K277" s="179"/>
    </row>
    <row r="278" spans="1:11" ht="16.8">
      <c r="A278" s="14"/>
      <c r="K278" s="179"/>
    </row>
    <row r="279" spans="1:11" ht="16.8">
      <c r="A279" s="14"/>
      <c r="K279" s="179"/>
    </row>
    <row r="280" spans="1:11" ht="16.8">
      <c r="A280" s="14"/>
      <c r="K280" s="179"/>
    </row>
    <row r="281" spans="1:11" ht="16.8">
      <c r="A281" s="14"/>
      <c r="K281" s="179"/>
    </row>
    <row r="282" spans="1:11" ht="16.8">
      <c r="A282" s="14"/>
      <c r="K282" s="179"/>
    </row>
    <row r="283" spans="1:11" ht="16.8">
      <c r="A283" s="14"/>
      <c r="K283" s="179"/>
    </row>
    <row r="284" spans="1:11" ht="16.8">
      <c r="A284" s="14"/>
      <c r="K284" s="179"/>
    </row>
    <row r="285" spans="1:11" ht="16.8">
      <c r="A285" s="14"/>
      <c r="K285" s="179"/>
    </row>
    <row r="286" spans="1:11" ht="16.8">
      <c r="A286" s="14"/>
      <c r="K286" s="179"/>
    </row>
    <row r="287" spans="1:11" ht="16.8">
      <c r="A287" s="14"/>
      <c r="K287" s="179"/>
    </row>
    <row r="288" spans="1:11" ht="16.8">
      <c r="A288" s="14"/>
      <c r="K288" s="179"/>
    </row>
    <row r="289" spans="1:11" ht="16.8">
      <c r="A289" s="14"/>
      <c r="K289" s="179"/>
    </row>
    <row r="290" spans="1:11" ht="16.8">
      <c r="A290" s="14"/>
      <c r="K290" s="179"/>
    </row>
    <row r="291" spans="1:11" ht="16.8">
      <c r="A291" s="14"/>
      <c r="K291" s="179"/>
    </row>
    <row r="292" spans="1:11" ht="16.8">
      <c r="A292" s="14"/>
      <c r="K292" s="179"/>
    </row>
    <row r="293" spans="1:11" ht="16.8">
      <c r="A293" s="14"/>
      <c r="K293" s="179"/>
    </row>
    <row r="294" spans="1:11" ht="16.8">
      <c r="A294" s="14"/>
      <c r="K294" s="179"/>
    </row>
    <row r="295" spans="1:11" ht="16.8">
      <c r="A295" s="14"/>
      <c r="K295" s="179"/>
    </row>
    <row r="296" spans="1:11" ht="16.8">
      <c r="A296" s="14"/>
      <c r="K296" s="179"/>
    </row>
    <row r="297" spans="1:11" ht="16.8">
      <c r="A297" s="14"/>
      <c r="K297" s="179"/>
    </row>
    <row r="298" spans="1:11" ht="16.8">
      <c r="A298" s="14"/>
      <c r="K298" s="179"/>
    </row>
    <row r="299" spans="1:11" ht="16.8">
      <c r="A299" s="14"/>
      <c r="K299" s="179"/>
    </row>
    <row r="300" spans="1:11" ht="16.8">
      <c r="A300" s="14"/>
      <c r="K300" s="179"/>
    </row>
    <row r="301" spans="1:11">
      <c r="A301" s="14"/>
    </row>
    <row r="302" spans="1:11" ht="16.8">
      <c r="A302" s="14"/>
      <c r="K302" s="179"/>
    </row>
    <row r="303" spans="1:11" ht="16.8">
      <c r="A303" s="14"/>
      <c r="K303" s="179"/>
    </row>
    <row r="304" spans="1:11" ht="16.8">
      <c r="A304" s="14"/>
      <c r="K304" s="179"/>
    </row>
    <row r="305" spans="1:11">
      <c r="A305" s="14"/>
    </row>
    <row r="306" spans="1:11" ht="16.8">
      <c r="A306" s="14"/>
      <c r="K306" s="179"/>
    </row>
    <row r="307" spans="1:11" ht="16.8">
      <c r="A307" s="14"/>
      <c r="K307" s="179"/>
    </row>
    <row r="308" spans="1:11">
      <c r="A308" s="14"/>
    </row>
    <row r="309" spans="1:11" ht="16.8">
      <c r="A309" s="14"/>
      <c r="K309" s="179"/>
    </row>
    <row r="310" spans="1:11">
      <c r="A310" s="14"/>
    </row>
    <row r="311" spans="1:11" ht="16.8">
      <c r="A311" s="14"/>
      <c r="K311" s="179"/>
    </row>
    <row r="312" spans="1:11">
      <c r="A312" s="14"/>
    </row>
    <row r="313" spans="1:11" ht="16.8">
      <c r="A313" s="14"/>
      <c r="K313" s="179"/>
    </row>
    <row r="314" spans="1:11" ht="16.8">
      <c r="A314" s="14"/>
      <c r="K314" s="179"/>
    </row>
    <row r="315" spans="1:11" ht="16.8">
      <c r="A315" s="14"/>
      <c r="K315" s="179"/>
    </row>
    <row r="316" spans="1:11" ht="16.8">
      <c r="A316" s="14"/>
      <c r="K316" s="179"/>
    </row>
    <row r="317" spans="1:11" ht="16.8">
      <c r="A317" s="14"/>
      <c r="K317" s="179"/>
    </row>
    <row r="318" spans="1:11" ht="16.8">
      <c r="A318" s="14"/>
      <c r="K318" s="179"/>
    </row>
    <row r="319" spans="1:11" ht="16.8">
      <c r="A319" s="14"/>
      <c r="K319" s="179"/>
    </row>
    <row r="320" spans="1:11" ht="16.8">
      <c r="A320" s="14"/>
      <c r="K320" s="179"/>
    </row>
    <row r="321" spans="1:11" ht="16.8">
      <c r="A321" s="14"/>
      <c r="K321" s="179"/>
    </row>
    <row r="322" spans="1:11" ht="16.8">
      <c r="A322" s="14"/>
      <c r="K322" s="179"/>
    </row>
    <row r="323" spans="1:11" ht="16.8">
      <c r="A323" s="14"/>
      <c r="K323" s="179"/>
    </row>
    <row r="324" spans="1:11" ht="16.8">
      <c r="A324" s="14"/>
      <c r="K324" s="179"/>
    </row>
    <row r="325" spans="1:11" ht="16.8">
      <c r="A325" s="14"/>
      <c r="K325" s="179"/>
    </row>
    <row r="326" spans="1:11" ht="16.8">
      <c r="A326" s="14"/>
      <c r="K326" s="179"/>
    </row>
    <row r="327" spans="1:11" ht="16.8">
      <c r="A327" s="14"/>
      <c r="K327" s="179"/>
    </row>
    <row r="328" spans="1:11" ht="16.8">
      <c r="A328" s="14"/>
      <c r="K328" s="179"/>
    </row>
    <row r="329" spans="1:11" ht="16.8">
      <c r="A329" s="14"/>
      <c r="K329" s="179"/>
    </row>
    <row r="330" spans="1:11" ht="16.8">
      <c r="A330" s="14"/>
      <c r="K330" s="179"/>
    </row>
    <row r="331" spans="1:11" ht="16.8">
      <c r="A331" s="14"/>
      <c r="K331" s="179"/>
    </row>
    <row r="332" spans="1:11" ht="16.8">
      <c r="A332" s="14"/>
      <c r="K332" s="179"/>
    </row>
    <row r="333" spans="1:11" ht="16.8">
      <c r="A333" s="14"/>
      <c r="K333" s="179"/>
    </row>
    <row r="334" spans="1:11" ht="16.8">
      <c r="A334" s="14"/>
      <c r="K334" s="179"/>
    </row>
    <row r="335" spans="1:11" ht="16.8">
      <c r="A335" s="14"/>
      <c r="K335" s="179"/>
    </row>
    <row r="336" spans="1:11" ht="16.8">
      <c r="A336" s="14"/>
      <c r="K336" s="179"/>
    </row>
    <row r="337" spans="1:11" ht="16.8">
      <c r="A337" s="14"/>
      <c r="K337" s="179"/>
    </row>
    <row r="338" spans="1:11" ht="16.8">
      <c r="A338" s="14"/>
      <c r="K338" s="179"/>
    </row>
    <row r="339" spans="1:11" ht="16.8">
      <c r="A339" s="14"/>
      <c r="K339" s="179"/>
    </row>
    <row r="340" spans="1:11" ht="16.8">
      <c r="A340" s="14"/>
      <c r="K340" s="179"/>
    </row>
    <row r="341" spans="1:11" ht="16.8">
      <c r="A341" s="14"/>
      <c r="K341" s="179"/>
    </row>
    <row r="342" spans="1:11" ht="16.8">
      <c r="A342" s="14"/>
      <c r="K342" s="179"/>
    </row>
    <row r="343" spans="1:11" ht="16.8">
      <c r="A343" s="14"/>
      <c r="K343" s="179"/>
    </row>
    <row r="344" spans="1:11" ht="16.8">
      <c r="A344" s="14"/>
      <c r="K344" s="179"/>
    </row>
    <row r="345" spans="1:11" ht="16.8">
      <c r="A345" s="14"/>
      <c r="K345" s="179"/>
    </row>
    <row r="346" spans="1:11" ht="16.8">
      <c r="A346" s="14"/>
      <c r="K346" s="179"/>
    </row>
    <row r="347" spans="1:11" ht="16.8">
      <c r="A347" s="14"/>
      <c r="K347" s="179"/>
    </row>
    <row r="348" spans="1:11" ht="16.8">
      <c r="A348" s="14"/>
      <c r="K348" s="179"/>
    </row>
    <row r="349" spans="1:11" ht="16.8">
      <c r="A349" s="14"/>
      <c r="K349" s="179"/>
    </row>
    <row r="350" spans="1:11" ht="16.8">
      <c r="A350" s="14"/>
      <c r="K350" s="179"/>
    </row>
    <row r="351" spans="1:11" ht="16.8">
      <c r="A351" s="14"/>
      <c r="K351" s="179"/>
    </row>
    <row r="352" spans="1:11" ht="16.8">
      <c r="A352" s="14"/>
      <c r="K352" s="179"/>
    </row>
    <row r="353" spans="1:11" ht="16.8">
      <c r="A353" s="14"/>
      <c r="K353" s="179"/>
    </row>
    <row r="354" spans="1:11" ht="16.8">
      <c r="A354" s="14"/>
      <c r="K354" s="179"/>
    </row>
    <row r="355" spans="1:11" ht="16.8">
      <c r="A355" s="14"/>
      <c r="K355" s="179"/>
    </row>
    <row r="356" spans="1:11" ht="16.8">
      <c r="A356" s="14"/>
      <c r="K356" s="179"/>
    </row>
    <row r="357" spans="1:11" ht="16.8">
      <c r="A357" s="14"/>
      <c r="K357" s="179"/>
    </row>
    <row r="358" spans="1:11" ht="16.8">
      <c r="A358" s="14"/>
      <c r="K358" s="179"/>
    </row>
    <row r="359" spans="1:11" ht="16.8">
      <c r="A359" s="14"/>
      <c r="K359" s="179"/>
    </row>
    <row r="360" spans="1:11" ht="16.8">
      <c r="A360" s="14"/>
      <c r="K360" s="179"/>
    </row>
    <row r="361" spans="1:11" ht="16.8">
      <c r="A361" s="14"/>
      <c r="K361" s="179"/>
    </row>
    <row r="362" spans="1:11" ht="16.8">
      <c r="A362" s="14"/>
      <c r="K362" s="179"/>
    </row>
    <row r="363" spans="1:11" ht="16.8">
      <c r="A363" s="14"/>
      <c r="K363" s="179"/>
    </row>
    <row r="364" spans="1:11" ht="16.8">
      <c r="A364" s="14"/>
      <c r="K364" s="179"/>
    </row>
    <row r="365" spans="1:11" ht="16.8">
      <c r="A365" s="14"/>
      <c r="K365" s="179"/>
    </row>
    <row r="366" spans="1:11" ht="16.8">
      <c r="A366" s="14"/>
      <c r="K366" s="179"/>
    </row>
    <row r="367" spans="1:11">
      <c r="A367" s="14"/>
    </row>
    <row r="368" spans="1:11" ht="16.8">
      <c r="A368" s="14"/>
      <c r="K368" s="179"/>
    </row>
    <row r="369" spans="1:11" ht="16.8">
      <c r="A369" s="14"/>
      <c r="K369" s="179"/>
    </row>
    <row r="370" spans="1:11" ht="16.8">
      <c r="A370" s="14"/>
      <c r="K370" s="179"/>
    </row>
    <row r="371" spans="1:11" ht="16.8">
      <c r="A371" s="14"/>
      <c r="K371" s="179"/>
    </row>
    <row r="372" spans="1:11" ht="16.8">
      <c r="A372" s="14"/>
      <c r="K372" s="179"/>
    </row>
    <row r="373" spans="1:11" ht="16.8">
      <c r="A373" s="14"/>
      <c r="K373" s="179"/>
    </row>
    <row r="374" spans="1:11" ht="16.8">
      <c r="A374" s="14"/>
      <c r="K374" s="179"/>
    </row>
    <row r="375" spans="1:11">
      <c r="A375" s="14"/>
    </row>
    <row r="376" spans="1:11">
      <c r="A376" s="14"/>
    </row>
    <row r="377" spans="1:11" ht="16.8">
      <c r="A377" s="14"/>
      <c r="K377" s="179"/>
    </row>
    <row r="378" spans="1:11" ht="16.8">
      <c r="A378" s="14"/>
      <c r="K378" s="179"/>
    </row>
    <row r="379" spans="1:11" ht="16.8">
      <c r="A379" s="14"/>
      <c r="K379" s="179"/>
    </row>
    <row r="380" spans="1:11" ht="16.8">
      <c r="A380" s="14"/>
      <c r="K380" s="179"/>
    </row>
    <row r="381" spans="1:11" ht="16.8">
      <c r="A381" s="14"/>
      <c r="K381" s="179"/>
    </row>
  </sheetData>
  <mergeCells count="45">
    <mergeCell ref="F61:G61"/>
    <mergeCell ref="F62:G62"/>
    <mergeCell ref="T18:T24"/>
    <mergeCell ref="U18:U24"/>
    <mergeCell ref="V18:V24"/>
    <mergeCell ref="C19:C24"/>
    <mergeCell ref="D19:D24"/>
    <mergeCell ref="E19:E24"/>
    <mergeCell ref="L23:L25"/>
    <mergeCell ref="M23:M25"/>
    <mergeCell ref="N23:N25"/>
    <mergeCell ref="O23:O25"/>
    <mergeCell ref="K18:K25"/>
    <mergeCell ref="L18:O22"/>
    <mergeCell ref="P18:P24"/>
    <mergeCell ref="Q18:Q24"/>
    <mergeCell ref="R18:R24"/>
    <mergeCell ref="S18:S24"/>
    <mergeCell ref="A18:A25"/>
    <mergeCell ref="B18:B23"/>
    <mergeCell ref="C18:E18"/>
    <mergeCell ref="F18:F24"/>
    <mergeCell ref="G18:G24"/>
    <mergeCell ref="H18:H24"/>
    <mergeCell ref="K14:L15"/>
    <mergeCell ref="M14:M15"/>
    <mergeCell ref="N14:N15"/>
    <mergeCell ref="O14:O15"/>
    <mergeCell ref="C16:D16"/>
    <mergeCell ref="K16:L17"/>
    <mergeCell ref="M16:M17"/>
    <mergeCell ref="N16:N17"/>
    <mergeCell ref="O16:O17"/>
    <mergeCell ref="K11:L12"/>
    <mergeCell ref="M11:M12"/>
    <mergeCell ref="N11:N12"/>
    <mergeCell ref="O11:O12"/>
    <mergeCell ref="C12:F12"/>
    <mergeCell ref="K13:L13"/>
    <mergeCell ref="A1:B1"/>
    <mergeCell ref="N1:O1"/>
    <mergeCell ref="B2:H2"/>
    <mergeCell ref="B3:H3"/>
    <mergeCell ref="B4:H4"/>
    <mergeCell ref="D5:E5"/>
  </mergeCells>
  <pageMargins left="3.937007874015748E-2" right="0" top="0.23622047244094491" bottom="0.23622047244094491" header="0" footer="0"/>
  <pageSetup paperSize="9" scale="68" orientation="portrait" r:id="rId1"/>
  <headerFooter alignWithMargins="0">
    <oddHeader>&amp;C
&amp;G</oddHeader>
  </headerFooter>
  <rowBreaks count="1" manualBreakCount="1">
    <brk id="67" max="7" man="1"/>
  </rowBreaks>
  <colBreaks count="1" manualBreakCount="1">
    <brk id="8" max="1048575" man="1"/>
  </colBreaks>
  <legacyDrawing r:id="rId2"/>
  <legacyDrawingHF r:id="rId3"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1</vt:i4>
      </vt:variant>
      <vt:variant>
        <vt:lpstr>Named Ranges</vt:lpstr>
      </vt:variant>
      <vt:variant>
        <vt:i4>1</vt:i4>
      </vt:variant>
    </vt:vector>
  </HeadingPairs>
  <TitlesOfParts>
    <vt:vector size="2" baseType="lpstr">
      <vt:lpstr>Report_PSPR NRPC  (SLDC)</vt:lpstr>
      <vt:lpstr>'Report_PSPR NRPC  (SLDC)'!Print_Area</vt:lpstr>
    </vt:vector>
  </TitlesOfParts>
  <LinksUpToDate>false</LinksUpToDate>
  <SharedDoc>false</SharedDoc>
  <HyperlinksChanged>false</HyperlinksChanged>
  <AppVersion>12.0000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creator>cr</dc:creator>
  <cp:lastModifiedBy>cr</cp:lastModifiedBy>
  <dcterms:created xsi:type="dcterms:W3CDTF">2021-07-10T19:45:46Z</dcterms:created>
  <dcterms:modified xsi:type="dcterms:W3CDTF">2021-07-10T19:45:55Z</dcterms:modified>
</cp:coreProperties>
</file>