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DHIL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Report_DHIL!$A$1:$AG$22</definedName>
  </definedNames>
  <calcPr calcId="125725"/>
</workbook>
</file>

<file path=xl/calcChain.xml><?xml version="1.0" encoding="utf-8"?>
<calcChain xmlns="http://schemas.openxmlformats.org/spreadsheetml/2006/main">
  <c r="D67" i="1"/>
  <c r="D66"/>
  <c r="D65"/>
  <c r="D64"/>
  <c r="AB21" s="1"/>
  <c r="D63"/>
  <c r="D62"/>
  <c r="D61"/>
  <c r="D60"/>
  <c r="D59"/>
  <c r="D58"/>
  <c r="D57"/>
  <c r="D56"/>
  <c r="T21" s="1"/>
  <c r="D55"/>
  <c r="D54"/>
  <c r="D53"/>
  <c r="D52"/>
  <c r="D51"/>
  <c r="D50"/>
  <c r="D49"/>
  <c r="D48"/>
  <c r="L21" s="1"/>
  <c r="D47"/>
  <c r="D46"/>
  <c r="D45"/>
  <c r="D44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E21"/>
  <c r="AD21"/>
  <c r="AC21"/>
  <c r="AA21"/>
  <c r="Z21"/>
  <c r="Y21"/>
  <c r="X21"/>
  <c r="W21"/>
  <c r="V21"/>
  <c r="U21"/>
  <c r="S21"/>
  <c r="R21"/>
  <c r="Q21"/>
  <c r="P21"/>
  <c r="O21"/>
  <c r="N21"/>
  <c r="N20" s="1"/>
  <c r="M21"/>
  <c r="K21"/>
  <c r="J21"/>
  <c r="I21"/>
  <c r="H21"/>
  <c r="G21"/>
  <c r="F21"/>
  <c r="E2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D18" s="1"/>
  <c r="G18"/>
  <c r="F18"/>
  <c r="E18"/>
  <c r="C18"/>
  <c r="B18"/>
  <c r="A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AG17" s="1"/>
  <c r="H17"/>
  <c r="AF17" s="1"/>
  <c r="G17"/>
  <c r="F17"/>
  <c r="E17"/>
  <c r="C17"/>
  <c r="B17"/>
  <c r="A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AG16" s="1"/>
  <c r="G16"/>
  <c r="F16"/>
  <c r="E16"/>
  <c r="D16"/>
  <c r="C16"/>
  <c r="B16"/>
  <c r="A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AG15" s="1"/>
  <c r="H15"/>
  <c r="AF15" s="1"/>
  <c r="G15"/>
  <c r="F15"/>
  <c r="E15"/>
  <c r="C15"/>
  <c r="B15"/>
  <c r="A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D14" s="1"/>
  <c r="I14"/>
  <c r="AG14" s="1"/>
  <c r="H14"/>
  <c r="AF14" s="1"/>
  <c r="G14"/>
  <c r="F14"/>
  <c r="E14"/>
  <c r="C14"/>
  <c r="B14"/>
  <c r="A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D13" s="1"/>
  <c r="I13"/>
  <c r="H13"/>
  <c r="AG13" s="1"/>
  <c r="G13"/>
  <c r="F13"/>
  <c r="E13"/>
  <c r="C13"/>
  <c r="B13"/>
  <c r="A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AF12" s="1"/>
  <c r="G12"/>
  <c r="F12"/>
  <c r="E12"/>
  <c r="C12"/>
  <c r="B12"/>
  <c r="A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AG11" s="1"/>
  <c r="H11"/>
  <c r="D11" s="1"/>
  <c r="G11"/>
  <c r="F11"/>
  <c r="E11"/>
  <c r="C11"/>
  <c r="B11"/>
  <c r="A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AG10" s="1"/>
  <c r="H10"/>
  <c r="D10" s="1"/>
  <c r="G10"/>
  <c r="F10"/>
  <c r="E10"/>
  <c r="C10"/>
  <c r="B10"/>
  <c r="A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AG9" s="1"/>
  <c r="H9"/>
  <c r="AF9" s="1"/>
  <c r="G9"/>
  <c r="F9"/>
  <c r="E9"/>
  <c r="C9"/>
  <c r="B9"/>
  <c r="A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D8" s="1"/>
  <c r="K8"/>
  <c r="J8"/>
  <c r="I8"/>
  <c r="H8"/>
  <c r="AF8" s="1"/>
  <c r="G8"/>
  <c r="F8"/>
  <c r="E8"/>
  <c r="C8"/>
  <c r="B8"/>
  <c r="A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AG7" s="1"/>
  <c r="H7"/>
  <c r="AF7" s="1"/>
  <c r="G7"/>
  <c r="F7"/>
  <c r="E7"/>
  <c r="C7"/>
  <c r="B7"/>
  <c r="A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D6" s="1"/>
  <c r="I6"/>
  <c r="AG6" s="1"/>
  <c r="H6"/>
  <c r="AF6" s="1"/>
  <c r="G6"/>
  <c r="F6"/>
  <c r="E6"/>
  <c r="C6"/>
  <c r="B6"/>
  <c r="A6"/>
  <c r="AE5"/>
  <c r="AD5"/>
  <c r="AC5"/>
  <c r="AB5"/>
  <c r="AA5"/>
  <c r="Z5"/>
  <c r="Z19" s="1"/>
  <c r="Z38" s="1"/>
  <c r="Y5"/>
  <c r="X5"/>
  <c r="W5"/>
  <c r="V5"/>
  <c r="U5"/>
  <c r="T5"/>
  <c r="S5"/>
  <c r="R5"/>
  <c r="R19" s="1"/>
  <c r="R38" s="1"/>
  <c r="Q5"/>
  <c r="P5"/>
  <c r="O5"/>
  <c r="N5"/>
  <c r="M5"/>
  <c r="L5"/>
  <c r="K5"/>
  <c r="J5"/>
  <c r="D5" s="1"/>
  <c r="I5"/>
  <c r="H5"/>
  <c r="AG5" s="1"/>
  <c r="G5"/>
  <c r="F5"/>
  <c r="E5"/>
  <c r="C5"/>
  <c r="B5"/>
  <c r="A5"/>
  <c r="AE4"/>
  <c r="AE19" s="1"/>
  <c r="AD4"/>
  <c r="AD19" s="1"/>
  <c r="AD38" s="1"/>
  <c r="AC4"/>
  <c r="AC19" s="1"/>
  <c r="AB4"/>
  <c r="AB19" s="1"/>
  <c r="AB38" s="1"/>
  <c r="AA4"/>
  <c r="AA19" s="1"/>
  <c r="Z4"/>
  <c r="Y4"/>
  <c r="Y19" s="1"/>
  <c r="Y38" s="1"/>
  <c r="X4"/>
  <c r="X19" s="1"/>
  <c r="X38" s="1"/>
  <c r="W4"/>
  <c r="W19" s="1"/>
  <c r="V4"/>
  <c r="V19" s="1"/>
  <c r="V38" s="1"/>
  <c r="U4"/>
  <c r="U19" s="1"/>
  <c r="T4"/>
  <c r="T19" s="1"/>
  <c r="T38" s="1"/>
  <c r="S4"/>
  <c r="S19" s="1"/>
  <c r="R4"/>
  <c r="Q4"/>
  <c r="Q19" s="1"/>
  <c r="Q38" s="1"/>
  <c r="P4"/>
  <c r="P19" s="1"/>
  <c r="P38" s="1"/>
  <c r="O4"/>
  <c r="O19" s="1"/>
  <c r="N4"/>
  <c r="N19" s="1"/>
  <c r="N38" s="1"/>
  <c r="M4"/>
  <c r="M19" s="1"/>
  <c r="L4"/>
  <c r="L19" s="1"/>
  <c r="L38" s="1"/>
  <c r="K4"/>
  <c r="K19" s="1"/>
  <c r="J4"/>
  <c r="I4"/>
  <c r="I19" s="1"/>
  <c r="I38" s="1"/>
  <c r="H4"/>
  <c r="D4" s="1"/>
  <c r="G4"/>
  <c r="G19" s="1"/>
  <c r="G20" s="1"/>
  <c r="F4"/>
  <c r="F19" s="1"/>
  <c r="E4"/>
  <c r="E19" s="1"/>
  <c r="E20" s="1"/>
  <c r="C4"/>
  <c r="B4"/>
  <c r="A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R2"/>
  <c r="D1" s="1"/>
  <c r="AC38" l="1"/>
  <c r="AC20"/>
  <c r="K38"/>
  <c r="K20"/>
  <c r="S38"/>
  <c r="S20"/>
  <c r="AA20"/>
  <c r="AA38"/>
  <c r="V20"/>
  <c r="AD20"/>
  <c r="J20"/>
  <c r="L20"/>
  <c r="T20"/>
  <c r="AB20"/>
  <c r="I20"/>
  <c r="R20"/>
  <c r="AF21"/>
  <c r="Q20"/>
  <c r="Z20"/>
  <c r="U38"/>
  <c r="U20"/>
  <c r="O38"/>
  <c r="O20"/>
  <c r="W38"/>
  <c r="W20"/>
  <c r="AE38"/>
  <c r="AE20"/>
  <c r="P20"/>
  <c r="Y20"/>
  <c r="M20"/>
  <c r="M38"/>
  <c r="F20"/>
  <c r="X20"/>
  <c r="AF4"/>
  <c r="D12"/>
  <c r="AF16"/>
  <c r="H19"/>
  <c r="AG4"/>
  <c r="AF5"/>
  <c r="D9"/>
  <c r="D19" s="1"/>
  <c r="AG12"/>
  <c r="AF13"/>
  <c r="D17"/>
  <c r="H20"/>
  <c r="D7"/>
  <c r="AF11"/>
  <c r="D15"/>
  <c r="AG18"/>
  <c r="AG21"/>
  <c r="AF18"/>
  <c r="J19"/>
  <c r="J38" s="1"/>
  <c r="AF10"/>
  <c r="AG8"/>
  <c r="AG20" l="1"/>
  <c r="AF20"/>
  <c r="AF19"/>
  <c r="AF38" s="1"/>
  <c r="AG19"/>
  <c r="H38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<sst xmlns="http://schemas.openxmlformats.org/spreadsheetml/2006/main" count="10" uniqueCount="10">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</sst>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\.mm\.yy;@"/>
    <numFmt numFmtId="165" formatCode="[$-F800]dddd\,\ mmmm\ dd\,\ yyyy"/>
    <numFmt numFmtId="166" formatCode="_(&quot;$&quot;* #,##0.00_);_(&quot;$&quot;* \(#,##0.00\);_(&quot;$&quot;* &quot;-&quot;??_);_(@_)"/>
    <numFmt numFmtId="167" formatCode="dd\.mm\.yyyy;@"/>
  </numFmts>
  <fonts count="38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33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67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57">
    <xf numFmtId="0" fontId="0" fillId="0" borderId="0" xfId="0"/>
    <xf numFmtId="0" fontId="3" fillId="0" borderId="2" xfId="1" applyFont="1" applyBorder="1" applyAlignment="1">
      <alignment horizontal="left"/>
    </xf>
    <xf numFmtId="0" fontId="4" fillId="0" borderId="3" xfId="0" applyFont="1" applyBorder="1" applyAlignment="1" applyProtection="1">
      <alignment horizontal="right"/>
    </xf>
    <xf numFmtId="164" fontId="6" fillId="0" borderId="3" xfId="0" applyNumberFormat="1" applyFont="1" applyBorder="1" applyAlignment="1" applyProtection="1">
      <alignment horizontal="left"/>
    </xf>
    <xf numFmtId="0" fontId="3" fillId="0" borderId="3" xfId="1" applyFont="1" applyBorder="1"/>
    <xf numFmtId="0" fontId="2" fillId="0" borderId="3" xfId="1" applyBorder="1"/>
    <xf numFmtId="0" fontId="2" fillId="0" borderId="4" xfId="1" applyBorder="1"/>
    <xf numFmtId="0" fontId="2" fillId="0" borderId="0" xfId="1"/>
    <xf numFmtId="0" fontId="7" fillId="16" borderId="5" xfId="1" applyFont="1" applyFill="1" applyBorder="1" applyAlignment="1">
      <alignment horizontal="right" vertical="center" wrapText="1"/>
    </xf>
    <xf numFmtId="0" fontId="7" fillId="16" borderId="6" xfId="1" applyFont="1" applyFill="1" applyBorder="1" applyAlignment="1">
      <alignment horizontal="right" vertical="center" wrapText="1"/>
    </xf>
    <xf numFmtId="165" fontId="8" fillId="16" borderId="6" xfId="1" applyNumberFormat="1" applyFont="1" applyFill="1" applyBorder="1" applyAlignment="1">
      <alignment horizontal="center" vertical="center"/>
    </xf>
    <xf numFmtId="165" fontId="8" fillId="16" borderId="7" xfId="1" applyNumberFormat="1" applyFont="1" applyFill="1" applyBorder="1" applyAlignment="1">
      <alignment horizontal="center" vertical="center"/>
    </xf>
    <xf numFmtId="0" fontId="9" fillId="16" borderId="8" xfId="1" applyFont="1" applyFill="1" applyBorder="1"/>
    <xf numFmtId="0" fontId="10" fillId="16" borderId="8" xfId="1" applyFont="1" applyFill="1" applyBorder="1"/>
    <xf numFmtId="0" fontId="11" fillId="17" borderId="6" xfId="1" applyFont="1" applyFill="1" applyBorder="1" applyAlignment="1">
      <alignment horizontal="center" vertical="center"/>
    </xf>
    <xf numFmtId="0" fontId="12" fillId="16" borderId="9" xfId="1" applyFont="1" applyFill="1" applyBorder="1" applyAlignment="1">
      <alignment horizontal="center" vertical="center" wrapText="1"/>
    </xf>
    <xf numFmtId="0" fontId="12" fillId="16" borderId="10" xfId="1" applyFont="1" applyFill="1" applyBorder="1" applyAlignment="1">
      <alignment horizontal="center" vertical="center" wrapText="1"/>
    </xf>
    <xf numFmtId="0" fontId="12" fillId="16" borderId="10" xfId="1" applyFont="1" applyFill="1" applyBorder="1" applyAlignment="1">
      <alignment horizontal="center" vertical="top" wrapText="1"/>
    </xf>
    <xf numFmtId="0" fontId="13" fillId="16" borderId="10" xfId="1" applyFont="1" applyFill="1" applyBorder="1" applyAlignment="1">
      <alignment horizontal="center" vertical="center" wrapText="1"/>
    </xf>
    <xf numFmtId="0" fontId="14" fillId="16" borderId="10" xfId="1" applyFont="1" applyFill="1" applyBorder="1" applyAlignment="1">
      <alignment horizontal="center" vertical="center" wrapText="1"/>
    </xf>
    <xf numFmtId="2" fontId="12" fillId="16" borderId="10" xfId="1" applyNumberFormat="1" applyFont="1" applyFill="1" applyBorder="1" applyAlignment="1">
      <alignment horizontal="center" vertical="top" wrapText="1"/>
    </xf>
    <xf numFmtId="0" fontId="13" fillId="16" borderId="10" xfId="1" applyFont="1" applyFill="1" applyBorder="1" applyAlignment="1">
      <alignment horizontal="center" vertical="center"/>
    </xf>
    <xf numFmtId="0" fontId="15" fillId="16" borderId="11" xfId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center" vertical="center" wrapText="1"/>
    </xf>
    <xf numFmtId="12" fontId="18" fillId="0" borderId="6" xfId="1" applyNumberFormat="1" applyFont="1" applyFill="1" applyBorder="1" applyAlignment="1">
      <alignment horizontal="center" vertical="center" wrapText="1"/>
    </xf>
    <xf numFmtId="1" fontId="19" fillId="0" borderId="6" xfId="1" applyNumberFormat="1" applyFont="1" applyBorder="1" applyAlignment="1">
      <alignment horizontal="center" vertical="center"/>
    </xf>
    <xf numFmtId="12" fontId="20" fillId="0" borderId="6" xfId="1" applyNumberFormat="1" applyFont="1" applyBorder="1" applyAlignment="1">
      <alignment horizontal="center" vertical="center" wrapText="1"/>
    </xf>
    <xf numFmtId="1" fontId="21" fillId="0" borderId="6" xfId="1" applyNumberFormat="1" applyFont="1" applyBorder="1" applyAlignment="1">
      <alignment horizontal="center" vertical="center"/>
    </xf>
    <xf numFmtId="2" fontId="16" fillId="18" borderId="7" xfId="1" applyNumberFormat="1" applyFont="1" applyFill="1" applyBorder="1" applyAlignment="1">
      <alignment horizontal="center" vertical="center" wrapText="1"/>
    </xf>
    <xf numFmtId="12" fontId="17" fillId="0" borderId="6" xfId="1" applyNumberFormat="1" applyFont="1" applyBorder="1" applyAlignment="1">
      <alignment horizontal="center" vertical="center" wrapText="1"/>
    </xf>
    <xf numFmtId="165" fontId="22" fillId="0" borderId="0" xfId="1" applyNumberFormat="1" applyFont="1" applyBorder="1" applyAlignment="1">
      <alignment horizontal="center" vertical="center"/>
    </xf>
    <xf numFmtId="0" fontId="16" fillId="18" borderId="5" xfId="1" applyFont="1" applyFill="1" applyBorder="1" applyAlignment="1">
      <alignment horizontal="center" vertical="center" wrapText="1"/>
    </xf>
    <xf numFmtId="0" fontId="16" fillId="18" borderId="6" xfId="1" applyFont="1" applyFill="1" applyBorder="1" applyAlignment="1">
      <alignment horizontal="center" vertical="center" wrapText="1"/>
    </xf>
    <xf numFmtId="1" fontId="23" fillId="18" borderId="6" xfId="1" applyNumberFormat="1" applyFont="1" applyFill="1" applyBorder="1" applyAlignment="1">
      <alignment horizontal="center" vertical="center" wrapText="1"/>
    </xf>
    <xf numFmtId="0" fontId="16" fillId="18" borderId="6" xfId="1" applyNumberFormat="1" applyFont="1" applyFill="1" applyBorder="1" applyAlignment="1">
      <alignment horizontal="center" vertical="center" wrapText="1"/>
    </xf>
    <xf numFmtId="1" fontId="16" fillId="18" borderId="6" xfId="1" applyNumberFormat="1" applyFont="1" applyFill="1" applyBorder="1" applyAlignment="1">
      <alignment horizontal="center" vertical="center" wrapText="1"/>
    </xf>
    <xf numFmtId="1" fontId="16" fillId="18" borderId="6" xfId="1" applyNumberFormat="1" applyFont="1" applyFill="1" applyBorder="1" applyAlignment="1">
      <alignment horizontal="center" vertical="center"/>
    </xf>
    <xf numFmtId="0" fontId="24" fillId="0" borderId="12" xfId="1" applyFont="1" applyFill="1" applyBorder="1" applyAlignment="1">
      <alignment horizontal="center" vertical="center" wrapText="1"/>
    </xf>
    <xf numFmtId="0" fontId="21" fillId="0" borderId="13" xfId="1" applyFont="1" applyBorder="1"/>
    <xf numFmtId="166" fontId="21" fillId="0" borderId="13" xfId="2" applyFont="1" applyBorder="1" applyAlignment="1">
      <alignment horizontal="left"/>
    </xf>
    <xf numFmtId="0" fontId="25" fillId="0" borderId="13" xfId="1" applyFont="1" applyBorder="1"/>
    <xf numFmtId="0" fontId="2" fillId="0" borderId="13" xfId="1" applyBorder="1"/>
    <xf numFmtId="1" fontId="2" fillId="0" borderId="13" xfId="1" applyNumberFormat="1" applyBorder="1"/>
    <xf numFmtId="0" fontId="2" fillId="0" borderId="14" xfId="1" applyBorder="1"/>
    <xf numFmtId="0" fontId="25" fillId="0" borderId="0" xfId="1" applyFont="1" applyBorder="1" applyAlignment="1">
      <alignment horizontal="left"/>
    </xf>
    <xf numFmtId="0" fontId="25" fillId="0" borderId="0" xfId="1" applyFont="1" applyBorder="1"/>
    <xf numFmtId="0" fontId="2" fillId="0" borderId="0" xfId="1" applyAlignment="1">
      <alignment horizontal="left"/>
    </xf>
    <xf numFmtId="12" fontId="2" fillId="0" borderId="0" xfId="1" applyNumberFormat="1"/>
    <xf numFmtId="12" fontId="16" fillId="18" borderId="6" xfId="1" applyNumberFormat="1" applyFont="1" applyFill="1" applyBorder="1" applyAlignment="1">
      <alignment horizontal="center" vertical="center" wrapText="1"/>
    </xf>
    <xf numFmtId="12" fontId="26" fillId="0" borderId="0" xfId="1" applyNumberFormat="1" applyFont="1"/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9" fillId="0" borderId="0" xfId="1" applyFont="1" applyAlignment="1">
      <alignment horizontal="left"/>
    </xf>
    <xf numFmtId="0" fontId="29" fillId="0" borderId="0" xfId="1" applyFont="1"/>
    <xf numFmtId="1" fontId="27" fillId="0" borderId="0" xfId="1" applyNumberFormat="1" applyFont="1" applyAlignment="1">
      <alignment horizontal="center"/>
    </xf>
  </cellXfs>
  <cellStyles count="1933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2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025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240"/>
    <cellStyle name="Normal 4 2" xfId="1241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324"/>
    <cellStyle name="Normal 5 2" xfId="1325"/>
    <cellStyle name="Normal 5 2 10" xfId="1326"/>
    <cellStyle name="Normal 5 2 11" xfId="1327"/>
    <cellStyle name="Normal 5 2 12" xfId="1328"/>
    <cellStyle name="Normal 5 2 13" xfId="1329"/>
    <cellStyle name="Normal 5 2 2" xfId="1330"/>
    <cellStyle name="Normal 5 2 3" xfId="1331"/>
    <cellStyle name="Normal 5 2 4" xfId="1332"/>
    <cellStyle name="Normal 5 2 5" xfId="1333"/>
    <cellStyle name="Normal 5 2 6" xfId="1334"/>
    <cellStyle name="Normal 5 2 7" xfId="1335"/>
    <cellStyle name="Normal 5 2 8" xfId="1336"/>
    <cellStyle name="Normal 5 2 9" xfId="1337"/>
    <cellStyle name="Normal 5 3" xfId="1338"/>
    <cellStyle name="Normal 5 4" xfId="1339"/>
    <cellStyle name="Normal 50" xfId="1340"/>
    <cellStyle name="Normal 50 2" xfId="1341"/>
    <cellStyle name="Normal 50 3" xfId="1342"/>
    <cellStyle name="Normal 50 4" xfId="1343"/>
    <cellStyle name="Normal 50 5" xfId="1344"/>
    <cellStyle name="Normal 50 6" xfId="1345"/>
    <cellStyle name="Normal 50 7" xfId="1346"/>
    <cellStyle name="Normal 50 8" xfId="1347"/>
    <cellStyle name="Normal 51" xfId="1348"/>
    <cellStyle name="Normal 51 2" xfId="1349"/>
    <cellStyle name="Normal 51 3" xfId="1350"/>
    <cellStyle name="Normal 51 4" xfId="1351"/>
    <cellStyle name="Normal 51 5" xfId="1352"/>
    <cellStyle name="Normal 51 6" xfId="1353"/>
    <cellStyle name="Normal 51 7" xfId="1354"/>
    <cellStyle name="Normal 51 8" xfId="1355"/>
    <cellStyle name="Normal 52" xfId="1356"/>
    <cellStyle name="Normal 52 2" xfId="1357"/>
    <cellStyle name="Normal 52 3" xfId="1358"/>
    <cellStyle name="Normal 52 4" xfId="1359"/>
    <cellStyle name="Normal 52 5" xfId="1360"/>
    <cellStyle name="Normal 52 6" xfId="1361"/>
    <cellStyle name="Normal 52 7" xfId="1362"/>
    <cellStyle name="Normal 52 8" xfId="1363"/>
    <cellStyle name="Normal 53" xfId="1364"/>
    <cellStyle name="Normal 53 2" xfId="1365"/>
    <cellStyle name="Normal 53 3" xfId="1366"/>
    <cellStyle name="Normal 53 4" xfId="1367"/>
    <cellStyle name="Normal 53 5" xfId="1368"/>
    <cellStyle name="Normal 53 6" xfId="1369"/>
    <cellStyle name="Normal 53 7" xfId="1370"/>
    <cellStyle name="Normal 53 8" xfId="1371"/>
    <cellStyle name="Normal 54" xfId="1372"/>
    <cellStyle name="Normal 54 2" xfId="1373"/>
    <cellStyle name="Normal 54 3" xfId="1374"/>
    <cellStyle name="Normal 54 4" xfId="1375"/>
    <cellStyle name="Normal 54 5" xfId="1376"/>
    <cellStyle name="Normal 54 6" xfId="1377"/>
    <cellStyle name="Normal 54 7" xfId="1378"/>
    <cellStyle name="Normal 54 8" xfId="1379"/>
    <cellStyle name="Normal 55" xfId="1380"/>
    <cellStyle name="Normal 55 2" xfId="1381"/>
    <cellStyle name="Normal 55 3" xfId="1382"/>
    <cellStyle name="Normal 55 4" xfId="1383"/>
    <cellStyle name="Normal 55 5" xfId="1384"/>
    <cellStyle name="Normal 55 6" xfId="1385"/>
    <cellStyle name="Normal 55 7" xfId="1386"/>
    <cellStyle name="Normal 55 8" xfId="1387"/>
    <cellStyle name="Normal 56" xfId="1388"/>
    <cellStyle name="Normal 56 2" xfId="1389"/>
    <cellStyle name="Normal 56 3" xfId="1390"/>
    <cellStyle name="Normal 56 4" xfId="1391"/>
    <cellStyle name="Normal 56 5" xfId="1392"/>
    <cellStyle name="Normal 56 6" xfId="1393"/>
    <cellStyle name="Normal 56 7" xfId="1394"/>
    <cellStyle name="Normal 56 8" xfId="1395"/>
    <cellStyle name="Normal 57" xfId="1396"/>
    <cellStyle name="Normal 57 2" xfId="1397"/>
    <cellStyle name="Normal 57 3" xfId="1398"/>
    <cellStyle name="Normal 57 4" xfId="1399"/>
    <cellStyle name="Normal 57 5" xfId="1400"/>
    <cellStyle name="Normal 57 6" xfId="1401"/>
    <cellStyle name="Normal 57 7" xfId="1402"/>
    <cellStyle name="Normal 57 8" xfId="1403"/>
    <cellStyle name="Normal 58" xfId="1404"/>
    <cellStyle name="Normal 58 2" xfId="1405"/>
    <cellStyle name="Normal 58 3" xfId="1406"/>
    <cellStyle name="Normal 58 4" xfId="1407"/>
    <cellStyle name="Normal 58 5" xfId="1408"/>
    <cellStyle name="Normal 58 6" xfId="1409"/>
    <cellStyle name="Normal 58 7" xfId="1410"/>
    <cellStyle name="Normal 58 8" xfId="1411"/>
    <cellStyle name="Normal 59" xfId="1412"/>
    <cellStyle name="Normal 59 2" xfId="1413"/>
    <cellStyle name="Normal 59 3" xfId="1414"/>
    <cellStyle name="Normal 59 4" xfId="1415"/>
    <cellStyle name="Normal 59 5" xfId="1416"/>
    <cellStyle name="Normal 59 6" xfId="1417"/>
    <cellStyle name="Normal 59 7" xfId="1418"/>
    <cellStyle name="Normal 59 8" xfId="1419"/>
    <cellStyle name="Normal 6" xfId="1420"/>
    <cellStyle name="Normal 6 10" xfId="1421"/>
    <cellStyle name="Normal 6 11" xfId="1422"/>
    <cellStyle name="Normal 6 12" xfId="1423"/>
    <cellStyle name="Normal 6 13" xfId="1424"/>
    <cellStyle name="Normal 6 2" xfId="1425"/>
    <cellStyle name="Normal 6 3" xfId="1426"/>
    <cellStyle name="Normal 6 4" xfId="1427"/>
    <cellStyle name="Normal 6 5" xfId="1428"/>
    <cellStyle name="Normal 6 6" xfId="1429"/>
    <cellStyle name="Normal 6 7" xfId="1430"/>
    <cellStyle name="Normal 6 8" xfId="1431"/>
    <cellStyle name="Normal 6 9" xfId="1432"/>
    <cellStyle name="Normal 60" xfId="1433"/>
    <cellStyle name="Normal 60 2" xfId="1434"/>
    <cellStyle name="Normal 60 3" xfId="1435"/>
    <cellStyle name="Normal 60 4" xfId="1436"/>
    <cellStyle name="Normal 60 5" xfId="1437"/>
    <cellStyle name="Normal 60 6" xfId="1438"/>
    <cellStyle name="Normal 60 7" xfId="1439"/>
    <cellStyle name="Normal 60 8" xfId="1440"/>
    <cellStyle name="Normal 61" xfId="1441"/>
    <cellStyle name="Normal 61 2" xfId="1442"/>
    <cellStyle name="Normal 61 3" xfId="1443"/>
    <cellStyle name="Normal 61 4" xfId="1444"/>
    <cellStyle name="Normal 61 5" xfId="1445"/>
    <cellStyle name="Normal 61 6" xfId="1446"/>
    <cellStyle name="Normal 61 7" xfId="1447"/>
    <cellStyle name="Normal 61 8" xfId="1448"/>
    <cellStyle name="Normal 62" xfId="1449"/>
    <cellStyle name="Normal 62 2" xfId="1450"/>
    <cellStyle name="Normal 62 3" xfId="1451"/>
    <cellStyle name="Normal 62 4" xfId="1452"/>
    <cellStyle name="Normal 62 5" xfId="1453"/>
    <cellStyle name="Normal 62 6" xfId="1454"/>
    <cellStyle name="Normal 62 7" xfId="1455"/>
    <cellStyle name="Normal 62 8" xfId="1456"/>
    <cellStyle name="Normal 63" xfId="1457"/>
    <cellStyle name="Normal 63 2" xfId="1458"/>
    <cellStyle name="Normal 63 3" xfId="1459"/>
    <cellStyle name="Normal 63 4" xfId="1460"/>
    <cellStyle name="Normal 63 5" xfId="1461"/>
    <cellStyle name="Normal 63 6" xfId="1462"/>
    <cellStyle name="Normal 63 7" xfId="1463"/>
    <cellStyle name="Normal 63 8" xfId="1464"/>
    <cellStyle name="Normal 64" xfId="1465"/>
    <cellStyle name="Normal 64 2" xfId="1466"/>
    <cellStyle name="Normal 64 3" xfId="1467"/>
    <cellStyle name="Normal 64 4" xfId="1468"/>
    <cellStyle name="Normal 64 5" xfId="1469"/>
    <cellStyle name="Normal 64 6" xfId="1470"/>
    <cellStyle name="Normal 64 7" xfId="1471"/>
    <cellStyle name="Normal 64 8" xfId="1472"/>
    <cellStyle name="Normal 65" xfId="1473"/>
    <cellStyle name="Normal 65 2" xfId="1474"/>
    <cellStyle name="Normal 65 3" xfId="1475"/>
    <cellStyle name="Normal 65 4" xfId="1476"/>
    <cellStyle name="Normal 65 5" xfId="1477"/>
    <cellStyle name="Normal 65 6" xfId="1478"/>
    <cellStyle name="Normal 65 7" xfId="1479"/>
    <cellStyle name="Normal 65 8" xfId="1480"/>
    <cellStyle name="Normal 66" xfId="1481"/>
    <cellStyle name="Normal 66 2" xfId="1482"/>
    <cellStyle name="Normal 66 3" xfId="1483"/>
    <cellStyle name="Normal 66 4" xfId="1484"/>
    <cellStyle name="Normal 66 5" xfId="1485"/>
    <cellStyle name="Normal 66 6" xfId="1486"/>
    <cellStyle name="Normal 66 7" xfId="1487"/>
    <cellStyle name="Normal 66 8" xfId="1488"/>
    <cellStyle name="Normal 67" xfId="1489"/>
    <cellStyle name="Normal 67 2" xfId="1490"/>
    <cellStyle name="Normal 67 3" xfId="1491"/>
    <cellStyle name="Normal 67 4" xfId="1492"/>
    <cellStyle name="Normal 67 5" xfId="1493"/>
    <cellStyle name="Normal 67 6" xfId="1494"/>
    <cellStyle name="Normal 67 7" xfId="1495"/>
    <cellStyle name="Normal 67 8" xfId="1496"/>
    <cellStyle name="Normal 68" xfId="1497"/>
    <cellStyle name="Normal 68 2" xfId="1498"/>
    <cellStyle name="Normal 68 3" xfId="1499"/>
    <cellStyle name="Normal 68 4" xfId="1500"/>
    <cellStyle name="Normal 68 5" xfId="1501"/>
    <cellStyle name="Normal 68 6" xfId="1502"/>
    <cellStyle name="Normal 68 7" xfId="1503"/>
    <cellStyle name="Normal 68 8" xfId="1504"/>
    <cellStyle name="Normal 69" xfId="1505"/>
    <cellStyle name="Normal 69 2" xfId="1506"/>
    <cellStyle name="Normal 69 3" xfId="1507"/>
    <cellStyle name="Normal 69 4" xfId="1508"/>
    <cellStyle name="Normal 69 5" xfId="1509"/>
    <cellStyle name="Normal 69 6" xfId="1510"/>
    <cellStyle name="Normal 69 7" xfId="1511"/>
    <cellStyle name="Normal 69 8" xfId="1512"/>
    <cellStyle name="Normal 7" xfId="1513"/>
    <cellStyle name="Normal 7 10" xfId="1514"/>
    <cellStyle name="Normal 7 11" xfId="1515"/>
    <cellStyle name="Normal 7 12" xfId="1516"/>
    <cellStyle name="Normal 7 13" xfId="1517"/>
    <cellStyle name="Normal 7 2" xfId="1518"/>
    <cellStyle name="Normal 7 3" xfId="1519"/>
    <cellStyle name="Normal 7 4" xfId="1520"/>
    <cellStyle name="Normal 7 5" xfId="1521"/>
    <cellStyle name="Normal 7 6" xfId="1522"/>
    <cellStyle name="Normal 7 7" xfId="1523"/>
    <cellStyle name="Normal 7 8" xfId="1524"/>
    <cellStyle name="Normal 7 9" xfId="1525"/>
    <cellStyle name="Normal 70" xfId="1526"/>
    <cellStyle name="Normal 70 2" xfId="1527"/>
    <cellStyle name="Normal 70 3" xfId="1528"/>
    <cellStyle name="Normal 70 4" xfId="1529"/>
    <cellStyle name="Normal 70 5" xfId="1530"/>
    <cellStyle name="Normal 70 6" xfId="1531"/>
    <cellStyle name="Normal 70 7" xfId="1532"/>
    <cellStyle name="Normal 70 8" xfId="1533"/>
    <cellStyle name="Normal 71" xfId="1534"/>
    <cellStyle name="Normal 71 2" xfId="1535"/>
    <cellStyle name="Normal 71 3" xfId="1536"/>
    <cellStyle name="Normal 71 4" xfId="1537"/>
    <cellStyle name="Normal 71 5" xfId="1538"/>
    <cellStyle name="Normal 71 6" xfId="1539"/>
    <cellStyle name="Normal 71 7" xfId="1540"/>
    <cellStyle name="Normal 71 8" xfId="1541"/>
    <cellStyle name="Normal 72" xfId="1542"/>
    <cellStyle name="Normal 72 2" xfId="1543"/>
    <cellStyle name="Normal 72 3" xfId="1544"/>
    <cellStyle name="Normal 72 4" xfId="1545"/>
    <cellStyle name="Normal 72 5" xfId="1546"/>
    <cellStyle name="Normal 72 6" xfId="1547"/>
    <cellStyle name="Normal 72 7" xfId="1548"/>
    <cellStyle name="Normal 72 8" xfId="1549"/>
    <cellStyle name="Normal 73" xfId="1550"/>
    <cellStyle name="Normal 73 2" xfId="1551"/>
    <cellStyle name="Normal 73 3" xfId="1552"/>
    <cellStyle name="Normal 73 4" xfId="1553"/>
    <cellStyle name="Normal 73 5" xfId="1554"/>
    <cellStyle name="Normal 73 6" xfId="1555"/>
    <cellStyle name="Normal 73 7" xfId="1556"/>
    <cellStyle name="Normal 73 8" xfId="1557"/>
    <cellStyle name="Normal 74" xfId="1558"/>
    <cellStyle name="Normal 74 2" xfId="1559"/>
    <cellStyle name="Normal 74 3" xfId="1560"/>
    <cellStyle name="Normal 74 4" xfId="1561"/>
    <cellStyle name="Normal 74 5" xfId="1562"/>
    <cellStyle name="Normal 74 6" xfId="1563"/>
    <cellStyle name="Normal 74 7" xfId="1564"/>
    <cellStyle name="Normal 74 8" xfId="1565"/>
    <cellStyle name="Normal 75" xfId="1566"/>
    <cellStyle name="Normal 75 2" xfId="1567"/>
    <cellStyle name="Normal 75 3" xfId="1568"/>
    <cellStyle name="Normal 75 4" xfId="1569"/>
    <cellStyle name="Normal 75 5" xfId="1570"/>
    <cellStyle name="Normal 75 6" xfId="1571"/>
    <cellStyle name="Normal 75 7" xfId="1572"/>
    <cellStyle name="Normal 75 8" xfId="1573"/>
    <cellStyle name="Normal 76" xfId="1574"/>
    <cellStyle name="Normal 76 2" xfId="1575"/>
    <cellStyle name="Normal 76 3" xfId="1576"/>
    <cellStyle name="Normal 76 4" xfId="1577"/>
    <cellStyle name="Normal 76 5" xfId="1578"/>
    <cellStyle name="Normal 76 6" xfId="1579"/>
    <cellStyle name="Normal 76 7" xfId="1580"/>
    <cellStyle name="Normal 76 8" xfId="1581"/>
    <cellStyle name="Normal 77" xfId="1582"/>
    <cellStyle name="Normal 77 2" xfId="1583"/>
    <cellStyle name="Normal 77 3" xfId="1584"/>
    <cellStyle name="Normal 77 4" xfId="1585"/>
    <cellStyle name="Normal 77 5" xfId="1586"/>
    <cellStyle name="Normal 77 6" xfId="1587"/>
    <cellStyle name="Normal 77 7" xfId="1588"/>
    <cellStyle name="Normal 77 8" xfId="1589"/>
    <cellStyle name="Normal 78" xfId="1590"/>
    <cellStyle name="Normal 78 2" xfId="1591"/>
    <cellStyle name="Normal 78 3" xfId="1592"/>
    <cellStyle name="Normal 78 4" xfId="1593"/>
    <cellStyle name="Normal 78 5" xfId="1594"/>
    <cellStyle name="Normal 78 6" xfId="1595"/>
    <cellStyle name="Normal 78 7" xfId="1596"/>
    <cellStyle name="Normal 78 8" xfId="1597"/>
    <cellStyle name="Normal 79" xfId="1598"/>
    <cellStyle name="Normal 79 2" xfId="1599"/>
    <cellStyle name="Normal 79 3" xfId="1600"/>
    <cellStyle name="Normal 79 4" xfId="1601"/>
    <cellStyle name="Normal 79 5" xfId="1602"/>
    <cellStyle name="Normal 79 6" xfId="1603"/>
    <cellStyle name="Normal 79 7" xfId="1604"/>
    <cellStyle name="Normal 79 8" xfId="1605"/>
    <cellStyle name="Normal 8" xfId="1606"/>
    <cellStyle name="Normal 8 10" xfId="1607"/>
    <cellStyle name="Normal 8 11" xfId="1608"/>
    <cellStyle name="Normal 8 12" xfId="1609"/>
    <cellStyle name="Normal 8 13" xfId="1610"/>
    <cellStyle name="Normal 8 2" xfId="1611"/>
    <cellStyle name="Normal 8 3" xfId="1612"/>
    <cellStyle name="Normal 8 4" xfId="1613"/>
    <cellStyle name="Normal 8 5" xfId="1614"/>
    <cellStyle name="Normal 8 6" xfId="1615"/>
    <cellStyle name="Normal 8 7" xfId="1616"/>
    <cellStyle name="Normal 8 8" xfId="1617"/>
    <cellStyle name="Normal 8 9" xfId="1618"/>
    <cellStyle name="Normal 80" xfId="1619"/>
    <cellStyle name="Normal 80 2" xfId="1620"/>
    <cellStyle name="Normal 80 3" xfId="1621"/>
    <cellStyle name="Normal 80 4" xfId="1622"/>
    <cellStyle name="Normal 80 5" xfId="1623"/>
    <cellStyle name="Normal 80 6" xfId="1624"/>
    <cellStyle name="Normal 80 7" xfId="1625"/>
    <cellStyle name="Normal 80 8" xfId="1626"/>
    <cellStyle name="Normal 81" xfId="1627"/>
    <cellStyle name="Normal 81 2" xfId="1628"/>
    <cellStyle name="Normal 81 3" xfId="1629"/>
    <cellStyle name="Normal 81 4" xfId="1630"/>
    <cellStyle name="Normal 81 5" xfId="1631"/>
    <cellStyle name="Normal 81 6" xfId="1632"/>
    <cellStyle name="Normal 81 7" xfId="1633"/>
    <cellStyle name="Normal 81 8" xfId="1634"/>
    <cellStyle name="Normal 82" xfId="1635"/>
    <cellStyle name="Normal 82 2" xfId="1636"/>
    <cellStyle name="Normal 82 3" xfId="1637"/>
    <cellStyle name="Normal 82 4" xfId="1638"/>
    <cellStyle name="Normal 82 5" xfId="1639"/>
    <cellStyle name="Normal 82 6" xfId="1640"/>
    <cellStyle name="Normal 82 7" xfId="1641"/>
    <cellStyle name="Normal 82 8" xfId="1642"/>
    <cellStyle name="Normal 83" xfId="1643"/>
    <cellStyle name="Normal 83 2" xfId="1644"/>
    <cellStyle name="Normal 83 3" xfId="1645"/>
    <cellStyle name="Normal 83 4" xfId="1646"/>
    <cellStyle name="Normal 83 5" xfId="1647"/>
    <cellStyle name="Normal 83 6" xfId="1648"/>
    <cellStyle name="Normal 83 7" xfId="1649"/>
    <cellStyle name="Normal 83 8" xfId="1650"/>
    <cellStyle name="Normal 84" xfId="1651"/>
    <cellStyle name="Normal 84 2" xfId="1652"/>
    <cellStyle name="Normal 84 3" xfId="1653"/>
    <cellStyle name="Normal 84 4" xfId="1654"/>
    <cellStyle name="Normal 84 5" xfId="1655"/>
    <cellStyle name="Normal 84 6" xfId="1656"/>
    <cellStyle name="Normal 84 7" xfId="1657"/>
    <cellStyle name="Normal 84 8" xfId="1658"/>
    <cellStyle name="Normal 85" xfId="1659"/>
    <cellStyle name="Normal 85 2" xfId="1660"/>
    <cellStyle name="Normal 85 3" xfId="1661"/>
    <cellStyle name="Normal 85 4" xfId="1662"/>
    <cellStyle name="Normal 85 5" xfId="1663"/>
    <cellStyle name="Normal 85 6" xfId="1664"/>
    <cellStyle name="Normal 85 7" xfId="1665"/>
    <cellStyle name="Normal 85 8" xfId="1666"/>
    <cellStyle name="Normal 86" xfId="1667"/>
    <cellStyle name="Normal 86 2" xfId="1668"/>
    <cellStyle name="Normal 86 3" xfId="1669"/>
    <cellStyle name="Normal 86 4" xfId="1670"/>
    <cellStyle name="Normal 86 5" xfId="1671"/>
    <cellStyle name="Normal 86 6" xfId="1672"/>
    <cellStyle name="Normal 86 7" xfId="1673"/>
    <cellStyle name="Normal 86 8" xfId="1674"/>
    <cellStyle name="Normal 87" xfId="1675"/>
    <cellStyle name="Normal 87 2" xfId="1676"/>
    <cellStyle name="Normal 87 3" xfId="1677"/>
    <cellStyle name="Normal 87 4" xfId="1678"/>
    <cellStyle name="Normal 87 5" xfId="1679"/>
    <cellStyle name="Normal 87 6" xfId="1680"/>
    <cellStyle name="Normal 87 7" xfId="1681"/>
    <cellStyle name="Normal 87 8" xfId="1682"/>
    <cellStyle name="Normal 88" xfId="1683"/>
    <cellStyle name="Normal 88 2" xfId="1684"/>
    <cellStyle name="Normal 88 3" xfId="1685"/>
    <cellStyle name="Normal 88 4" xfId="1686"/>
    <cellStyle name="Normal 88 5" xfId="1687"/>
    <cellStyle name="Normal 88 6" xfId="1688"/>
    <cellStyle name="Normal 88 7" xfId="1689"/>
    <cellStyle name="Normal 88 8" xfId="1690"/>
    <cellStyle name="Normal 89" xfId="1691"/>
    <cellStyle name="Normal 89 2" xfId="1692"/>
    <cellStyle name="Normal 89 3" xfId="1693"/>
    <cellStyle name="Normal 89 4" xfId="1694"/>
    <cellStyle name="Normal 89 5" xfId="1695"/>
    <cellStyle name="Normal 89 6" xfId="1696"/>
    <cellStyle name="Normal 89 7" xfId="1697"/>
    <cellStyle name="Normal 89 8" xfId="1698"/>
    <cellStyle name="Normal 9" xfId="1699"/>
    <cellStyle name="Normal 9 10" xfId="1700"/>
    <cellStyle name="Normal 9 11" xfId="1701"/>
    <cellStyle name="Normal 9 12" xfId="1702"/>
    <cellStyle name="Normal 9 13" xfId="1703"/>
    <cellStyle name="Normal 9 2" xfId="1704"/>
    <cellStyle name="Normal 9 3" xfId="1705"/>
    <cellStyle name="Normal 9 4" xfId="1706"/>
    <cellStyle name="Normal 9 5" xfId="1707"/>
    <cellStyle name="Normal 9 6" xfId="1708"/>
    <cellStyle name="Normal 9 7" xfId="1709"/>
    <cellStyle name="Normal 9 8" xfId="1710"/>
    <cellStyle name="Normal 9 9" xfId="1711"/>
    <cellStyle name="Normal 90" xfId="1712"/>
    <cellStyle name="Normal 90 2" xfId="1713"/>
    <cellStyle name="Normal 90 3" xfId="1714"/>
    <cellStyle name="Normal 90 4" xfId="1715"/>
    <cellStyle name="Normal 90 5" xfId="1716"/>
    <cellStyle name="Normal 90 6" xfId="1717"/>
    <cellStyle name="Normal 90 7" xfId="1718"/>
    <cellStyle name="Normal 90 8" xfId="1719"/>
    <cellStyle name="Normal 91" xfId="1720"/>
    <cellStyle name="Normal 91 2" xfId="1721"/>
    <cellStyle name="Normal 91 3" xfId="1722"/>
    <cellStyle name="Normal 91 4" xfId="1723"/>
    <cellStyle name="Normal 91 5" xfId="1724"/>
    <cellStyle name="Normal 91 6" xfId="1725"/>
    <cellStyle name="Normal 91 7" xfId="1726"/>
    <cellStyle name="Normal 91 8" xfId="1727"/>
    <cellStyle name="Normal 92" xfId="1728"/>
    <cellStyle name="Normal 92 2" xfId="1729"/>
    <cellStyle name="Normal 92 3" xfId="1730"/>
    <cellStyle name="Normal 92 4" xfId="1731"/>
    <cellStyle name="Normal 92 5" xfId="1732"/>
    <cellStyle name="Normal 92 6" xfId="1733"/>
    <cellStyle name="Normal 92 7" xfId="1734"/>
    <cellStyle name="Normal 92 8" xfId="1735"/>
    <cellStyle name="Normal 93" xfId="1736"/>
    <cellStyle name="Normal 93 2" xfId="1737"/>
    <cellStyle name="Normal 93 3" xfId="1738"/>
    <cellStyle name="Normal 93 4" xfId="1739"/>
    <cellStyle name="Normal 93 5" xfId="1740"/>
    <cellStyle name="Normal 93 6" xfId="1741"/>
    <cellStyle name="Normal 93 7" xfId="1742"/>
    <cellStyle name="Normal 93 8" xfId="1743"/>
    <cellStyle name="Normal 94" xfId="1744"/>
    <cellStyle name="Normal 94 2" xfId="1745"/>
    <cellStyle name="Normal 94 3" xfId="1746"/>
    <cellStyle name="Normal 94 4" xfId="1747"/>
    <cellStyle name="Normal 94 5" xfId="1748"/>
    <cellStyle name="Normal 94 6" xfId="1749"/>
    <cellStyle name="Normal 94 7" xfId="1750"/>
    <cellStyle name="Normal 94 8" xfId="1751"/>
    <cellStyle name="Normal 95" xfId="1752"/>
    <cellStyle name="Normal 95 2" xfId="1753"/>
    <cellStyle name="Normal 95 3" xfId="1754"/>
    <cellStyle name="Normal 95 4" xfId="1755"/>
    <cellStyle name="Normal 95 5" xfId="1756"/>
    <cellStyle name="Normal 95 6" xfId="1757"/>
    <cellStyle name="Normal 95 7" xfId="1758"/>
    <cellStyle name="Normal 95 8" xfId="1759"/>
    <cellStyle name="Normal 96" xfId="1760"/>
    <cellStyle name="Normal 96 2" xfId="1761"/>
    <cellStyle name="Normal 96 3" xfId="1762"/>
    <cellStyle name="Normal 96 4" xfId="1763"/>
    <cellStyle name="Normal 96 5" xfId="1764"/>
    <cellStyle name="Normal 96 6" xfId="1765"/>
    <cellStyle name="Normal 96 7" xfId="1766"/>
    <cellStyle name="Normal 96 8" xfId="1767"/>
    <cellStyle name="Normal 97" xfId="1768"/>
    <cellStyle name="Normal 97 2" xfId="1769"/>
    <cellStyle name="Normal 97 3" xfId="1770"/>
    <cellStyle name="Normal 97 4" xfId="1771"/>
    <cellStyle name="Normal 97 5" xfId="1772"/>
    <cellStyle name="Normal 97 6" xfId="1773"/>
    <cellStyle name="Normal 97 7" xfId="1774"/>
    <cellStyle name="Normal 97 8" xfId="1775"/>
    <cellStyle name="Normal 98" xfId="1776"/>
    <cellStyle name="Normal 98 2" xfId="1777"/>
    <cellStyle name="Normal 98 3" xfId="1778"/>
    <cellStyle name="Normal 98 4" xfId="1779"/>
    <cellStyle name="Normal 98 5" xfId="1780"/>
    <cellStyle name="Normal 98 6" xfId="1781"/>
    <cellStyle name="Normal 98 7" xfId="1782"/>
    <cellStyle name="Normal 98 8" xfId="1783"/>
    <cellStyle name="Normal 99" xfId="1784"/>
    <cellStyle name="Normal 99 2" xfId="1785"/>
    <cellStyle name="Normal 99 3" xfId="1786"/>
    <cellStyle name="Normal 99 4" xfId="1787"/>
    <cellStyle name="Normal 99 5" xfId="1788"/>
    <cellStyle name="Normal 99 6" xfId="1789"/>
    <cellStyle name="Normal 99 7" xfId="1790"/>
    <cellStyle name="Normal 99 8" xfId="1791"/>
    <cellStyle name="Normal_Proposed Powercut 2" xfId="1"/>
    <cellStyle name="Note 2" xfId="1792"/>
    <cellStyle name="Note 2 10" xfId="1793"/>
    <cellStyle name="Note 2 11" xfId="1794"/>
    <cellStyle name="Note 2 12" xfId="1795"/>
    <cellStyle name="Note 2 13" xfId="1796"/>
    <cellStyle name="Note 2 2" xfId="1797"/>
    <cellStyle name="Note 2 3" xfId="1798"/>
    <cellStyle name="Note 2 4" xfId="1799"/>
    <cellStyle name="Note 2 5" xfId="1800"/>
    <cellStyle name="Note 2 6" xfId="1801"/>
    <cellStyle name="Note 2 7" xfId="1802"/>
    <cellStyle name="Note 2 8" xfId="1803"/>
    <cellStyle name="Note 2 9" xfId="1804"/>
    <cellStyle name="Note 3" xfId="1805"/>
    <cellStyle name="Note 3 10" xfId="1806"/>
    <cellStyle name="Note 3 11" xfId="1807"/>
    <cellStyle name="Note 3 12" xfId="1808"/>
    <cellStyle name="Note 3 13" xfId="1809"/>
    <cellStyle name="Note 3 2" xfId="1810"/>
    <cellStyle name="Note 3 3" xfId="1811"/>
    <cellStyle name="Note 3 4" xfId="1812"/>
    <cellStyle name="Note 3 5" xfId="1813"/>
    <cellStyle name="Note 3 6" xfId="1814"/>
    <cellStyle name="Note 3 7" xfId="1815"/>
    <cellStyle name="Note 3 8" xfId="1816"/>
    <cellStyle name="Note 3 9" xfId="1817"/>
    <cellStyle name="Note 4" xfId="1818"/>
    <cellStyle name="Note 4 10" xfId="1819"/>
    <cellStyle name="Note 4 11" xfId="1820"/>
    <cellStyle name="Note 4 2" xfId="1821"/>
    <cellStyle name="Note 4 3" xfId="1822"/>
    <cellStyle name="Note 4 4" xfId="1823"/>
    <cellStyle name="Note 4 5" xfId="1824"/>
    <cellStyle name="Note 4 6" xfId="1825"/>
    <cellStyle name="Note 4 7" xfId="1826"/>
    <cellStyle name="Note 4 8" xfId="1827"/>
    <cellStyle name="Note 4 9" xfId="1828"/>
    <cellStyle name="Note 5" xfId="1829"/>
    <cellStyle name="Note 5 10" xfId="1830"/>
    <cellStyle name="Note 5 11" xfId="1831"/>
    <cellStyle name="Note 5 2" xfId="1832"/>
    <cellStyle name="Note 5 3" xfId="1833"/>
    <cellStyle name="Note 5 4" xfId="1834"/>
    <cellStyle name="Note 5 5" xfId="1835"/>
    <cellStyle name="Note 5 6" xfId="1836"/>
    <cellStyle name="Note 5 7" xfId="1837"/>
    <cellStyle name="Note 5 8" xfId="1838"/>
    <cellStyle name="Note 5 9" xfId="1839"/>
    <cellStyle name="Note 6" xfId="1840"/>
    <cellStyle name="Note 7" xfId="1841"/>
    <cellStyle name="Percent 10" xfId="1842"/>
    <cellStyle name="Percent 10 2" xfId="1843"/>
    <cellStyle name="Percent 10 3" xfId="1844"/>
    <cellStyle name="Percent 10 4" xfId="1845"/>
    <cellStyle name="Percent 10 5" xfId="1846"/>
    <cellStyle name="Percent 10 6" xfId="1847"/>
    <cellStyle name="Percent 10 7" xfId="1848"/>
    <cellStyle name="Percent 10 8" xfId="1849"/>
    <cellStyle name="Percent 11" xfId="1850"/>
    <cellStyle name="Percent 11 2" xfId="1851"/>
    <cellStyle name="Percent 11 3" xfId="1852"/>
    <cellStyle name="Percent 11 4" xfId="1853"/>
    <cellStyle name="Percent 11 5" xfId="1854"/>
    <cellStyle name="Percent 11 6" xfId="1855"/>
    <cellStyle name="Percent 11 7" xfId="1856"/>
    <cellStyle name="Percent 11 8" xfId="1857"/>
    <cellStyle name="Percent 12" xfId="1858"/>
    <cellStyle name="Percent 12 2" xfId="1859"/>
    <cellStyle name="Percent 12 3" xfId="1860"/>
    <cellStyle name="Percent 12 4" xfId="1861"/>
    <cellStyle name="Percent 12 5" xfId="1862"/>
    <cellStyle name="Percent 12 6" xfId="1863"/>
    <cellStyle name="Percent 12 7" xfId="1864"/>
    <cellStyle name="Percent 12 8" xfId="1865"/>
    <cellStyle name="Percent 13" xfId="1866"/>
    <cellStyle name="Percent 2" xfId="1867"/>
    <cellStyle name="Percent 2 2" xfId="1868"/>
    <cellStyle name="Percent 2 3" xfId="1869"/>
    <cellStyle name="Percent 2 4" xfId="1870"/>
    <cellStyle name="Percent 2 5" xfId="1871"/>
    <cellStyle name="Percent 2 6" xfId="1872"/>
    <cellStyle name="Percent 2 7" xfId="1873"/>
    <cellStyle name="Percent 2 8" xfId="1874"/>
    <cellStyle name="Percent 2 9" xfId="1875"/>
    <cellStyle name="Percent 3" xfId="1876"/>
    <cellStyle name="Percent 3 2" xfId="1877"/>
    <cellStyle name="Percent 3 3" xfId="1878"/>
    <cellStyle name="Percent 3 4" xfId="1879"/>
    <cellStyle name="Percent 3 5" xfId="1880"/>
    <cellStyle name="Percent 3 6" xfId="1881"/>
    <cellStyle name="Percent 3 7" xfId="1882"/>
    <cellStyle name="Percent 3 8" xfId="1883"/>
    <cellStyle name="Percent 3 9" xfId="1884"/>
    <cellStyle name="Percent 4" xfId="1885"/>
    <cellStyle name="Percent 4 2" xfId="1886"/>
    <cellStyle name="Percent 4 3" xfId="1887"/>
    <cellStyle name="Percent 4 4" xfId="1888"/>
    <cellStyle name="Percent 4 5" xfId="1889"/>
    <cellStyle name="Percent 4 6" xfId="1890"/>
    <cellStyle name="Percent 4 7" xfId="1891"/>
    <cellStyle name="Percent 4 8" xfId="1892"/>
    <cellStyle name="Percent 5" xfId="1893"/>
    <cellStyle name="Percent 5 2" xfId="1894"/>
    <cellStyle name="Percent 5 3" xfId="1895"/>
    <cellStyle name="Percent 5 4" xfId="1896"/>
    <cellStyle name="Percent 5 5" xfId="1897"/>
    <cellStyle name="Percent 5 6" xfId="1898"/>
    <cellStyle name="Percent 5 7" xfId="1899"/>
    <cellStyle name="Percent 5 8" xfId="1900"/>
    <cellStyle name="Percent 6" xfId="1901"/>
    <cellStyle name="Percent 6 2" xfId="1902"/>
    <cellStyle name="Percent 6 3" xfId="1903"/>
    <cellStyle name="Percent 6 4" xfId="1904"/>
    <cellStyle name="Percent 6 5" xfId="1905"/>
    <cellStyle name="Percent 6 6" xfId="1906"/>
    <cellStyle name="Percent 6 7" xfId="1907"/>
    <cellStyle name="Percent 6 8" xfId="1908"/>
    <cellStyle name="Percent 7" xfId="1909"/>
    <cellStyle name="Percent 7 2" xfId="1910"/>
    <cellStyle name="Percent 7 3" xfId="1911"/>
    <cellStyle name="Percent 7 4" xfId="1912"/>
    <cellStyle name="Percent 7 5" xfId="1913"/>
    <cellStyle name="Percent 7 6" xfId="1914"/>
    <cellStyle name="Percent 7 7" xfId="1915"/>
    <cellStyle name="Percent 7 8" xfId="1916"/>
    <cellStyle name="Percent 8" xfId="1917"/>
    <cellStyle name="Percent 8 2" xfId="1918"/>
    <cellStyle name="Percent 8 3" xfId="1919"/>
    <cellStyle name="Percent 8 4" xfId="1920"/>
    <cellStyle name="Percent 8 5" xfId="1921"/>
    <cellStyle name="Percent 8 6" xfId="1922"/>
    <cellStyle name="Percent 8 7" xfId="1923"/>
    <cellStyle name="Percent 8 8" xfId="1924"/>
    <cellStyle name="Percent 9" xfId="1925"/>
    <cellStyle name="Percent 9 2" xfId="1926"/>
    <cellStyle name="Percent 9 3" xfId="1927"/>
    <cellStyle name="Percent 9 4" xfId="1928"/>
    <cellStyle name="Percent 9 5" xfId="1929"/>
    <cellStyle name="Percent 9 6" xfId="1930"/>
    <cellStyle name="Percent 9 7" xfId="1931"/>
    <cellStyle name="Percent 9 8" xfId="19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1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V25">
            <v>1233.0250000000001</v>
          </cell>
        </row>
        <row r="26">
          <cell r="V26">
            <v>1215.4974999999999</v>
          </cell>
        </row>
        <row r="27">
          <cell r="V27">
            <v>1162.9299999999998</v>
          </cell>
        </row>
        <row r="28">
          <cell r="V28">
            <v>1131.72</v>
          </cell>
        </row>
        <row r="29">
          <cell r="V29">
            <v>1144.75</v>
          </cell>
        </row>
        <row r="30">
          <cell r="V30">
            <v>1193.3325</v>
          </cell>
        </row>
        <row r="31">
          <cell r="V31">
            <v>1310.2975000000001</v>
          </cell>
        </row>
        <row r="32">
          <cell r="V32">
            <v>1368.835</v>
          </cell>
        </row>
        <row r="33">
          <cell r="V33">
            <v>1437.4749999999999</v>
          </cell>
        </row>
        <row r="34">
          <cell r="V34">
            <v>1505.3075000000001</v>
          </cell>
        </row>
        <row r="35">
          <cell r="V35">
            <v>1510.5050000000001</v>
          </cell>
        </row>
        <row r="36">
          <cell r="V36">
            <v>1510.0875000000001</v>
          </cell>
        </row>
        <row r="37">
          <cell r="V37">
            <v>1484.58</v>
          </cell>
        </row>
        <row r="38">
          <cell r="V38">
            <v>1433.2225000000001</v>
          </cell>
        </row>
        <row r="39">
          <cell r="V39">
            <v>1466.3</v>
          </cell>
        </row>
        <row r="40">
          <cell r="V40">
            <v>1442.2574999999999</v>
          </cell>
        </row>
        <row r="41">
          <cell r="V41">
            <v>1420.9024999999999</v>
          </cell>
        </row>
        <row r="42">
          <cell r="V42">
            <v>1293.5099999999998</v>
          </cell>
        </row>
        <row r="43">
          <cell r="V43">
            <v>1184.5174999999999</v>
          </cell>
        </row>
        <row r="44">
          <cell r="V44">
            <v>1138.585</v>
          </cell>
        </row>
        <row r="45">
          <cell r="V45">
            <v>1224.7800000000002</v>
          </cell>
        </row>
        <row r="46">
          <cell r="V46">
            <v>1228.645</v>
          </cell>
        </row>
        <row r="47">
          <cell r="V47">
            <v>1211.0299999999997</v>
          </cell>
        </row>
        <row r="48">
          <cell r="V48">
            <v>1164.6000000000001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44378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328.02</v>
          </cell>
        </row>
      </sheetData>
      <sheetData sheetId="59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66kV Golthai &amp; Rakkar</v>
          </cell>
          <cell r="C5">
            <v>6</v>
          </cell>
          <cell r="H5">
            <v>23</v>
          </cell>
          <cell r="I5">
            <v>22</v>
          </cell>
          <cell r="J5">
            <v>20</v>
          </cell>
          <cell r="K5">
            <v>20</v>
          </cell>
          <cell r="L5">
            <v>19</v>
          </cell>
          <cell r="M5">
            <v>17</v>
          </cell>
          <cell r="N5">
            <v>16</v>
          </cell>
          <cell r="O5">
            <v>10</v>
          </cell>
          <cell r="P5">
            <v>17</v>
          </cell>
          <cell r="Q5">
            <v>20</v>
          </cell>
          <cell r="R5">
            <v>21</v>
          </cell>
          <cell r="S5">
            <v>23</v>
          </cell>
          <cell r="T5">
            <v>24</v>
          </cell>
          <cell r="U5">
            <v>25</v>
          </cell>
          <cell r="V5">
            <v>25</v>
          </cell>
          <cell r="W5">
            <v>26</v>
          </cell>
          <cell r="X5">
            <v>25</v>
          </cell>
          <cell r="Y5">
            <v>20</v>
          </cell>
          <cell r="Z5">
            <v>17</v>
          </cell>
          <cell r="AA5">
            <v>16</v>
          </cell>
          <cell r="AB5">
            <v>18</v>
          </cell>
          <cell r="AC5">
            <v>22</v>
          </cell>
          <cell r="AD5">
            <v>24</v>
          </cell>
          <cell r="AE5">
            <v>23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5</v>
          </cell>
          <cell r="P6">
            <v>6</v>
          </cell>
          <cell r="Q6">
            <v>7</v>
          </cell>
          <cell r="R6">
            <v>7</v>
          </cell>
          <cell r="S6">
            <v>7</v>
          </cell>
          <cell r="T6">
            <v>7</v>
          </cell>
          <cell r="U6">
            <v>6</v>
          </cell>
          <cell r="V6">
            <v>8</v>
          </cell>
          <cell r="W6">
            <v>7</v>
          </cell>
          <cell r="X6">
            <v>7</v>
          </cell>
          <cell r="Y6">
            <v>6</v>
          </cell>
          <cell r="Z6">
            <v>4</v>
          </cell>
          <cell r="AA6">
            <v>4</v>
          </cell>
          <cell r="AB6">
            <v>4</v>
          </cell>
          <cell r="AC6">
            <v>5</v>
          </cell>
          <cell r="AD6">
            <v>6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6</v>
          </cell>
          <cell r="I7">
            <v>6</v>
          </cell>
          <cell r="J7">
            <v>6</v>
          </cell>
          <cell r="K7">
            <v>6</v>
          </cell>
          <cell r="L7">
            <v>6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>
            <v>6</v>
          </cell>
          <cell r="R7">
            <v>6</v>
          </cell>
          <cell r="S7">
            <v>6</v>
          </cell>
          <cell r="T7">
            <v>6</v>
          </cell>
          <cell r="U7">
            <v>6</v>
          </cell>
          <cell r="V7">
            <v>6</v>
          </cell>
          <cell r="W7">
            <v>6</v>
          </cell>
          <cell r="X7">
            <v>6</v>
          </cell>
          <cell r="Y7">
            <v>6</v>
          </cell>
          <cell r="Z7">
            <v>6</v>
          </cell>
          <cell r="AA7">
            <v>6</v>
          </cell>
          <cell r="AB7">
            <v>6</v>
          </cell>
          <cell r="AC7">
            <v>6</v>
          </cell>
          <cell r="AD7">
            <v>6</v>
          </cell>
          <cell r="AE7">
            <v>6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41</v>
          </cell>
          <cell r="I8">
            <v>38</v>
          </cell>
          <cell r="J8">
            <v>39</v>
          </cell>
          <cell r="K8">
            <v>38</v>
          </cell>
          <cell r="L8">
            <v>38</v>
          </cell>
          <cell r="M8">
            <v>34</v>
          </cell>
          <cell r="N8">
            <v>33</v>
          </cell>
          <cell r="O8">
            <v>36</v>
          </cell>
          <cell r="P8">
            <v>43</v>
          </cell>
          <cell r="Q8">
            <v>51</v>
          </cell>
          <cell r="R8">
            <v>51</v>
          </cell>
          <cell r="S8">
            <v>53</v>
          </cell>
          <cell r="T8">
            <v>53</v>
          </cell>
          <cell r="U8">
            <v>47</v>
          </cell>
          <cell r="V8">
            <v>53</v>
          </cell>
          <cell r="W8">
            <v>48</v>
          </cell>
          <cell r="X8">
            <v>49</v>
          </cell>
          <cell r="Y8">
            <v>47</v>
          </cell>
          <cell r="Z8">
            <v>42</v>
          </cell>
          <cell r="AA8">
            <v>40</v>
          </cell>
          <cell r="AB8">
            <v>36</v>
          </cell>
          <cell r="AC8">
            <v>32</v>
          </cell>
          <cell r="AD8">
            <v>39</v>
          </cell>
          <cell r="AE8">
            <v>40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55</v>
          </cell>
          <cell r="I9">
            <v>53</v>
          </cell>
          <cell r="J9">
            <v>51</v>
          </cell>
          <cell r="K9">
            <v>48</v>
          </cell>
          <cell r="L9">
            <v>47</v>
          </cell>
          <cell r="M9">
            <v>54</v>
          </cell>
          <cell r="N9">
            <v>59</v>
          </cell>
          <cell r="O9">
            <v>65</v>
          </cell>
          <cell r="P9">
            <v>70</v>
          </cell>
          <cell r="Q9">
            <v>67</v>
          </cell>
          <cell r="R9">
            <v>71</v>
          </cell>
          <cell r="S9">
            <v>69</v>
          </cell>
          <cell r="T9">
            <v>69</v>
          </cell>
          <cell r="U9">
            <v>69</v>
          </cell>
          <cell r="V9">
            <v>66</v>
          </cell>
          <cell r="W9">
            <v>74</v>
          </cell>
          <cell r="X9">
            <v>74</v>
          </cell>
          <cell r="Y9">
            <v>68</v>
          </cell>
          <cell r="Z9">
            <v>63</v>
          </cell>
          <cell r="AA9">
            <v>57</v>
          </cell>
          <cell r="AB9">
            <v>58</v>
          </cell>
          <cell r="AC9">
            <v>59</v>
          </cell>
          <cell r="AD9">
            <v>55</v>
          </cell>
          <cell r="AE9">
            <v>55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110</v>
          </cell>
          <cell r="J10">
            <v>105</v>
          </cell>
          <cell r="K10">
            <v>102</v>
          </cell>
          <cell r="L10">
            <v>109</v>
          </cell>
          <cell r="M10">
            <v>101</v>
          </cell>
          <cell r="N10">
            <v>112</v>
          </cell>
          <cell r="O10">
            <v>117</v>
          </cell>
          <cell r="P10">
            <v>121</v>
          </cell>
          <cell r="Q10">
            <v>117</v>
          </cell>
          <cell r="R10">
            <v>124</v>
          </cell>
          <cell r="S10">
            <v>128</v>
          </cell>
          <cell r="T10">
            <v>123</v>
          </cell>
          <cell r="U10">
            <v>125</v>
          </cell>
          <cell r="V10">
            <v>120</v>
          </cell>
          <cell r="W10">
            <v>112</v>
          </cell>
          <cell r="X10">
            <v>117</v>
          </cell>
          <cell r="Y10">
            <v>106</v>
          </cell>
          <cell r="Z10">
            <v>97</v>
          </cell>
          <cell r="AA10">
            <v>94</v>
          </cell>
          <cell r="AB10">
            <v>99</v>
          </cell>
          <cell r="AC10">
            <v>101</v>
          </cell>
          <cell r="AD10">
            <v>111</v>
          </cell>
          <cell r="AE10">
            <v>108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21</v>
          </cell>
          <cell r="I11">
            <v>25</v>
          </cell>
          <cell r="J11">
            <v>24</v>
          </cell>
          <cell r="K11">
            <v>24</v>
          </cell>
          <cell r="L11">
            <v>24</v>
          </cell>
          <cell r="M11">
            <v>24</v>
          </cell>
          <cell r="N11">
            <v>25</v>
          </cell>
          <cell r="O11">
            <v>25</v>
          </cell>
          <cell r="P11">
            <v>25</v>
          </cell>
          <cell r="Q11">
            <v>25</v>
          </cell>
          <cell r="R11">
            <v>25</v>
          </cell>
          <cell r="S11">
            <v>25</v>
          </cell>
          <cell r="T11">
            <v>25</v>
          </cell>
          <cell r="U11">
            <v>26</v>
          </cell>
          <cell r="V11">
            <v>25</v>
          </cell>
          <cell r="W11">
            <v>26</v>
          </cell>
          <cell r="X11">
            <v>28</v>
          </cell>
          <cell r="Y11">
            <v>23</v>
          </cell>
          <cell r="Z11">
            <v>23</v>
          </cell>
          <cell r="AA11">
            <v>18</v>
          </cell>
          <cell r="AB11">
            <v>21</v>
          </cell>
          <cell r="AC11">
            <v>23</v>
          </cell>
          <cell r="AD11">
            <v>26</v>
          </cell>
          <cell r="AE11">
            <v>27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8</v>
          </cell>
          <cell r="I12">
            <v>8</v>
          </cell>
          <cell r="J12">
            <v>8</v>
          </cell>
          <cell r="K12">
            <v>8</v>
          </cell>
          <cell r="L12">
            <v>8</v>
          </cell>
          <cell r="M12">
            <v>8</v>
          </cell>
          <cell r="N12">
            <v>8</v>
          </cell>
          <cell r="O12">
            <v>9</v>
          </cell>
          <cell r="P12">
            <v>8</v>
          </cell>
          <cell r="Q12">
            <v>5</v>
          </cell>
          <cell r="R12">
            <v>9</v>
          </cell>
          <cell r="S12">
            <v>9</v>
          </cell>
          <cell r="T12">
            <v>8</v>
          </cell>
          <cell r="U12">
            <v>8</v>
          </cell>
          <cell r="V12">
            <v>2</v>
          </cell>
          <cell r="W12">
            <v>9</v>
          </cell>
          <cell r="X12">
            <v>8</v>
          </cell>
          <cell r="Y12">
            <v>8</v>
          </cell>
          <cell r="Z12">
            <v>2</v>
          </cell>
          <cell r="AA12">
            <v>2</v>
          </cell>
          <cell r="AB12">
            <v>4</v>
          </cell>
          <cell r="AC12">
            <v>8</v>
          </cell>
          <cell r="AD12">
            <v>8</v>
          </cell>
          <cell r="AE12">
            <v>6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27</v>
          </cell>
          <cell r="I13">
            <v>26</v>
          </cell>
          <cell r="J13">
            <v>26</v>
          </cell>
          <cell r="K13">
            <v>21</v>
          </cell>
          <cell r="L13">
            <v>21</v>
          </cell>
          <cell r="M13">
            <v>21</v>
          </cell>
          <cell r="N13">
            <v>22</v>
          </cell>
          <cell r="U13">
            <v>24</v>
          </cell>
          <cell r="V13">
            <v>22</v>
          </cell>
          <cell r="W13">
            <v>26</v>
          </cell>
          <cell r="X13">
            <v>27</v>
          </cell>
          <cell r="Y13">
            <v>25</v>
          </cell>
          <cell r="Z13">
            <v>21</v>
          </cell>
          <cell r="AA13">
            <v>21</v>
          </cell>
          <cell r="AB13">
            <v>22</v>
          </cell>
          <cell r="AC13">
            <v>21</v>
          </cell>
          <cell r="AD13">
            <v>20</v>
          </cell>
          <cell r="AE13">
            <v>23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20</v>
          </cell>
          <cell r="I14">
            <v>20</v>
          </cell>
          <cell r="J14">
            <v>20</v>
          </cell>
          <cell r="K14">
            <v>20</v>
          </cell>
          <cell r="L14">
            <v>20</v>
          </cell>
          <cell r="M14">
            <v>20</v>
          </cell>
          <cell r="N14">
            <v>20</v>
          </cell>
          <cell r="O14">
            <v>17</v>
          </cell>
          <cell r="P14">
            <v>18</v>
          </cell>
          <cell r="Q14">
            <v>18</v>
          </cell>
          <cell r="R14">
            <v>19</v>
          </cell>
          <cell r="S14">
            <v>21</v>
          </cell>
          <cell r="T14">
            <v>21</v>
          </cell>
          <cell r="U14">
            <v>20</v>
          </cell>
          <cell r="V14">
            <v>20</v>
          </cell>
          <cell r="W14">
            <v>19</v>
          </cell>
          <cell r="X14">
            <v>19</v>
          </cell>
          <cell r="Y14">
            <v>20</v>
          </cell>
          <cell r="Z14">
            <v>9</v>
          </cell>
          <cell r="AA14">
            <v>19</v>
          </cell>
          <cell r="AB14">
            <v>21</v>
          </cell>
          <cell r="AC14">
            <v>19</v>
          </cell>
          <cell r="AD14">
            <v>20</v>
          </cell>
          <cell r="AE14">
            <v>18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201</v>
          </cell>
          <cell r="I15">
            <v>198</v>
          </cell>
          <cell r="J15">
            <v>195</v>
          </cell>
          <cell r="K15">
            <v>189</v>
          </cell>
          <cell r="L15">
            <v>188</v>
          </cell>
          <cell r="M15">
            <v>188</v>
          </cell>
          <cell r="N15">
            <v>187</v>
          </cell>
          <cell r="O15">
            <v>195</v>
          </cell>
          <cell r="P15">
            <v>214</v>
          </cell>
          <cell r="Q15">
            <v>218</v>
          </cell>
          <cell r="R15">
            <v>242</v>
          </cell>
          <cell r="S15">
            <v>244</v>
          </cell>
          <cell r="T15">
            <v>242</v>
          </cell>
          <cell r="U15">
            <v>236</v>
          </cell>
          <cell r="V15">
            <v>248</v>
          </cell>
          <cell r="W15">
            <v>244</v>
          </cell>
          <cell r="X15">
            <v>247</v>
          </cell>
          <cell r="Y15">
            <v>230</v>
          </cell>
          <cell r="Z15">
            <v>219</v>
          </cell>
          <cell r="AA15">
            <v>208</v>
          </cell>
          <cell r="AB15">
            <v>206</v>
          </cell>
          <cell r="AC15">
            <v>206</v>
          </cell>
          <cell r="AD15">
            <v>205</v>
          </cell>
          <cell r="AE15">
            <v>206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-7</v>
          </cell>
          <cell r="I16">
            <v>-5</v>
          </cell>
          <cell r="J16">
            <v>-6</v>
          </cell>
          <cell r="K16">
            <v>-3</v>
          </cell>
          <cell r="L16">
            <v>4</v>
          </cell>
          <cell r="M16">
            <v>9</v>
          </cell>
          <cell r="N16">
            <v>15</v>
          </cell>
          <cell r="O16">
            <v>21</v>
          </cell>
          <cell r="P16">
            <v>25</v>
          </cell>
          <cell r="Q16">
            <v>28</v>
          </cell>
          <cell r="R16">
            <v>26</v>
          </cell>
          <cell r="S16">
            <v>20</v>
          </cell>
          <cell r="T16">
            <v>20</v>
          </cell>
          <cell r="U16">
            <v>5</v>
          </cell>
          <cell r="V16">
            <v>2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</v>
          </cell>
          <cell r="AB16">
            <v>6</v>
          </cell>
          <cell r="AC16">
            <v>16</v>
          </cell>
          <cell r="AD16">
            <v>15</v>
          </cell>
          <cell r="AE16">
            <v>11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31</v>
          </cell>
          <cell r="K17">
            <v>29</v>
          </cell>
          <cell r="L17">
            <v>36</v>
          </cell>
          <cell r="M17">
            <v>33</v>
          </cell>
          <cell r="N17">
            <v>39</v>
          </cell>
          <cell r="O17">
            <v>39</v>
          </cell>
          <cell r="P17">
            <v>36</v>
          </cell>
          <cell r="Q17">
            <v>25</v>
          </cell>
          <cell r="R17">
            <v>29</v>
          </cell>
          <cell r="S17">
            <v>30</v>
          </cell>
          <cell r="T17">
            <v>27</v>
          </cell>
          <cell r="U17">
            <v>30</v>
          </cell>
          <cell r="V17">
            <v>31</v>
          </cell>
          <cell r="W17">
            <v>31</v>
          </cell>
          <cell r="X17">
            <v>31</v>
          </cell>
          <cell r="Y17">
            <v>25</v>
          </cell>
          <cell r="Z17">
            <v>26</v>
          </cell>
          <cell r="AA17">
            <v>26</v>
          </cell>
          <cell r="AB17">
            <v>27</v>
          </cell>
          <cell r="AC17">
            <v>26</v>
          </cell>
          <cell r="AD17">
            <v>24</v>
          </cell>
          <cell r="AE17">
            <v>26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361</v>
          </cell>
          <cell r="I18">
            <v>357</v>
          </cell>
          <cell r="J18">
            <v>345</v>
          </cell>
          <cell r="K18">
            <v>336</v>
          </cell>
          <cell r="L18">
            <v>336</v>
          </cell>
          <cell r="M18">
            <v>331</v>
          </cell>
          <cell r="N18">
            <v>335</v>
          </cell>
          <cell r="O18">
            <v>350</v>
          </cell>
          <cell r="P18">
            <v>384</v>
          </cell>
          <cell r="Q18">
            <v>422</v>
          </cell>
          <cell r="R18">
            <v>424</v>
          </cell>
          <cell r="S18">
            <v>431</v>
          </cell>
          <cell r="T18">
            <v>423</v>
          </cell>
          <cell r="U18">
            <v>418</v>
          </cell>
          <cell r="V18">
            <v>438</v>
          </cell>
          <cell r="W18">
            <v>432</v>
          </cell>
          <cell r="X18">
            <v>437</v>
          </cell>
          <cell r="Y18">
            <v>409</v>
          </cell>
          <cell r="Z18">
            <v>384</v>
          </cell>
          <cell r="AA18">
            <v>371</v>
          </cell>
          <cell r="AB18">
            <v>363</v>
          </cell>
          <cell r="AC18">
            <v>364</v>
          </cell>
          <cell r="AD18">
            <v>371</v>
          </cell>
          <cell r="AE18">
            <v>374</v>
          </cell>
        </row>
        <row r="19">
          <cell r="H19">
            <v>905</v>
          </cell>
          <cell r="I19">
            <v>894</v>
          </cell>
          <cell r="J19">
            <v>869</v>
          </cell>
          <cell r="K19">
            <v>843</v>
          </cell>
          <cell r="L19">
            <v>861</v>
          </cell>
          <cell r="M19">
            <v>851</v>
          </cell>
          <cell r="N19">
            <v>882</v>
          </cell>
          <cell r="O19">
            <v>922</v>
          </cell>
          <cell r="P19">
            <v>998</v>
          </cell>
          <cell r="Q19">
            <v>1032</v>
          </cell>
          <cell r="R19">
            <v>1078</v>
          </cell>
          <cell r="S19">
            <v>1090</v>
          </cell>
          <cell r="T19">
            <v>1072</v>
          </cell>
          <cell r="U19">
            <v>1045</v>
          </cell>
          <cell r="V19">
            <v>1066</v>
          </cell>
          <cell r="W19">
            <v>1060</v>
          </cell>
          <cell r="X19">
            <v>1075</v>
          </cell>
          <cell r="Y19">
            <v>993</v>
          </cell>
          <cell r="Z19">
            <v>913</v>
          </cell>
          <cell r="AA19">
            <v>884</v>
          </cell>
          <cell r="AB19">
            <v>891</v>
          </cell>
          <cell r="AC19">
            <v>908</v>
          </cell>
          <cell r="AD19">
            <v>930</v>
          </cell>
          <cell r="AE19">
            <v>928</v>
          </cell>
          <cell r="AF19">
            <v>957.91666666666663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H5" sqref="H5"/>
    </sheetView>
  </sheetViews>
  <sheetFormatPr defaultColWidth="9.109375" defaultRowHeight="13.2"/>
  <cols>
    <col min="1" max="1" width="9.88671875" style="48" customWidth="1"/>
    <col min="2" max="2" width="45.109375" style="7" customWidth="1"/>
    <col min="3" max="3" width="16.33203125" style="7" hidden="1" customWidth="1"/>
    <col min="4" max="4" width="20.5546875" style="7" customWidth="1"/>
    <col min="5" max="6" width="12.6640625" style="7" hidden="1" customWidth="1"/>
    <col min="7" max="7" width="2.109375" style="7" hidden="1" customWidth="1"/>
    <col min="8" max="8" width="16.5546875" style="7" customWidth="1"/>
    <col min="9" max="9" width="17.5546875" style="7" customWidth="1"/>
    <col min="10" max="10" width="14.88671875" style="7" customWidth="1"/>
    <col min="11" max="11" width="15" style="7" customWidth="1"/>
    <col min="12" max="12" width="15.44140625" style="7" customWidth="1"/>
    <col min="13" max="13" width="17" style="7" customWidth="1"/>
    <col min="14" max="14" width="14.6640625" style="7" customWidth="1"/>
    <col min="15" max="15" width="15.33203125" style="7" customWidth="1"/>
    <col min="16" max="16" width="16.44140625" style="7" customWidth="1"/>
    <col min="17" max="17" width="15.33203125" style="7" customWidth="1"/>
    <col min="18" max="18" width="16" style="7" customWidth="1"/>
    <col min="19" max="19" width="16.5546875" style="7" customWidth="1"/>
    <col min="20" max="20" width="15.33203125" style="7" customWidth="1"/>
    <col min="21" max="21" width="14.6640625" style="7" customWidth="1"/>
    <col min="22" max="22" width="16.6640625" style="7" customWidth="1"/>
    <col min="23" max="23" width="15.5546875" style="7" customWidth="1"/>
    <col min="24" max="24" width="14.109375" style="7" customWidth="1"/>
    <col min="25" max="25" width="15.33203125" style="7" customWidth="1"/>
    <col min="26" max="26" width="15.88671875" style="7" customWidth="1"/>
    <col min="27" max="27" width="16" style="7" customWidth="1"/>
    <col min="28" max="28" width="16.33203125" style="7" customWidth="1"/>
    <col min="29" max="29" width="15.109375" style="7" customWidth="1"/>
    <col min="30" max="30" width="18.109375" style="7" customWidth="1"/>
    <col min="31" max="31" width="17.44140625" style="7" customWidth="1"/>
    <col min="32" max="32" width="17.109375" style="7" customWidth="1"/>
    <col min="33" max="33" width="36.33203125" style="7" customWidth="1"/>
    <col min="34" max="34" width="20.88671875" style="7" customWidth="1"/>
    <col min="35" max="35" width="21.109375" style="7" customWidth="1"/>
    <col min="36" max="16384" width="9.109375" style="7"/>
  </cols>
  <sheetData>
    <row r="1" spans="1:47" ht="53.25" customHeight="1">
      <c r="A1" s="1"/>
      <c r="B1" s="2" t="s">
        <v>0</v>
      </c>
      <c r="C1" s="3"/>
      <c r="D1" s="3">
        <f>R2</f>
        <v>44378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44378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2" customHeight="1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>
      <c r="A5" s="23">
        <f>'[1]Form-12_DHIL'!A5</f>
        <v>2</v>
      </c>
      <c r="B5" s="24" t="str">
        <f>'[1]Form-12_DHIL'!B5</f>
        <v>66kV Golthai &amp; Rakkar</v>
      </c>
      <c r="C5" s="25">
        <f>'[1]Form-12_DHIL'!C5</f>
        <v>6</v>
      </c>
      <c r="D5" s="26">
        <f t="shared" ref="D5:D18" si="0">MAX(H5:AE5)</f>
        <v>26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23</v>
      </c>
      <c r="I5" s="29">
        <f>'[1]Form-12_DHIL'!I5</f>
        <v>22</v>
      </c>
      <c r="J5" s="29">
        <f>'[1]Form-12_DHIL'!J5</f>
        <v>20</v>
      </c>
      <c r="K5" s="29">
        <f>'[1]Form-12_DHIL'!K5</f>
        <v>20</v>
      </c>
      <c r="L5" s="29">
        <f>'[1]Form-12_DHIL'!L5</f>
        <v>19</v>
      </c>
      <c r="M5" s="29">
        <f>'[1]Form-12_DHIL'!M5</f>
        <v>17</v>
      </c>
      <c r="N5" s="29">
        <f>'[1]Form-12_DHIL'!N5</f>
        <v>16</v>
      </c>
      <c r="O5" s="29">
        <f>'[1]Form-12_DHIL'!O5</f>
        <v>10</v>
      </c>
      <c r="P5" s="29">
        <f>'[1]Form-12_DHIL'!P5</f>
        <v>17</v>
      </c>
      <c r="Q5" s="29">
        <f>'[1]Form-12_DHIL'!Q5</f>
        <v>20</v>
      </c>
      <c r="R5" s="29">
        <f>'[1]Form-12_DHIL'!R5</f>
        <v>21</v>
      </c>
      <c r="S5" s="29">
        <f>'[1]Form-12_DHIL'!S5</f>
        <v>23</v>
      </c>
      <c r="T5" s="29">
        <f>'[1]Form-12_DHIL'!T5</f>
        <v>24</v>
      </c>
      <c r="U5" s="29">
        <f>'[1]Form-12_DHIL'!U5</f>
        <v>25</v>
      </c>
      <c r="V5" s="29">
        <f>'[1]Form-12_DHIL'!V5</f>
        <v>25</v>
      </c>
      <c r="W5" s="29">
        <f>'[1]Form-12_DHIL'!W5</f>
        <v>26</v>
      </c>
      <c r="X5" s="29">
        <f>'[1]Form-12_DHIL'!X5</f>
        <v>25</v>
      </c>
      <c r="Y5" s="29">
        <f>'[1]Form-12_DHIL'!Y5</f>
        <v>20</v>
      </c>
      <c r="Z5" s="29">
        <f>'[1]Form-12_DHIL'!Z5</f>
        <v>17</v>
      </c>
      <c r="AA5" s="29">
        <f>'[1]Form-12_DHIL'!AA5</f>
        <v>16</v>
      </c>
      <c r="AB5" s="29">
        <f>'[1]Form-12_DHIL'!AB5</f>
        <v>18</v>
      </c>
      <c r="AC5" s="29">
        <f>'[1]Form-12_DHIL'!AC5</f>
        <v>22</v>
      </c>
      <c r="AD5" s="29">
        <f>'[1]Form-12_DHIL'!AD5</f>
        <v>24</v>
      </c>
      <c r="AE5" s="29">
        <f>'[1]Form-12_DHIL'!AE5</f>
        <v>23</v>
      </c>
      <c r="AF5" s="30">
        <f t="shared" ref="AF5:AF21" si="1">AVERAGE(H5:AE5)</f>
        <v>20.541666666666668</v>
      </c>
      <c r="AG5" s="29">
        <f t="shared" ref="AG5:AG21" si="2">SUM(H5:AE5)</f>
        <v>493</v>
      </c>
    </row>
    <row r="6" spans="1:47" ht="57" customHeight="1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8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5</v>
      </c>
      <c r="I6" s="29">
        <f>'[1]Form-12_DHIL'!I6</f>
        <v>5</v>
      </c>
      <c r="J6" s="29">
        <f>'[1]Form-12_DHIL'!J6</f>
        <v>5</v>
      </c>
      <c r="K6" s="29">
        <f>'[1]Form-12_DHIL'!K6</f>
        <v>5</v>
      </c>
      <c r="L6" s="29">
        <f>'[1]Form-12_DHIL'!L6</f>
        <v>5</v>
      </c>
      <c r="M6" s="29">
        <f>'[1]Form-12_DHIL'!M6</f>
        <v>5</v>
      </c>
      <c r="N6" s="29">
        <f>'[1]Form-12_DHIL'!N6</f>
        <v>5</v>
      </c>
      <c r="O6" s="29">
        <f>'[1]Form-12_DHIL'!O6</f>
        <v>5</v>
      </c>
      <c r="P6" s="29">
        <f>'[1]Form-12_DHIL'!P6</f>
        <v>6</v>
      </c>
      <c r="Q6" s="29">
        <f>'[1]Form-12_DHIL'!Q6</f>
        <v>7</v>
      </c>
      <c r="R6" s="29">
        <f>'[1]Form-12_DHIL'!R6</f>
        <v>7</v>
      </c>
      <c r="S6" s="29">
        <f>'[1]Form-12_DHIL'!S6</f>
        <v>7</v>
      </c>
      <c r="T6" s="29">
        <f>'[1]Form-12_DHIL'!T6</f>
        <v>7</v>
      </c>
      <c r="U6" s="29">
        <f>'[1]Form-12_DHIL'!U6</f>
        <v>6</v>
      </c>
      <c r="V6" s="29">
        <f>'[1]Form-12_DHIL'!V6</f>
        <v>8</v>
      </c>
      <c r="W6" s="29">
        <f>'[1]Form-12_DHIL'!W6</f>
        <v>7</v>
      </c>
      <c r="X6" s="29">
        <f>'[1]Form-12_DHIL'!X6</f>
        <v>7</v>
      </c>
      <c r="Y6" s="29">
        <f>'[1]Form-12_DHIL'!Y6</f>
        <v>6</v>
      </c>
      <c r="Z6" s="29">
        <f>'[1]Form-12_DHIL'!Z6</f>
        <v>4</v>
      </c>
      <c r="AA6" s="29">
        <f>'[1]Form-12_DHIL'!AA6</f>
        <v>4</v>
      </c>
      <c r="AB6" s="29">
        <f>'[1]Form-12_DHIL'!AB6</f>
        <v>4</v>
      </c>
      <c r="AC6" s="29">
        <f>'[1]Form-12_DHIL'!AC6</f>
        <v>5</v>
      </c>
      <c r="AD6" s="29">
        <f>'[1]Form-12_DHIL'!AD6</f>
        <v>6</v>
      </c>
      <c r="AE6" s="29">
        <f>'[1]Form-12_DHIL'!AE6</f>
        <v>5</v>
      </c>
      <c r="AF6" s="30">
        <f t="shared" si="1"/>
        <v>5.666666666666667</v>
      </c>
      <c r="AG6" s="29">
        <f t="shared" si="2"/>
        <v>136</v>
      </c>
    </row>
    <row r="7" spans="1:47" ht="57" customHeight="1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6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6</v>
      </c>
      <c r="I7" s="29">
        <f>'[1]Form-12_DHIL'!I7</f>
        <v>6</v>
      </c>
      <c r="J7" s="29">
        <f>'[1]Form-12_DHIL'!J7</f>
        <v>6</v>
      </c>
      <c r="K7" s="29">
        <f>'[1]Form-12_DHIL'!K7</f>
        <v>6</v>
      </c>
      <c r="L7" s="29">
        <f>'[1]Form-12_DHIL'!L7</f>
        <v>6</v>
      </c>
      <c r="M7" s="29">
        <f>'[1]Form-12_DHIL'!M7</f>
        <v>6</v>
      </c>
      <c r="N7" s="29">
        <f>'[1]Form-12_DHIL'!N7</f>
        <v>6</v>
      </c>
      <c r="O7" s="29">
        <f>'[1]Form-12_DHIL'!O7</f>
        <v>6</v>
      </c>
      <c r="P7" s="29">
        <f>'[1]Form-12_DHIL'!P7</f>
        <v>6</v>
      </c>
      <c r="Q7" s="29">
        <f>'[1]Form-12_DHIL'!Q7</f>
        <v>6</v>
      </c>
      <c r="R7" s="29">
        <f>'[1]Form-12_DHIL'!R7</f>
        <v>6</v>
      </c>
      <c r="S7" s="29">
        <f>'[1]Form-12_DHIL'!S7</f>
        <v>6</v>
      </c>
      <c r="T7" s="29">
        <f>'[1]Form-12_DHIL'!T7</f>
        <v>6</v>
      </c>
      <c r="U7" s="29">
        <f>'[1]Form-12_DHIL'!U7</f>
        <v>6</v>
      </c>
      <c r="V7" s="29">
        <f>'[1]Form-12_DHIL'!V7</f>
        <v>6</v>
      </c>
      <c r="W7" s="29">
        <f>'[1]Form-12_DHIL'!W7</f>
        <v>6</v>
      </c>
      <c r="X7" s="29">
        <f>'[1]Form-12_DHIL'!X7</f>
        <v>6</v>
      </c>
      <c r="Y7" s="29">
        <f>'[1]Form-12_DHIL'!Y7</f>
        <v>6</v>
      </c>
      <c r="Z7" s="29">
        <f>'[1]Form-12_DHIL'!Z7</f>
        <v>6</v>
      </c>
      <c r="AA7" s="29">
        <f>'[1]Form-12_DHIL'!AA7</f>
        <v>6</v>
      </c>
      <c r="AB7" s="29">
        <f>'[1]Form-12_DHIL'!AB7</f>
        <v>6</v>
      </c>
      <c r="AC7" s="29">
        <f>'[1]Form-12_DHIL'!AC7</f>
        <v>6</v>
      </c>
      <c r="AD7" s="29">
        <f>'[1]Form-12_DHIL'!AD7</f>
        <v>6</v>
      </c>
      <c r="AE7" s="29">
        <f>'[1]Form-12_DHIL'!AE7</f>
        <v>6</v>
      </c>
      <c r="AF7" s="30">
        <f t="shared" si="1"/>
        <v>6</v>
      </c>
      <c r="AG7" s="29">
        <f t="shared" si="2"/>
        <v>144</v>
      </c>
    </row>
    <row r="8" spans="1:47" ht="57" customHeight="1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53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41</v>
      </c>
      <c r="I8" s="29">
        <f>'[1]Form-12_DHIL'!I8</f>
        <v>38</v>
      </c>
      <c r="J8" s="29">
        <f>'[1]Form-12_DHIL'!J8</f>
        <v>39</v>
      </c>
      <c r="K8" s="29">
        <f>'[1]Form-12_DHIL'!K8</f>
        <v>38</v>
      </c>
      <c r="L8" s="29">
        <f>'[1]Form-12_DHIL'!L8</f>
        <v>38</v>
      </c>
      <c r="M8" s="29">
        <f>'[1]Form-12_DHIL'!M8</f>
        <v>34</v>
      </c>
      <c r="N8" s="29">
        <f>'[1]Form-12_DHIL'!N8</f>
        <v>33</v>
      </c>
      <c r="O8" s="29">
        <f>'[1]Form-12_DHIL'!O8</f>
        <v>36</v>
      </c>
      <c r="P8" s="29">
        <f>'[1]Form-12_DHIL'!P8</f>
        <v>43</v>
      </c>
      <c r="Q8" s="29">
        <f>'[1]Form-12_DHIL'!Q8</f>
        <v>51</v>
      </c>
      <c r="R8" s="29">
        <f>'[1]Form-12_DHIL'!R8</f>
        <v>51</v>
      </c>
      <c r="S8" s="29">
        <f>'[1]Form-12_DHIL'!S8</f>
        <v>53</v>
      </c>
      <c r="T8" s="29">
        <f>'[1]Form-12_DHIL'!T8</f>
        <v>53</v>
      </c>
      <c r="U8" s="29">
        <f>'[1]Form-12_DHIL'!U8</f>
        <v>47</v>
      </c>
      <c r="V8" s="29">
        <f>'[1]Form-12_DHIL'!V8</f>
        <v>53</v>
      </c>
      <c r="W8" s="29">
        <f>'[1]Form-12_DHIL'!W8</f>
        <v>48</v>
      </c>
      <c r="X8" s="29">
        <f>'[1]Form-12_DHIL'!X8</f>
        <v>49</v>
      </c>
      <c r="Y8" s="29">
        <f>'[1]Form-12_DHIL'!Y8</f>
        <v>47</v>
      </c>
      <c r="Z8" s="29">
        <f>'[1]Form-12_DHIL'!Z8</f>
        <v>42</v>
      </c>
      <c r="AA8" s="29">
        <f>'[1]Form-12_DHIL'!AA8</f>
        <v>40</v>
      </c>
      <c r="AB8" s="29">
        <f>'[1]Form-12_DHIL'!AB8</f>
        <v>36</v>
      </c>
      <c r="AC8" s="29">
        <f>'[1]Form-12_DHIL'!AC8</f>
        <v>32</v>
      </c>
      <c r="AD8" s="29">
        <f>'[1]Form-12_DHIL'!AD8</f>
        <v>39</v>
      </c>
      <c r="AE8" s="29">
        <f>'[1]Form-12_DHIL'!AE8</f>
        <v>40</v>
      </c>
      <c r="AF8" s="30">
        <f t="shared" si="1"/>
        <v>42.541666666666664</v>
      </c>
      <c r="AG8" s="29">
        <f t="shared" si="2"/>
        <v>1021</v>
      </c>
    </row>
    <row r="9" spans="1:47" ht="57" customHeight="1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74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55</v>
      </c>
      <c r="I9" s="29">
        <f>'[1]Form-12_DHIL'!I9</f>
        <v>53</v>
      </c>
      <c r="J9" s="29">
        <f>'[1]Form-12_DHIL'!J9</f>
        <v>51</v>
      </c>
      <c r="K9" s="29">
        <f>'[1]Form-12_DHIL'!K9</f>
        <v>48</v>
      </c>
      <c r="L9" s="29">
        <f>'[1]Form-12_DHIL'!L9</f>
        <v>47</v>
      </c>
      <c r="M9" s="29">
        <f>'[1]Form-12_DHIL'!M9</f>
        <v>54</v>
      </c>
      <c r="N9" s="29">
        <f>'[1]Form-12_DHIL'!N9</f>
        <v>59</v>
      </c>
      <c r="O9" s="29">
        <f>'[1]Form-12_DHIL'!O9</f>
        <v>65</v>
      </c>
      <c r="P9" s="29">
        <f>'[1]Form-12_DHIL'!P9</f>
        <v>70</v>
      </c>
      <c r="Q9" s="29">
        <f>'[1]Form-12_DHIL'!Q9</f>
        <v>67</v>
      </c>
      <c r="R9" s="29">
        <f>'[1]Form-12_DHIL'!R9</f>
        <v>71</v>
      </c>
      <c r="S9" s="29">
        <f>'[1]Form-12_DHIL'!S9</f>
        <v>69</v>
      </c>
      <c r="T9" s="29">
        <f>'[1]Form-12_DHIL'!T9</f>
        <v>69</v>
      </c>
      <c r="U9" s="29">
        <f>'[1]Form-12_DHIL'!U9</f>
        <v>69</v>
      </c>
      <c r="V9" s="29">
        <f>'[1]Form-12_DHIL'!V9</f>
        <v>66</v>
      </c>
      <c r="W9" s="29">
        <f>'[1]Form-12_DHIL'!W9</f>
        <v>74</v>
      </c>
      <c r="X9" s="29">
        <f>'[1]Form-12_DHIL'!X9</f>
        <v>74</v>
      </c>
      <c r="Y9" s="29">
        <f>'[1]Form-12_DHIL'!Y9</f>
        <v>68</v>
      </c>
      <c r="Z9" s="29">
        <f>'[1]Form-12_DHIL'!Z9</f>
        <v>63</v>
      </c>
      <c r="AA9" s="29">
        <f>'[1]Form-12_DHIL'!AA9</f>
        <v>57</v>
      </c>
      <c r="AB9" s="29">
        <f>'[1]Form-12_DHIL'!AB9</f>
        <v>58</v>
      </c>
      <c r="AC9" s="29">
        <f>'[1]Form-12_DHIL'!AC9</f>
        <v>59</v>
      </c>
      <c r="AD9" s="29">
        <f>'[1]Form-12_DHIL'!AD9</f>
        <v>55</v>
      </c>
      <c r="AE9" s="29">
        <f>'[1]Form-12_DHIL'!AE9</f>
        <v>55</v>
      </c>
      <c r="AF9" s="30">
        <f t="shared" si="1"/>
        <v>61.5</v>
      </c>
      <c r="AG9" s="29">
        <f t="shared" si="2"/>
        <v>1476</v>
      </c>
    </row>
    <row r="10" spans="1:47" ht="57" customHeight="1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128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110</v>
      </c>
      <c r="I10" s="29">
        <f>'[1]Form-12_DHIL'!J10</f>
        <v>105</v>
      </c>
      <c r="J10" s="29">
        <f>'[1]Form-12_DHIL'!K10</f>
        <v>102</v>
      </c>
      <c r="K10" s="29">
        <f>'[1]Form-12_DHIL'!L10</f>
        <v>109</v>
      </c>
      <c r="L10" s="29">
        <f>'[1]Form-12_DHIL'!M10</f>
        <v>101</v>
      </c>
      <c r="M10" s="29">
        <f>'[1]Form-12_DHIL'!N10</f>
        <v>112</v>
      </c>
      <c r="N10" s="29">
        <f>'[1]Form-12_DHIL'!O10</f>
        <v>117</v>
      </c>
      <c r="O10" s="29">
        <f>'[1]Form-12_DHIL'!P10</f>
        <v>121</v>
      </c>
      <c r="P10" s="29">
        <f>'[1]Form-12_DHIL'!Q10</f>
        <v>117</v>
      </c>
      <c r="Q10" s="29">
        <f>'[1]Form-12_DHIL'!R10</f>
        <v>124</v>
      </c>
      <c r="R10" s="29">
        <f>'[1]Form-12_DHIL'!S10</f>
        <v>128</v>
      </c>
      <c r="S10" s="29">
        <f>'[1]Form-12_DHIL'!S10</f>
        <v>128</v>
      </c>
      <c r="T10" s="29">
        <f>'[1]Form-12_DHIL'!T10</f>
        <v>123</v>
      </c>
      <c r="U10" s="29">
        <f>'[1]Form-12_DHIL'!U10</f>
        <v>125</v>
      </c>
      <c r="V10" s="29">
        <f>'[1]Form-12_DHIL'!V10</f>
        <v>120</v>
      </c>
      <c r="W10" s="29">
        <f>'[1]Form-12_DHIL'!W10</f>
        <v>112</v>
      </c>
      <c r="X10" s="29">
        <f>'[1]Form-12_DHIL'!X10</f>
        <v>117</v>
      </c>
      <c r="Y10" s="29">
        <f>'[1]Form-12_DHIL'!Y10</f>
        <v>106</v>
      </c>
      <c r="Z10" s="29">
        <f>'[1]Form-12_DHIL'!Z10</f>
        <v>97</v>
      </c>
      <c r="AA10" s="29">
        <f>'[1]Form-12_DHIL'!AA10</f>
        <v>94</v>
      </c>
      <c r="AB10" s="29">
        <f>'[1]Form-12_DHIL'!AB10</f>
        <v>99</v>
      </c>
      <c r="AC10" s="29">
        <f>'[1]Form-12_DHIL'!AC10</f>
        <v>101</v>
      </c>
      <c r="AD10" s="29">
        <f>'[1]Form-12_DHIL'!AD10</f>
        <v>111</v>
      </c>
      <c r="AE10" s="29">
        <f>'[1]Form-12_DHIL'!AE10</f>
        <v>108</v>
      </c>
      <c r="AF10" s="30">
        <f t="shared" si="1"/>
        <v>111.95833333333333</v>
      </c>
      <c r="AG10" s="29">
        <f t="shared" si="2"/>
        <v>2687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28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21</v>
      </c>
      <c r="I11" s="29">
        <f>'[1]Form-12_DHIL'!I11</f>
        <v>25</v>
      </c>
      <c r="J11" s="29">
        <f>'[1]Form-12_DHIL'!J11</f>
        <v>24</v>
      </c>
      <c r="K11" s="29">
        <f>'[1]Form-12_DHIL'!K11</f>
        <v>24</v>
      </c>
      <c r="L11" s="29">
        <f>'[1]Form-12_DHIL'!L11</f>
        <v>24</v>
      </c>
      <c r="M11" s="29">
        <f>'[1]Form-12_DHIL'!M11</f>
        <v>24</v>
      </c>
      <c r="N11" s="29">
        <f>'[1]Form-12_DHIL'!N11</f>
        <v>25</v>
      </c>
      <c r="O11" s="29">
        <f>'[1]Form-12_DHIL'!O11</f>
        <v>25</v>
      </c>
      <c r="P11" s="29">
        <f>'[1]Form-12_DHIL'!P11</f>
        <v>25</v>
      </c>
      <c r="Q11" s="29">
        <f>'[1]Form-12_DHIL'!Q11</f>
        <v>25</v>
      </c>
      <c r="R11" s="29">
        <f>'[1]Form-12_DHIL'!R11</f>
        <v>25</v>
      </c>
      <c r="S11" s="29">
        <f>'[1]Form-12_DHIL'!S11</f>
        <v>25</v>
      </c>
      <c r="T11" s="29">
        <f>'[1]Form-12_DHIL'!T11</f>
        <v>25</v>
      </c>
      <c r="U11" s="29">
        <f>'[1]Form-12_DHIL'!U11</f>
        <v>26</v>
      </c>
      <c r="V11" s="29">
        <f>'[1]Form-12_DHIL'!V11</f>
        <v>25</v>
      </c>
      <c r="W11" s="29">
        <f>'[1]Form-12_DHIL'!W11</f>
        <v>26</v>
      </c>
      <c r="X11" s="29">
        <f>'[1]Form-12_DHIL'!X11</f>
        <v>28</v>
      </c>
      <c r="Y11" s="29">
        <f>'[1]Form-12_DHIL'!Y11</f>
        <v>23</v>
      </c>
      <c r="Z11" s="29">
        <f>'[1]Form-12_DHIL'!Z11</f>
        <v>23</v>
      </c>
      <c r="AA11" s="29">
        <f>'[1]Form-12_DHIL'!AA11</f>
        <v>18</v>
      </c>
      <c r="AB11" s="29">
        <f>'[1]Form-12_DHIL'!AB11</f>
        <v>21</v>
      </c>
      <c r="AC11" s="29">
        <f>'[1]Form-12_DHIL'!AC11</f>
        <v>23</v>
      </c>
      <c r="AD11" s="29">
        <f>'[1]Form-12_DHIL'!AD11</f>
        <v>26</v>
      </c>
      <c r="AE11" s="29">
        <f>'[1]Form-12_DHIL'!AE11</f>
        <v>27</v>
      </c>
      <c r="AF11" s="30">
        <f t="shared" si="1"/>
        <v>24.291666666666668</v>
      </c>
      <c r="AG11" s="29">
        <f t="shared" si="2"/>
        <v>583</v>
      </c>
    </row>
    <row r="12" spans="1:47" ht="57" customHeight="1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9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8</v>
      </c>
      <c r="I12" s="29">
        <f>'[1]Form-12_DHIL'!I12</f>
        <v>8</v>
      </c>
      <c r="J12" s="29">
        <f>'[1]Form-12_DHIL'!J12</f>
        <v>8</v>
      </c>
      <c r="K12" s="29">
        <f>'[1]Form-12_DHIL'!K12</f>
        <v>8</v>
      </c>
      <c r="L12" s="29">
        <f>'[1]Form-12_DHIL'!L12</f>
        <v>8</v>
      </c>
      <c r="M12" s="29">
        <f>'[1]Form-12_DHIL'!M12</f>
        <v>8</v>
      </c>
      <c r="N12" s="29">
        <f>'[1]Form-12_DHIL'!N12</f>
        <v>8</v>
      </c>
      <c r="O12" s="29">
        <f>'[1]Form-12_DHIL'!O12</f>
        <v>9</v>
      </c>
      <c r="P12" s="29">
        <f>'[1]Form-12_DHIL'!P12</f>
        <v>8</v>
      </c>
      <c r="Q12" s="29">
        <f>'[1]Form-12_DHIL'!Q12</f>
        <v>5</v>
      </c>
      <c r="R12" s="29">
        <f>'[1]Form-12_DHIL'!R12</f>
        <v>9</v>
      </c>
      <c r="S12" s="29">
        <f>'[1]Form-12_DHIL'!S12</f>
        <v>9</v>
      </c>
      <c r="T12" s="29">
        <f>'[1]Form-12_DHIL'!T12</f>
        <v>8</v>
      </c>
      <c r="U12" s="29">
        <f>'[1]Form-12_DHIL'!U12</f>
        <v>8</v>
      </c>
      <c r="V12" s="29">
        <f>'[1]Form-12_DHIL'!V12</f>
        <v>2</v>
      </c>
      <c r="W12" s="29">
        <f>'[1]Form-12_DHIL'!W12</f>
        <v>9</v>
      </c>
      <c r="X12" s="29">
        <f>'[1]Form-12_DHIL'!X12</f>
        <v>8</v>
      </c>
      <c r="Y12" s="29">
        <f>'[1]Form-12_DHIL'!Y12</f>
        <v>8</v>
      </c>
      <c r="Z12" s="29">
        <f>'[1]Form-12_DHIL'!Z12</f>
        <v>2</v>
      </c>
      <c r="AA12" s="29">
        <f>'[1]Form-12_DHIL'!AA12</f>
        <v>2</v>
      </c>
      <c r="AB12" s="29">
        <f>'[1]Form-12_DHIL'!AB12</f>
        <v>4</v>
      </c>
      <c r="AC12" s="29">
        <f>'[1]Form-12_DHIL'!AC12</f>
        <v>8</v>
      </c>
      <c r="AD12" s="29">
        <f>'[1]Form-12_DHIL'!AD12</f>
        <v>8</v>
      </c>
      <c r="AE12" s="29">
        <f>'[1]Form-12_DHIL'!AE12</f>
        <v>6</v>
      </c>
      <c r="AF12" s="30">
        <f t="shared" si="1"/>
        <v>7.041666666666667</v>
      </c>
      <c r="AG12" s="29">
        <f t="shared" si="2"/>
        <v>169</v>
      </c>
    </row>
    <row r="13" spans="1:47" ht="57" customHeight="1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27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27</v>
      </c>
      <c r="I13" s="29">
        <f>'[1]Form-12_DHIL'!I13</f>
        <v>26</v>
      </c>
      <c r="J13" s="29">
        <f>'[1]Form-12_DHIL'!J13</f>
        <v>26</v>
      </c>
      <c r="K13" s="29">
        <f>'[1]Form-12_DHIL'!K13</f>
        <v>21</v>
      </c>
      <c r="L13" s="29">
        <f>'[1]Form-12_DHIL'!L13</f>
        <v>21</v>
      </c>
      <c r="M13" s="29">
        <f>'[1]Form-12_DHIL'!M13</f>
        <v>21</v>
      </c>
      <c r="N13" s="29">
        <f>'[1]Form-12_DHIL'!N13</f>
        <v>22</v>
      </c>
      <c r="O13" s="29">
        <f>'[1]Form-12_DHIL'!O14</f>
        <v>17</v>
      </c>
      <c r="P13" s="29">
        <f>'[1]Form-12_DHIL'!P14</f>
        <v>18</v>
      </c>
      <c r="Q13" s="29">
        <f>'[1]Form-12_DHIL'!Q14</f>
        <v>18</v>
      </c>
      <c r="R13" s="29">
        <f>'[1]Form-12_DHIL'!R14</f>
        <v>19</v>
      </c>
      <c r="S13" s="29">
        <f>'[1]Form-12_DHIL'!S14</f>
        <v>21</v>
      </c>
      <c r="T13" s="29">
        <f>'[1]Form-12_DHIL'!T14</f>
        <v>21</v>
      </c>
      <c r="U13" s="29">
        <f>'[1]Form-12_DHIL'!U13</f>
        <v>24</v>
      </c>
      <c r="V13" s="29">
        <f>'[1]Form-12_DHIL'!V13</f>
        <v>22</v>
      </c>
      <c r="W13" s="29">
        <f>'[1]Form-12_DHIL'!W13</f>
        <v>26</v>
      </c>
      <c r="X13" s="29">
        <f>'[1]Form-12_DHIL'!X13</f>
        <v>27</v>
      </c>
      <c r="Y13" s="29">
        <f>'[1]Form-12_DHIL'!Y13</f>
        <v>25</v>
      </c>
      <c r="Z13" s="29">
        <f>'[1]Form-12_DHIL'!Z13</f>
        <v>21</v>
      </c>
      <c r="AA13" s="29">
        <f>'[1]Form-12_DHIL'!AA13</f>
        <v>21</v>
      </c>
      <c r="AB13" s="29">
        <f>'[1]Form-12_DHIL'!AB13</f>
        <v>22</v>
      </c>
      <c r="AC13" s="29">
        <f>'[1]Form-12_DHIL'!AC13</f>
        <v>21</v>
      </c>
      <c r="AD13" s="29">
        <f>'[1]Form-12_DHIL'!AD13</f>
        <v>20</v>
      </c>
      <c r="AE13" s="29">
        <f>'[1]Form-12_DHIL'!AE13</f>
        <v>23</v>
      </c>
      <c r="AF13" s="30">
        <f t="shared" si="1"/>
        <v>22.083333333333332</v>
      </c>
      <c r="AG13" s="29">
        <f t="shared" si="2"/>
        <v>530</v>
      </c>
    </row>
    <row r="14" spans="1:47" ht="57" customHeight="1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21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20</v>
      </c>
      <c r="I14" s="29">
        <f>'[1]Form-12_DHIL'!I14</f>
        <v>20</v>
      </c>
      <c r="J14" s="29">
        <f>'[1]Form-12_DHIL'!J14</f>
        <v>20</v>
      </c>
      <c r="K14" s="29">
        <f>'[1]Form-12_DHIL'!K14</f>
        <v>20</v>
      </c>
      <c r="L14" s="29">
        <f>'[1]Form-12_DHIL'!L14</f>
        <v>20</v>
      </c>
      <c r="M14" s="29">
        <f>'[1]Form-12_DHIL'!M14</f>
        <v>20</v>
      </c>
      <c r="N14" s="29">
        <f>'[1]Form-12_DHIL'!N14</f>
        <v>20</v>
      </c>
      <c r="O14" s="29">
        <f>'[1]Form-12_DHIL'!O14</f>
        <v>17</v>
      </c>
      <c r="P14" s="29">
        <f>'[1]Form-12_DHIL'!P14</f>
        <v>18</v>
      </c>
      <c r="Q14" s="29">
        <f>'[1]Form-12_DHIL'!Q14</f>
        <v>18</v>
      </c>
      <c r="R14" s="29">
        <f>'[1]Form-12_DHIL'!R14</f>
        <v>19</v>
      </c>
      <c r="S14" s="29">
        <f>'[1]Form-12_DHIL'!S14</f>
        <v>21</v>
      </c>
      <c r="T14" s="29">
        <f>'[1]Form-12_DHIL'!T14</f>
        <v>21</v>
      </c>
      <c r="U14" s="29">
        <f>'[1]Form-12_DHIL'!U14</f>
        <v>20</v>
      </c>
      <c r="V14" s="29">
        <f>'[1]Form-12_DHIL'!V14</f>
        <v>20</v>
      </c>
      <c r="W14" s="29">
        <f>'[1]Form-12_DHIL'!W14</f>
        <v>19</v>
      </c>
      <c r="X14" s="29">
        <f>'[1]Form-12_DHIL'!X14</f>
        <v>19</v>
      </c>
      <c r="Y14" s="29">
        <f>'[1]Form-12_DHIL'!Y14</f>
        <v>20</v>
      </c>
      <c r="Z14" s="29">
        <f>'[1]Form-12_DHIL'!Z14</f>
        <v>9</v>
      </c>
      <c r="AA14" s="29">
        <f>'[1]Form-12_DHIL'!AA14</f>
        <v>19</v>
      </c>
      <c r="AB14" s="29">
        <f>'[1]Form-12_DHIL'!AB14</f>
        <v>21</v>
      </c>
      <c r="AC14" s="29">
        <f>'[1]Form-12_DHIL'!AC14</f>
        <v>19</v>
      </c>
      <c r="AD14" s="29">
        <f>'[1]Form-12_DHIL'!AD14</f>
        <v>20</v>
      </c>
      <c r="AE14" s="29">
        <f>'[1]Form-12_DHIL'!AE14</f>
        <v>18</v>
      </c>
      <c r="AF14" s="30">
        <f t="shared" si="1"/>
        <v>19.083333333333332</v>
      </c>
      <c r="AG14" s="29">
        <f t="shared" si="2"/>
        <v>458</v>
      </c>
    </row>
    <row r="15" spans="1:47" ht="57" customHeight="1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248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201</v>
      </c>
      <c r="I15" s="29">
        <f>'[1]Form-12_DHIL'!I15</f>
        <v>198</v>
      </c>
      <c r="J15" s="29">
        <f>'[1]Form-12_DHIL'!J15</f>
        <v>195</v>
      </c>
      <c r="K15" s="29">
        <f>'[1]Form-12_DHIL'!K15</f>
        <v>189</v>
      </c>
      <c r="L15" s="29">
        <f>'[1]Form-12_DHIL'!L15</f>
        <v>188</v>
      </c>
      <c r="M15" s="29">
        <f>'[1]Form-12_DHIL'!M15</f>
        <v>188</v>
      </c>
      <c r="N15" s="29">
        <f>'[1]Form-12_DHIL'!N15</f>
        <v>187</v>
      </c>
      <c r="O15" s="29">
        <f>'[1]Form-12_DHIL'!O15</f>
        <v>195</v>
      </c>
      <c r="P15" s="29">
        <f>'[1]Form-12_DHIL'!P15</f>
        <v>214</v>
      </c>
      <c r="Q15" s="29">
        <f>'[1]Form-12_DHIL'!Q15</f>
        <v>218</v>
      </c>
      <c r="R15" s="29">
        <f>'[1]Form-12_DHIL'!R15</f>
        <v>242</v>
      </c>
      <c r="S15" s="29">
        <f>'[1]Form-12_DHIL'!S15</f>
        <v>244</v>
      </c>
      <c r="T15" s="29">
        <f>'[1]Form-12_DHIL'!T15</f>
        <v>242</v>
      </c>
      <c r="U15" s="29">
        <f>'[1]Form-12_DHIL'!U15</f>
        <v>236</v>
      </c>
      <c r="V15" s="29">
        <f>'[1]Form-12_DHIL'!V15</f>
        <v>248</v>
      </c>
      <c r="W15" s="29">
        <f>'[1]Form-12_DHIL'!W15</f>
        <v>244</v>
      </c>
      <c r="X15" s="29">
        <f>'[1]Form-12_DHIL'!X15</f>
        <v>247</v>
      </c>
      <c r="Y15" s="29">
        <f>'[1]Form-12_DHIL'!Y15</f>
        <v>230</v>
      </c>
      <c r="Z15" s="29">
        <f>'[1]Form-12_DHIL'!Z15</f>
        <v>219</v>
      </c>
      <c r="AA15" s="29">
        <f>'[1]Form-12_DHIL'!AA15</f>
        <v>208</v>
      </c>
      <c r="AB15" s="29">
        <f>'[1]Form-12_DHIL'!AB15</f>
        <v>206</v>
      </c>
      <c r="AC15" s="29">
        <f>'[1]Form-12_DHIL'!AC15</f>
        <v>206</v>
      </c>
      <c r="AD15" s="29">
        <f>'[1]Form-12_DHIL'!AD15</f>
        <v>205</v>
      </c>
      <c r="AE15" s="29">
        <f>'[1]Form-12_DHIL'!AE15</f>
        <v>206</v>
      </c>
      <c r="AF15" s="30">
        <f t="shared" si="1"/>
        <v>214.83333333333334</v>
      </c>
      <c r="AG15" s="29">
        <f t="shared" si="2"/>
        <v>5156</v>
      </c>
    </row>
    <row r="16" spans="1:47" ht="57" customHeight="1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28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-7</v>
      </c>
      <c r="I16" s="29">
        <f>'[1]Form-12_DHIL'!I16</f>
        <v>-5</v>
      </c>
      <c r="J16" s="29">
        <f>'[1]Form-12_DHIL'!J16</f>
        <v>-6</v>
      </c>
      <c r="K16" s="29">
        <f>'[1]Form-12_DHIL'!K16</f>
        <v>-3</v>
      </c>
      <c r="L16" s="29">
        <f>'[1]Form-12_DHIL'!L16</f>
        <v>4</v>
      </c>
      <c r="M16" s="29">
        <f>'[1]Form-12_DHIL'!M16</f>
        <v>9</v>
      </c>
      <c r="N16" s="29">
        <f>'[1]Form-12_DHIL'!N16</f>
        <v>15</v>
      </c>
      <c r="O16" s="29">
        <f>'[1]Form-12_DHIL'!O16</f>
        <v>21</v>
      </c>
      <c r="P16" s="29">
        <f>'[1]Form-12_DHIL'!P16</f>
        <v>25</v>
      </c>
      <c r="Q16" s="29">
        <f>'[1]Form-12_DHIL'!Q16</f>
        <v>28</v>
      </c>
      <c r="R16" s="29">
        <f>'[1]Form-12_DHIL'!R16</f>
        <v>26</v>
      </c>
      <c r="S16" s="29">
        <f>'[1]Form-12_DHIL'!S16</f>
        <v>20</v>
      </c>
      <c r="T16" s="29">
        <f>'[1]Form-12_DHIL'!T16</f>
        <v>20</v>
      </c>
      <c r="U16" s="29">
        <f>'[1]Form-12_DHIL'!U16</f>
        <v>5</v>
      </c>
      <c r="V16" s="29">
        <f>'[1]Form-12_DHIL'!V16</f>
        <v>2</v>
      </c>
      <c r="W16" s="29">
        <f>'[1]Form-12_DHIL'!W16</f>
        <v>0</v>
      </c>
      <c r="X16" s="29">
        <f>'[1]Form-12_DHIL'!X16</f>
        <v>0</v>
      </c>
      <c r="Y16" s="29">
        <f>'[1]Form-12_DHIL'!Y16</f>
        <v>0</v>
      </c>
      <c r="Z16" s="29">
        <f>'[1]Form-12_DHIL'!Z16</f>
        <v>0</v>
      </c>
      <c r="AA16" s="29">
        <f>'[1]Form-12_DHIL'!AA16</f>
        <v>2</v>
      </c>
      <c r="AB16" s="29">
        <f>'[1]Form-12_DHIL'!AB16</f>
        <v>6</v>
      </c>
      <c r="AC16" s="29">
        <f>'[1]Form-12_DHIL'!AC16</f>
        <v>16</v>
      </c>
      <c r="AD16" s="29">
        <f>'[1]Form-12_DHIL'!AD16</f>
        <v>15</v>
      </c>
      <c r="AE16" s="29">
        <f>'[1]Form-12_DHIL'!AE16</f>
        <v>11</v>
      </c>
      <c r="AF16" s="30">
        <f t="shared" si="1"/>
        <v>8.5</v>
      </c>
      <c r="AG16" s="29">
        <f t="shared" si="2"/>
        <v>204</v>
      </c>
    </row>
    <row r="17" spans="1:33" ht="57" customHeight="1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361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361</v>
      </c>
      <c r="I17" s="29">
        <f>'[1]Form-12_DHIL'!I17</f>
        <v>31</v>
      </c>
      <c r="J17" s="29">
        <f>'[1]Form-12_DHIL'!J18</f>
        <v>345</v>
      </c>
      <c r="K17" s="29">
        <f>'[1]Form-12_DHIL'!K17</f>
        <v>29</v>
      </c>
      <c r="L17" s="29">
        <f>'[1]Form-12_DHIL'!L17</f>
        <v>36</v>
      </c>
      <c r="M17" s="29">
        <f>'[1]Form-12_DHIL'!M17</f>
        <v>33</v>
      </c>
      <c r="N17" s="29">
        <f>'[1]Form-12_DHIL'!N17</f>
        <v>39</v>
      </c>
      <c r="O17" s="29">
        <f>'[1]Form-12_DHIL'!O17</f>
        <v>39</v>
      </c>
      <c r="P17" s="29">
        <f>'[1]Form-12_DHIL'!P17</f>
        <v>36</v>
      </c>
      <c r="Q17" s="29">
        <f>'[1]Form-12_DHIL'!Q17</f>
        <v>25</v>
      </c>
      <c r="R17" s="29">
        <f>'[1]Form-12_DHIL'!R17</f>
        <v>29</v>
      </c>
      <c r="S17" s="29">
        <f>'[1]Form-12_DHIL'!S17</f>
        <v>30</v>
      </c>
      <c r="T17" s="29">
        <f>'[1]Form-12_DHIL'!T17</f>
        <v>27</v>
      </c>
      <c r="U17" s="29">
        <f>'[1]Form-12_DHIL'!U17</f>
        <v>30</v>
      </c>
      <c r="V17" s="29">
        <f>'[1]Form-12_DHIL'!V17</f>
        <v>31</v>
      </c>
      <c r="W17" s="29">
        <f>'[1]Form-12_DHIL'!W17</f>
        <v>31</v>
      </c>
      <c r="X17" s="29">
        <f>'[1]Form-12_DHIL'!X17</f>
        <v>31</v>
      </c>
      <c r="Y17" s="29">
        <f>'[1]Form-12_DHIL'!Y17</f>
        <v>25</v>
      </c>
      <c r="Z17" s="29">
        <f>'[1]Form-12_DHIL'!Z17</f>
        <v>26</v>
      </c>
      <c r="AA17" s="29">
        <f>'[1]Form-12_DHIL'!AA17</f>
        <v>26</v>
      </c>
      <c r="AB17" s="29">
        <f>'[1]Form-12_DHIL'!AB17</f>
        <v>27</v>
      </c>
      <c r="AC17" s="29">
        <f>'[1]Form-12_DHIL'!AC17</f>
        <v>26</v>
      </c>
      <c r="AD17" s="29">
        <f>'[1]Form-12_DHIL'!AD17</f>
        <v>24</v>
      </c>
      <c r="AE17" s="29">
        <f>'[1]Form-12_DHIL'!AE17</f>
        <v>26</v>
      </c>
      <c r="AF17" s="30">
        <f t="shared" si="1"/>
        <v>56.791666666666664</v>
      </c>
      <c r="AG17" s="29">
        <f t="shared" si="2"/>
        <v>1363</v>
      </c>
    </row>
    <row r="18" spans="1:33" ht="57" customHeight="1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438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361</v>
      </c>
      <c r="I18" s="29">
        <f>'[1]Form-12_DHIL'!I18</f>
        <v>357</v>
      </c>
      <c r="J18" s="29">
        <f>'[1]Form-12_DHIL'!J18</f>
        <v>345</v>
      </c>
      <c r="K18" s="29">
        <f>'[1]Form-12_DHIL'!K18</f>
        <v>336</v>
      </c>
      <c r="L18" s="29">
        <f>'[1]Form-12_DHIL'!L18</f>
        <v>336</v>
      </c>
      <c r="M18" s="29">
        <f>'[1]Form-12_DHIL'!M18</f>
        <v>331</v>
      </c>
      <c r="N18" s="29">
        <f>'[1]Form-12_DHIL'!N18</f>
        <v>335</v>
      </c>
      <c r="O18" s="29">
        <f>'[1]Form-12_DHIL'!O18</f>
        <v>350</v>
      </c>
      <c r="P18" s="29">
        <f>'[1]Form-12_DHIL'!P18</f>
        <v>384</v>
      </c>
      <c r="Q18" s="29">
        <f>'[1]Form-12_DHIL'!Q18</f>
        <v>422</v>
      </c>
      <c r="R18" s="29">
        <f>'[1]Form-12_DHIL'!R18</f>
        <v>424</v>
      </c>
      <c r="S18" s="29">
        <f>'[1]Form-12_DHIL'!S18</f>
        <v>431</v>
      </c>
      <c r="T18" s="29">
        <f>'[1]Form-12_DHIL'!T18</f>
        <v>423</v>
      </c>
      <c r="U18" s="29">
        <f>'[1]Form-12_DHIL'!U18</f>
        <v>418</v>
      </c>
      <c r="V18" s="29">
        <f>'[1]Form-12_DHIL'!V18</f>
        <v>438</v>
      </c>
      <c r="W18" s="29">
        <f>'[1]Form-12_DHIL'!W18</f>
        <v>432</v>
      </c>
      <c r="X18" s="29">
        <f>'[1]Form-12_DHIL'!X18</f>
        <v>437</v>
      </c>
      <c r="Y18" s="29">
        <f>'[1]Form-12_DHIL'!Y18</f>
        <v>409</v>
      </c>
      <c r="Z18" s="29">
        <f>'[1]Form-12_DHIL'!Z18</f>
        <v>384</v>
      </c>
      <c r="AA18" s="29">
        <f>'[1]Form-12_DHIL'!AA18</f>
        <v>371</v>
      </c>
      <c r="AB18" s="29">
        <f>'[1]Form-12_DHIL'!AB18</f>
        <v>363</v>
      </c>
      <c r="AC18" s="29">
        <f>'[1]Form-12_DHIL'!AC18</f>
        <v>364</v>
      </c>
      <c r="AD18" s="29">
        <f>'[1]Form-12_DHIL'!AD18</f>
        <v>371</v>
      </c>
      <c r="AE18" s="29">
        <f>'[1]Form-12_DHIL'!AE18</f>
        <v>374</v>
      </c>
      <c r="AF18" s="30">
        <f t="shared" si="1"/>
        <v>383.16666666666669</v>
      </c>
      <c r="AG18" s="29">
        <f t="shared" si="2"/>
        <v>9196</v>
      </c>
    </row>
    <row r="19" spans="1:33" ht="77.25" customHeight="1">
      <c r="A19" s="33"/>
      <c r="B19" s="34" t="s">
        <v>3</v>
      </c>
      <c r="C19" s="35">
        <v>446</v>
      </c>
      <c r="D19" s="36">
        <f>SUM(D4:D18)</f>
        <v>1455</v>
      </c>
      <c r="E19" s="36" t="e">
        <f>SUM(E4:E18)</f>
        <v>#REF!</v>
      </c>
      <c r="F19" s="36" t="e">
        <f>SUM(F4:F18)</f>
        <v>#REF!</v>
      </c>
      <c r="G19" s="36" t="e">
        <f>SUM(G4:G18)</f>
        <v>#REF!</v>
      </c>
      <c r="H19" s="37">
        <f>SUM(H4:H18)</f>
        <v>1232</v>
      </c>
      <c r="I19" s="37">
        <f t="shared" ref="I19:AE19" si="3">SUM(I4:I18)</f>
        <v>889</v>
      </c>
      <c r="J19" s="37">
        <f t="shared" si="3"/>
        <v>1180</v>
      </c>
      <c r="K19" s="37">
        <f t="shared" si="3"/>
        <v>850</v>
      </c>
      <c r="L19" s="37">
        <f t="shared" si="3"/>
        <v>853</v>
      </c>
      <c r="M19" s="37">
        <f t="shared" si="3"/>
        <v>862</v>
      </c>
      <c r="N19" s="37">
        <f t="shared" si="3"/>
        <v>887</v>
      </c>
      <c r="O19" s="37">
        <f t="shared" si="3"/>
        <v>916</v>
      </c>
      <c r="P19" s="37">
        <f t="shared" si="3"/>
        <v>987</v>
      </c>
      <c r="Q19" s="37">
        <f t="shared" si="3"/>
        <v>1034</v>
      </c>
      <c r="R19" s="37">
        <f t="shared" si="3"/>
        <v>1077</v>
      </c>
      <c r="S19" s="37">
        <f t="shared" si="3"/>
        <v>1087</v>
      </c>
      <c r="T19" s="37">
        <f t="shared" si="3"/>
        <v>1069</v>
      </c>
      <c r="U19" s="37">
        <f t="shared" si="3"/>
        <v>1045</v>
      </c>
      <c r="V19" s="37">
        <f t="shared" si="3"/>
        <v>1066</v>
      </c>
      <c r="W19" s="37">
        <f t="shared" si="3"/>
        <v>1060</v>
      </c>
      <c r="X19" s="37">
        <f t="shared" si="3"/>
        <v>1075</v>
      </c>
      <c r="Y19" s="37">
        <f t="shared" si="3"/>
        <v>993</v>
      </c>
      <c r="Z19" s="37">
        <f t="shared" si="3"/>
        <v>913</v>
      </c>
      <c r="AA19" s="37">
        <f t="shared" si="3"/>
        <v>884</v>
      </c>
      <c r="AB19" s="37">
        <f t="shared" si="3"/>
        <v>891</v>
      </c>
      <c r="AC19" s="37">
        <f t="shared" si="3"/>
        <v>908</v>
      </c>
      <c r="AD19" s="37">
        <f t="shared" si="3"/>
        <v>930</v>
      </c>
      <c r="AE19" s="37">
        <f t="shared" si="3"/>
        <v>928</v>
      </c>
      <c r="AF19" s="30">
        <f t="shared" si="1"/>
        <v>984</v>
      </c>
      <c r="AG19" s="29">
        <f t="shared" si="2"/>
        <v>23616</v>
      </c>
    </row>
    <row r="20" spans="1:33" ht="77.25" customHeight="1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1.0250000000000909</v>
      </c>
      <c r="I20" s="37">
        <f t="shared" si="4"/>
        <v>326.49749999999995</v>
      </c>
      <c r="J20" s="37">
        <f t="shared" si="4"/>
        <v>-17.070000000000164</v>
      </c>
      <c r="K20" s="37">
        <f t="shared" si="4"/>
        <v>281.72000000000003</v>
      </c>
      <c r="L20" s="37">
        <f t="shared" si="4"/>
        <v>291.75</v>
      </c>
      <c r="M20" s="37">
        <f t="shared" si="4"/>
        <v>331.33249999999998</v>
      </c>
      <c r="N20" s="37">
        <f t="shared" si="4"/>
        <v>423.29750000000013</v>
      </c>
      <c r="O20" s="37">
        <f t="shared" si="4"/>
        <v>452.83500000000004</v>
      </c>
      <c r="P20" s="37">
        <f t="shared" si="4"/>
        <v>450.47499999999991</v>
      </c>
      <c r="Q20" s="37">
        <f t="shared" si="4"/>
        <v>471.30750000000012</v>
      </c>
      <c r="R20" s="37">
        <f t="shared" si="4"/>
        <v>433.50500000000011</v>
      </c>
      <c r="S20" s="37">
        <f t="shared" si="4"/>
        <v>423.08750000000009</v>
      </c>
      <c r="T20" s="37">
        <f t="shared" si="4"/>
        <v>415.57999999999993</v>
      </c>
      <c r="U20" s="37">
        <f t="shared" si="4"/>
        <v>388.22250000000008</v>
      </c>
      <c r="V20" s="37">
        <f t="shared" si="4"/>
        <v>400.29999999999995</v>
      </c>
      <c r="W20" s="37">
        <f t="shared" si="4"/>
        <v>382.25749999999994</v>
      </c>
      <c r="X20" s="37">
        <f t="shared" si="4"/>
        <v>345.90249999999992</v>
      </c>
      <c r="Y20" s="37">
        <f t="shared" si="4"/>
        <v>300.50999999999976</v>
      </c>
      <c r="Z20" s="37">
        <f t="shared" si="4"/>
        <v>271.51749999999993</v>
      </c>
      <c r="AA20" s="37">
        <f t="shared" si="4"/>
        <v>254.58500000000004</v>
      </c>
      <c r="AB20" s="37">
        <f t="shared" si="4"/>
        <v>333.7800000000002</v>
      </c>
      <c r="AC20" s="37">
        <f t="shared" si="4"/>
        <v>320.64499999999998</v>
      </c>
      <c r="AD20" s="37">
        <f t="shared" si="4"/>
        <v>281.02999999999975</v>
      </c>
      <c r="AE20" s="37">
        <f t="shared" si="4"/>
        <v>236.60000000000014</v>
      </c>
      <c r="AF20" s="30">
        <f t="shared" si="1"/>
        <v>325.02885416666669</v>
      </c>
      <c r="AG20" s="29">
        <f t="shared" si="2"/>
        <v>7800.6925000000001</v>
      </c>
    </row>
    <row r="21" spans="1:33" ht="77.25" customHeight="1">
      <c r="A21" s="33"/>
      <c r="B21" s="34" t="s">
        <v>5</v>
      </c>
      <c r="C21" s="35"/>
      <c r="D21" s="38"/>
      <c r="E21" s="38">
        <f t="shared" ref="E21:G21" si="5">$D$44</f>
        <v>1233.0250000000001</v>
      </c>
      <c r="F21" s="38">
        <f t="shared" si="5"/>
        <v>1233.0250000000001</v>
      </c>
      <c r="G21" s="38">
        <f t="shared" si="5"/>
        <v>1233.0250000000001</v>
      </c>
      <c r="H21" s="38">
        <f>$D$44</f>
        <v>1233.0250000000001</v>
      </c>
      <c r="I21" s="38">
        <f>$D$45</f>
        <v>1215.4974999999999</v>
      </c>
      <c r="J21" s="38">
        <f>$D$46</f>
        <v>1162.9299999999998</v>
      </c>
      <c r="K21" s="38">
        <f>$D$47</f>
        <v>1131.72</v>
      </c>
      <c r="L21" s="38">
        <f>$D$48</f>
        <v>1144.75</v>
      </c>
      <c r="M21" s="38">
        <f>$D$49</f>
        <v>1193.3325</v>
      </c>
      <c r="N21" s="38">
        <f>$D$50</f>
        <v>1310.2975000000001</v>
      </c>
      <c r="O21" s="38">
        <f>$D$51</f>
        <v>1368.835</v>
      </c>
      <c r="P21" s="38">
        <f>$D$52</f>
        <v>1437.4749999999999</v>
      </c>
      <c r="Q21" s="38">
        <f>$D$53</f>
        <v>1505.3075000000001</v>
      </c>
      <c r="R21" s="38">
        <f>$D$54</f>
        <v>1510.5050000000001</v>
      </c>
      <c r="S21" s="38">
        <f>$D$55</f>
        <v>1510.0875000000001</v>
      </c>
      <c r="T21" s="38">
        <f>$D$56</f>
        <v>1484.58</v>
      </c>
      <c r="U21" s="38">
        <f>$D$57</f>
        <v>1433.2225000000001</v>
      </c>
      <c r="V21" s="38">
        <f>$D$58</f>
        <v>1466.3</v>
      </c>
      <c r="W21" s="38">
        <f>$D$59</f>
        <v>1442.2574999999999</v>
      </c>
      <c r="X21" s="38">
        <f>$D$60</f>
        <v>1420.9024999999999</v>
      </c>
      <c r="Y21" s="38">
        <f>$D$61</f>
        <v>1293.5099999999998</v>
      </c>
      <c r="Z21" s="38">
        <f>$D$62</f>
        <v>1184.5174999999999</v>
      </c>
      <c r="AA21" s="38">
        <f>$D$63</f>
        <v>1138.585</v>
      </c>
      <c r="AB21" s="38">
        <f>$D$64</f>
        <v>1224.7800000000002</v>
      </c>
      <c r="AC21" s="38">
        <f>$D$65</f>
        <v>1228.645</v>
      </c>
      <c r="AD21" s="38">
        <f>$D$66</f>
        <v>1211.0299999999997</v>
      </c>
      <c r="AE21" s="38">
        <f>$D$67</f>
        <v>1164.6000000000001</v>
      </c>
      <c r="AF21" s="30">
        <f t="shared" si="1"/>
        <v>1309.0288541666664</v>
      </c>
      <c r="AG21" s="29">
        <f t="shared" si="2"/>
        <v>31416.692499999994</v>
      </c>
    </row>
    <row r="22" spans="1:33" ht="82.5" customHeight="1" thickBot="1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>
      <c r="A23" s="46"/>
      <c r="B23" s="47"/>
      <c r="C23" s="47"/>
      <c r="D23" s="47"/>
    </row>
    <row r="25" spans="1:33" ht="22.5" customHeight="1"/>
    <row r="26" spans="1:33" ht="22.5" customHeight="1"/>
    <row r="27" spans="1:33" ht="22.5" customHeight="1"/>
    <row r="28" spans="1:33" ht="22.5" customHeight="1"/>
    <row r="29" spans="1:33" ht="22.5" customHeight="1"/>
    <row r="30" spans="1:33" ht="22.5" customHeight="1"/>
    <row r="31" spans="1:33" ht="22.5" customHeight="1"/>
    <row r="32" spans="1:33" ht="22.5" customHeight="1"/>
    <row r="33" spans="1:32" ht="22.5" customHeight="1"/>
    <row r="34" spans="1:32" ht="22.5" customHeight="1"/>
    <row r="37" spans="1:32" ht="33.75" customHeight="1">
      <c r="H37" s="49">
        <f>'[1]Form-12_DHIL'!H19</f>
        <v>905</v>
      </c>
      <c r="I37" s="49">
        <f>'[1]Form-12_DHIL'!I19</f>
        <v>894</v>
      </c>
      <c r="J37" s="49">
        <f>'[1]Form-12_DHIL'!J19</f>
        <v>869</v>
      </c>
      <c r="K37" s="49">
        <f>'[1]Form-12_DHIL'!K19</f>
        <v>843</v>
      </c>
      <c r="L37" s="49">
        <f>'[1]Form-12_DHIL'!L19</f>
        <v>861</v>
      </c>
      <c r="M37" s="49">
        <f>'[1]Form-12_DHIL'!M19</f>
        <v>851</v>
      </c>
      <c r="N37" s="49">
        <f>'[1]Form-12_DHIL'!N19</f>
        <v>882</v>
      </c>
      <c r="O37" s="49">
        <f>'[1]Form-12_DHIL'!O19</f>
        <v>922</v>
      </c>
      <c r="P37" s="49">
        <f>'[1]Form-12_DHIL'!P19</f>
        <v>998</v>
      </c>
      <c r="Q37" s="49">
        <f>'[1]Form-12_DHIL'!Q19</f>
        <v>1032</v>
      </c>
      <c r="R37" s="49">
        <f>'[1]Form-12_DHIL'!R19</f>
        <v>1078</v>
      </c>
      <c r="S37" s="49">
        <f>'[1]Form-12_DHIL'!S19</f>
        <v>1090</v>
      </c>
      <c r="T37" s="49">
        <f>'[1]Form-12_DHIL'!T19</f>
        <v>1072</v>
      </c>
      <c r="U37" s="49">
        <f>'[1]Form-12_DHIL'!U19</f>
        <v>1045</v>
      </c>
      <c r="V37" s="49">
        <f>'[1]Form-12_DHIL'!V19</f>
        <v>1066</v>
      </c>
      <c r="W37" s="49">
        <f>'[1]Form-12_DHIL'!W19</f>
        <v>1060</v>
      </c>
      <c r="X37" s="49">
        <f>'[1]Form-12_DHIL'!X19</f>
        <v>1075</v>
      </c>
      <c r="Y37" s="49">
        <f>'[1]Form-12_DHIL'!Y19</f>
        <v>993</v>
      </c>
      <c r="Z37" s="49">
        <f>'[1]Form-12_DHIL'!Z19</f>
        <v>913</v>
      </c>
      <c r="AA37" s="49">
        <f>'[1]Form-12_DHIL'!AA19</f>
        <v>884</v>
      </c>
      <c r="AB37" s="49">
        <f>'[1]Form-12_DHIL'!AB19</f>
        <v>891</v>
      </c>
      <c r="AC37" s="49">
        <f>'[1]Form-12_DHIL'!AC19</f>
        <v>908</v>
      </c>
      <c r="AD37" s="49">
        <f>'[1]Form-12_DHIL'!AD19</f>
        <v>930</v>
      </c>
      <c r="AE37" s="49">
        <f>'[1]Form-12_DHIL'!AE19</f>
        <v>928</v>
      </c>
      <c r="AF37" s="50">
        <f>'[1]Form-12_DHIL'!AF19</f>
        <v>957.91666666666663</v>
      </c>
    </row>
    <row r="38" spans="1:32" ht="28.2">
      <c r="H38" s="51">
        <f>H19-H37</f>
        <v>327</v>
      </c>
      <c r="I38" s="51">
        <f t="shared" ref="I38:AE38" si="6">I19-I37</f>
        <v>-5</v>
      </c>
      <c r="J38" s="51">
        <f t="shared" si="6"/>
        <v>311</v>
      </c>
      <c r="K38" s="51">
        <f t="shared" si="6"/>
        <v>7</v>
      </c>
      <c r="L38" s="51">
        <f t="shared" si="6"/>
        <v>-8</v>
      </c>
      <c r="M38" s="51">
        <f t="shared" si="6"/>
        <v>11</v>
      </c>
      <c r="N38" s="51">
        <f t="shared" si="6"/>
        <v>5</v>
      </c>
      <c r="O38" s="51">
        <f t="shared" si="6"/>
        <v>-6</v>
      </c>
      <c r="P38" s="51">
        <f t="shared" si="6"/>
        <v>-11</v>
      </c>
      <c r="Q38" s="51">
        <f t="shared" si="6"/>
        <v>2</v>
      </c>
      <c r="R38" s="51">
        <f t="shared" si="6"/>
        <v>-1</v>
      </c>
      <c r="S38" s="51">
        <f t="shared" si="6"/>
        <v>-3</v>
      </c>
      <c r="T38" s="51">
        <f t="shared" si="6"/>
        <v>-3</v>
      </c>
      <c r="U38" s="51">
        <f t="shared" si="6"/>
        <v>0</v>
      </c>
      <c r="V38" s="51">
        <f t="shared" si="6"/>
        <v>0</v>
      </c>
      <c r="W38" s="51">
        <f t="shared" si="6"/>
        <v>0</v>
      </c>
      <c r="X38" s="51">
        <f t="shared" si="6"/>
        <v>0</v>
      </c>
      <c r="Y38" s="51">
        <f t="shared" si="6"/>
        <v>0</v>
      </c>
      <c r="Z38" s="51">
        <f t="shared" si="6"/>
        <v>0</v>
      </c>
      <c r="AA38" s="51">
        <f t="shared" si="6"/>
        <v>0</v>
      </c>
      <c r="AB38" s="51">
        <f>AB19-AB37</f>
        <v>0</v>
      </c>
      <c r="AC38" s="51">
        <f t="shared" si="6"/>
        <v>0</v>
      </c>
      <c r="AD38" s="51">
        <f t="shared" si="6"/>
        <v>0</v>
      </c>
      <c r="AE38" s="51">
        <f t="shared" si="6"/>
        <v>0</v>
      </c>
      <c r="AF38" s="36">
        <f>AF19-AF37</f>
        <v>26.083333333333371</v>
      </c>
    </row>
    <row r="39" spans="1:32" ht="22.5" customHeight="1"/>
    <row r="42" spans="1:32" ht="22.8">
      <c r="D42" s="52" t="s">
        <v>9</v>
      </c>
    </row>
    <row r="43" spans="1:32">
      <c r="D43" s="53"/>
    </row>
    <row r="44" spans="1:32" s="55" customFormat="1" ht="24" customHeight="1">
      <c r="A44" s="54"/>
      <c r="B44" s="55">
        <v>1</v>
      </c>
      <c r="D44" s="56">
        <f>'[1]Report_PSPR NRLDC '!V25</f>
        <v>1233.0250000000001</v>
      </c>
    </row>
    <row r="45" spans="1:32" s="55" customFormat="1" ht="24" customHeight="1">
      <c r="A45" s="54"/>
      <c r="B45" s="55">
        <v>2</v>
      </c>
      <c r="D45" s="56">
        <f>'[1]Report_PSPR NRLDC '!V26</f>
        <v>1215.4974999999999</v>
      </c>
    </row>
    <row r="46" spans="1:32" s="55" customFormat="1" ht="24" customHeight="1">
      <c r="A46" s="54"/>
      <c r="B46" s="55">
        <v>3</v>
      </c>
      <c r="D46" s="56">
        <f>'[1]Report_PSPR NRLDC '!V27</f>
        <v>1162.9299999999998</v>
      </c>
    </row>
    <row r="47" spans="1:32" s="55" customFormat="1" ht="24" customHeight="1">
      <c r="A47" s="54"/>
      <c r="B47" s="55">
        <v>4</v>
      </c>
      <c r="D47" s="56">
        <f>'[1]Report_PSPR NRLDC '!V28</f>
        <v>1131.72</v>
      </c>
    </row>
    <row r="48" spans="1:32" s="55" customFormat="1" ht="24" customHeight="1">
      <c r="A48" s="54"/>
      <c r="B48" s="55">
        <v>5</v>
      </c>
      <c r="D48" s="56">
        <f>'[1]Report_PSPR NRLDC '!V29</f>
        <v>1144.75</v>
      </c>
    </row>
    <row r="49" spans="1:4" s="55" customFormat="1" ht="24" customHeight="1">
      <c r="A49" s="54"/>
      <c r="B49" s="55">
        <v>6</v>
      </c>
      <c r="D49" s="56">
        <f>'[1]Report_PSPR NRLDC '!V30</f>
        <v>1193.3325</v>
      </c>
    </row>
    <row r="50" spans="1:4" s="55" customFormat="1" ht="24" customHeight="1">
      <c r="A50" s="54"/>
      <c r="B50" s="55">
        <v>7</v>
      </c>
      <c r="D50" s="56">
        <f>'[1]Report_PSPR NRLDC '!V31</f>
        <v>1310.2975000000001</v>
      </c>
    </row>
    <row r="51" spans="1:4" s="55" customFormat="1" ht="24" customHeight="1">
      <c r="A51" s="54"/>
      <c r="B51" s="55">
        <v>8</v>
      </c>
      <c r="D51" s="56">
        <f>'[1]Report_PSPR NRLDC '!V32</f>
        <v>1368.835</v>
      </c>
    </row>
    <row r="52" spans="1:4" s="55" customFormat="1" ht="24" customHeight="1">
      <c r="A52" s="54"/>
      <c r="B52" s="55">
        <v>9</v>
      </c>
      <c r="D52" s="56">
        <f>'[1]Report_PSPR NRLDC '!V33</f>
        <v>1437.4749999999999</v>
      </c>
    </row>
    <row r="53" spans="1:4" s="55" customFormat="1" ht="24" customHeight="1">
      <c r="A53" s="54"/>
      <c r="B53" s="55">
        <v>10</v>
      </c>
      <c r="D53" s="56">
        <f>'[1]Report_PSPR NRLDC '!V34</f>
        <v>1505.3075000000001</v>
      </c>
    </row>
    <row r="54" spans="1:4" s="55" customFormat="1" ht="24" customHeight="1">
      <c r="A54" s="54"/>
      <c r="B54" s="55">
        <v>11</v>
      </c>
      <c r="D54" s="56">
        <f>'[1]Report_PSPR NRLDC '!V35</f>
        <v>1510.5050000000001</v>
      </c>
    </row>
    <row r="55" spans="1:4" s="55" customFormat="1" ht="24" customHeight="1">
      <c r="A55" s="54"/>
      <c r="B55" s="55">
        <v>12</v>
      </c>
      <c r="D55" s="56">
        <f>'[1]Report_PSPR NRLDC '!V36</f>
        <v>1510.0875000000001</v>
      </c>
    </row>
    <row r="56" spans="1:4" s="55" customFormat="1" ht="24" customHeight="1">
      <c r="A56" s="54"/>
      <c r="B56" s="55">
        <v>13</v>
      </c>
      <c r="D56" s="56">
        <f>'[1]Report_PSPR NRLDC '!V37</f>
        <v>1484.58</v>
      </c>
    </row>
    <row r="57" spans="1:4" s="55" customFormat="1" ht="24" customHeight="1">
      <c r="A57" s="54"/>
      <c r="B57" s="55">
        <v>14</v>
      </c>
      <c r="D57" s="56">
        <f>'[1]Report_PSPR NRLDC '!V38</f>
        <v>1433.2225000000001</v>
      </c>
    </row>
    <row r="58" spans="1:4" s="55" customFormat="1" ht="24" customHeight="1">
      <c r="A58" s="54"/>
      <c r="B58" s="55">
        <v>15</v>
      </c>
      <c r="D58" s="56">
        <f>'[1]Report_PSPR NRLDC '!V39</f>
        <v>1466.3</v>
      </c>
    </row>
    <row r="59" spans="1:4" s="55" customFormat="1" ht="24" customHeight="1">
      <c r="A59" s="54"/>
      <c r="B59" s="55">
        <v>16</v>
      </c>
      <c r="D59" s="56">
        <f>'[1]Report_PSPR NRLDC '!V40</f>
        <v>1442.2574999999999</v>
      </c>
    </row>
    <row r="60" spans="1:4" s="55" customFormat="1" ht="24" customHeight="1">
      <c r="A60" s="54"/>
      <c r="B60" s="55">
        <v>17</v>
      </c>
      <c r="D60" s="56">
        <f>'[1]Report_PSPR NRLDC '!V41</f>
        <v>1420.9024999999999</v>
      </c>
    </row>
    <row r="61" spans="1:4" s="55" customFormat="1" ht="24" customHeight="1">
      <c r="A61" s="54"/>
      <c r="B61" s="55">
        <v>18</v>
      </c>
      <c r="D61" s="56">
        <f>'[1]Report_PSPR NRLDC '!V42</f>
        <v>1293.5099999999998</v>
      </c>
    </row>
    <row r="62" spans="1:4" s="55" customFormat="1" ht="24" customHeight="1">
      <c r="A62" s="54"/>
      <c r="B62" s="55">
        <v>19</v>
      </c>
      <c r="D62" s="56">
        <f>'[1]Report_PSPR NRLDC '!V43</f>
        <v>1184.5174999999999</v>
      </c>
    </row>
    <row r="63" spans="1:4" s="55" customFormat="1" ht="24" customHeight="1">
      <c r="A63" s="54"/>
      <c r="B63" s="55">
        <v>20</v>
      </c>
      <c r="D63" s="56">
        <f>'[1]Report_PSPR NRLDC '!V44</f>
        <v>1138.585</v>
      </c>
    </row>
    <row r="64" spans="1:4" s="55" customFormat="1" ht="24" customHeight="1">
      <c r="A64" s="54"/>
      <c r="B64" s="55">
        <v>21</v>
      </c>
      <c r="D64" s="56">
        <f>'[1]Report_PSPR NRLDC '!V45</f>
        <v>1224.7800000000002</v>
      </c>
    </row>
    <row r="65" spans="1:4" s="55" customFormat="1" ht="24" customHeight="1">
      <c r="A65" s="54"/>
      <c r="B65" s="55">
        <v>22</v>
      </c>
      <c r="D65" s="56">
        <f>'[1]Report_PSPR NRLDC '!V46</f>
        <v>1228.645</v>
      </c>
    </row>
    <row r="66" spans="1:4" s="55" customFormat="1" ht="24" customHeight="1">
      <c r="A66" s="54"/>
      <c r="B66" s="55">
        <v>23</v>
      </c>
      <c r="D66" s="56">
        <f>'[1]Report_PSPR NRLDC '!V47</f>
        <v>1211.0299999999997</v>
      </c>
    </row>
    <row r="67" spans="1:4" s="55" customFormat="1" ht="24" customHeight="1">
      <c r="A67" s="54"/>
      <c r="B67" s="55">
        <v>24</v>
      </c>
      <c r="D67" s="56">
        <f>'[1]Report_PSPR NRLDC '!V48</f>
        <v>1164.6000000000001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2021-07-02T03:20:55Z</dcterms:created>
  <dcterms:modified xsi:type="dcterms:W3CDTF">2021-07-02T03:21:12Z</dcterms:modified>
</cp:coreProperties>
</file>