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S61" i="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O62" s="1"/>
  <c r="J59"/>
  <c r="I59"/>
  <c r="D59"/>
  <c r="F62" s="1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F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L19"/>
  <c r="O22" s="1"/>
  <c r="K19"/>
  <c r="J19"/>
  <c r="P22" s="1"/>
  <c r="I19"/>
  <c r="E19"/>
  <c r="D19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8"/>
  <c r="O8"/>
  <c r="G8"/>
  <c r="F8"/>
  <c r="Q7"/>
  <c r="P7"/>
  <c r="O7"/>
  <c r="N20" s="1"/>
  <c r="G7"/>
  <c r="F7"/>
  <c r="Q6"/>
  <c r="P20" s="1"/>
  <c r="P6"/>
  <c r="P21" s="1"/>
  <c r="O6"/>
  <c r="G6"/>
  <c r="G18" s="1"/>
  <c r="F6"/>
  <c r="F18" s="1"/>
  <c r="P19" l="1"/>
  <c r="G21"/>
  <c r="Q21"/>
  <c r="N19"/>
  <c r="F21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<sst xmlns="http://schemas.openxmlformats.org/spreadsheetml/2006/main" count="147" uniqueCount="80">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</sst>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3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tabSelected="1" view="pageBreakPreview" zoomScale="60" zoomScaleNormal="50" workbookViewId="0">
      <selection activeCell="B40" sqref="B40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>
      <c r="A8" s="19" t="s">
        <v>24</v>
      </c>
      <c r="B8" s="22">
        <v>106485</v>
      </c>
      <c r="C8" s="22">
        <v>164641</v>
      </c>
      <c r="D8" s="22">
        <v>115398</v>
      </c>
      <c r="E8" s="27">
        <v>191514</v>
      </c>
      <c r="F8" s="23">
        <f t="shared" si="0"/>
        <v>8.3701929849274546</v>
      </c>
      <c r="G8" s="23">
        <f t="shared" si="0"/>
        <v>16.322179772960563</v>
      </c>
      <c r="H8" s="24"/>
      <c r="I8" s="25">
        <v>795.57100000000014</v>
      </c>
      <c r="J8" s="25">
        <v>503.93200000000007</v>
      </c>
      <c r="K8" s="25">
        <v>1423</v>
      </c>
      <c r="L8" s="25">
        <v>864.91889999999978</v>
      </c>
      <c r="M8" s="25">
        <v>591.43549999999982</v>
      </c>
      <c r="N8" s="25">
        <v>1578</v>
      </c>
      <c r="O8" s="26">
        <f t="shared" si="1"/>
        <v>8.7167455827323561</v>
      </c>
      <c r="P8" s="26">
        <f t="shared" si="1"/>
        <v>17.364148337474049</v>
      </c>
      <c r="Q8" s="26">
        <f t="shared" si="1"/>
        <v>10.892480674631061</v>
      </c>
      <c r="R8" s="26">
        <v>3.0619999999999998</v>
      </c>
      <c r="S8" s="26">
        <v>50.00333333333333</v>
      </c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8">
        <v>113549</v>
      </c>
      <c r="C11" s="28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9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9">
        <f>AVERAGE(E6:E17)</f>
        <v>178499.88888888888</v>
      </c>
      <c r="F18" s="15" t="e">
        <f t="shared" ref="F18:S18" si="2">AVERAGE(F6:F17)</f>
        <v>#DIV/0!</v>
      </c>
      <c r="G18" s="15" t="e">
        <f t="shared" si="2"/>
        <v>#DIV/0!</v>
      </c>
      <c r="H18" s="30"/>
      <c r="I18" s="31">
        <f t="shared" si="2"/>
        <v>821.36840909090904</v>
      </c>
      <c r="J18" s="32">
        <f t="shared" si="2"/>
        <v>500.63527272727276</v>
      </c>
      <c r="K18" s="31">
        <f t="shared" si="2"/>
        <v>1559.8181818181818</v>
      </c>
      <c r="L18" s="32">
        <f t="shared" si="2"/>
        <v>837.6259666666665</v>
      </c>
      <c r="M18" s="31">
        <f t="shared" si="2"/>
        <v>558.34350000000006</v>
      </c>
      <c r="N18" s="32">
        <f t="shared" si="2"/>
        <v>1489.9555555555555</v>
      </c>
      <c r="O18" s="18" t="s">
        <v>35</v>
      </c>
      <c r="P18" s="18" t="s">
        <v>35</v>
      </c>
      <c r="Q18" s="18" t="s">
        <v>35</v>
      </c>
      <c r="R18" s="32">
        <f t="shared" si="2"/>
        <v>3.1955555555555555</v>
      </c>
      <c r="S18" s="32">
        <f t="shared" si="2"/>
        <v>49.999222222222215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9">
        <f>SUM(E6:E17)</f>
        <v>535499.66666666663</v>
      </c>
      <c r="F19" s="15" t="s">
        <v>35</v>
      </c>
      <c r="G19" s="15" t="s">
        <v>35</v>
      </c>
      <c r="H19" s="30"/>
      <c r="I19" s="31">
        <f>SUM(J6:J17)</f>
        <v>5506.9880000000003</v>
      </c>
      <c r="J19" s="18">
        <f t="shared" ref="J19:S19" si="3">SUM(K6:K17)</f>
        <v>17158</v>
      </c>
      <c r="K19" s="31">
        <f t="shared" si="3"/>
        <v>2512.8778999999995</v>
      </c>
      <c r="L19" s="32">
        <f t="shared" si="3"/>
        <v>1675.0305000000001</v>
      </c>
      <c r="M19" s="31">
        <f t="shared" si="3"/>
        <v>4469.8666666666668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2">
        <f t="shared" si="3"/>
        <v>9.586666666666666</v>
      </c>
      <c r="R19" s="32">
        <f t="shared" si="3"/>
        <v>149.99766666666665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9">
        <f>MIN(E6:E17)</f>
        <v>168781</v>
      </c>
      <c r="F20" s="15" t="s">
        <v>35</v>
      </c>
      <c r="G20" s="15" t="s">
        <v>35</v>
      </c>
      <c r="H20" s="30"/>
      <c r="I20" s="18">
        <f>MIN(J6:J17)</f>
        <v>170.46</v>
      </c>
      <c r="J20" s="18">
        <f t="shared" ref="J20:S20" si="4">MIN(K6:K17)</f>
        <v>900</v>
      </c>
      <c r="K20" s="31">
        <f t="shared" si="4"/>
        <v>809.34700000000009</v>
      </c>
      <c r="L20" s="32">
        <f t="shared" si="4"/>
        <v>535.99400000000003</v>
      </c>
      <c r="M20" s="31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2">
        <f t="shared" si="4"/>
        <v>2.82</v>
      </c>
      <c r="R20" s="32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9">
        <f t="shared" si="5"/>
        <v>191514</v>
      </c>
      <c r="F21" s="15" t="e">
        <f t="shared" si="5"/>
        <v>#DIV/0!</v>
      </c>
      <c r="G21" s="15" t="e">
        <f t="shared" si="5"/>
        <v>#DIV/0!</v>
      </c>
      <c r="H21" s="30"/>
      <c r="I21" s="32">
        <f t="shared" si="5"/>
        <v>1001.7049999999998</v>
      </c>
      <c r="J21" s="18">
        <f t="shared" si="5"/>
        <v>584.97</v>
      </c>
      <c r="K21" s="18">
        <f t="shared" si="5"/>
        <v>1954</v>
      </c>
      <c r="L21" s="32">
        <f t="shared" si="5"/>
        <v>864.91889999999978</v>
      </c>
      <c r="M21" s="31">
        <f t="shared" si="5"/>
        <v>591.43549999999982</v>
      </c>
      <c r="N21" s="32">
        <f t="shared" si="5"/>
        <v>1578</v>
      </c>
      <c r="O21" s="33" t="s">
        <v>35</v>
      </c>
      <c r="P21" s="33" t="e">
        <f t="shared" si="5"/>
        <v>#DIV/0!</v>
      </c>
      <c r="Q21" s="33" t="e">
        <f t="shared" si="5"/>
        <v>#DIV/0!</v>
      </c>
      <c r="R21" s="34">
        <f t="shared" si="5"/>
        <v>3.7046666666666672</v>
      </c>
      <c r="S21" s="34">
        <f t="shared" si="5"/>
        <v>50.00333333333333</v>
      </c>
    </row>
    <row r="22" spans="1:19" s="38" customFormat="1" ht="20.399999999999999" customHeight="1">
      <c r="A22" s="35" t="s">
        <v>39</v>
      </c>
      <c r="B22" s="35"/>
      <c r="C22" s="35"/>
      <c r="D22" s="35"/>
      <c r="E22" s="35"/>
      <c r="F22" s="22">
        <f>(D19-B19)/B19*100</f>
        <v>-70.360052623295644</v>
      </c>
      <c r="G22" s="22" t="e">
        <f>(Z17-Y17)/Y17*100</f>
        <v>#DIV/0!</v>
      </c>
      <c r="H22" s="24"/>
      <c r="I22" s="36" t="s">
        <v>39</v>
      </c>
      <c r="J22" s="36"/>
      <c r="K22" s="36"/>
      <c r="L22" s="36"/>
      <c r="M22" s="36"/>
      <c r="N22" s="36"/>
      <c r="O22" s="26">
        <f>(L19-I19)/I19*100</f>
        <v>-69.583545488023574</v>
      </c>
      <c r="P22" s="26">
        <f>(M19-J19)/J19*100</f>
        <v>-73.948789680226909</v>
      </c>
      <c r="Q22" s="26" t="e">
        <f>(Y22-X22)/X22*100</f>
        <v>#DIV/0!</v>
      </c>
      <c r="R22" s="37"/>
      <c r="S22" s="37"/>
    </row>
    <row r="23" spans="1:19" s="8" customFormat="1" ht="22.2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2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3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4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4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4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4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399999999999999" customHeight="1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4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399999999999999" customHeight="1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4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399999999999999" customHeight="1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4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399999999999999" customHeight="1">
      <c r="A34" s="19" t="s">
        <v>54</v>
      </c>
      <c r="B34" s="22">
        <v>3596</v>
      </c>
      <c r="C34" s="22">
        <v>156394</v>
      </c>
      <c r="D34" s="22">
        <v>4360</v>
      </c>
      <c r="E34" s="22">
        <v>189895</v>
      </c>
      <c r="F34" s="22">
        <f t="shared" si="6"/>
        <v>21.245828698553947</v>
      </c>
      <c r="G34" s="22">
        <f t="shared" si="6"/>
        <v>21.420898499942453</v>
      </c>
      <c r="H34" s="44"/>
      <c r="I34" s="25">
        <v>26.28</v>
      </c>
      <c r="J34" s="25">
        <v>17.73</v>
      </c>
      <c r="K34" s="25">
        <v>1266</v>
      </c>
      <c r="L34" s="25">
        <v>31.71</v>
      </c>
      <c r="M34" s="25">
        <v>22.25</v>
      </c>
      <c r="N34" s="25">
        <v>1560</v>
      </c>
      <c r="O34" s="25">
        <f t="shared" si="7"/>
        <v>20.662100456621001</v>
      </c>
      <c r="P34" s="25">
        <f t="shared" si="7"/>
        <v>25.493513818386909</v>
      </c>
      <c r="Q34" s="25">
        <f t="shared" si="7"/>
        <v>23.222748815165879</v>
      </c>
      <c r="R34" s="25">
        <v>5.09</v>
      </c>
      <c r="S34" s="25">
        <v>50.02</v>
      </c>
    </row>
    <row r="35" spans="1:19" ht="20.399999999999999" customHeight="1">
      <c r="A35" s="19" t="s">
        <v>55</v>
      </c>
      <c r="B35" s="22">
        <v>3635</v>
      </c>
      <c r="C35" s="22">
        <v>162367</v>
      </c>
      <c r="D35" s="22">
        <v>4310</v>
      </c>
      <c r="E35" s="22">
        <v>187561</v>
      </c>
      <c r="F35" s="22">
        <f t="shared" si="6"/>
        <v>18.569463548830811</v>
      </c>
      <c r="G35" s="22">
        <f t="shared" si="6"/>
        <v>15.516699822008167</v>
      </c>
      <c r="H35" s="44"/>
      <c r="I35" s="25">
        <v>28.06</v>
      </c>
      <c r="J35" s="25">
        <v>18.88</v>
      </c>
      <c r="K35" s="25">
        <v>1385</v>
      </c>
      <c r="L35" s="25">
        <v>31.53</v>
      </c>
      <c r="M35" s="25">
        <v>21.72</v>
      </c>
      <c r="N35" s="25">
        <v>1490</v>
      </c>
      <c r="O35" s="25">
        <f t="shared" si="7"/>
        <v>12.366357804704215</v>
      </c>
      <c r="P35" s="25">
        <f t="shared" si="7"/>
        <v>15.042372881355931</v>
      </c>
      <c r="Q35" s="25">
        <f t="shared" si="7"/>
        <v>7.5812274368231041</v>
      </c>
      <c r="R35" s="25">
        <v>3.34</v>
      </c>
      <c r="S35" s="25">
        <v>50.01</v>
      </c>
    </row>
    <row r="36" spans="1:19" ht="20.399999999999999" customHeight="1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4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399999999999999" customHeight="1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4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4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4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4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4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4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4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4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4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4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4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4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4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4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4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4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4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4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4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4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78</v>
      </c>
      <c r="B58" s="27">
        <f>AVERAGE(B27:B56)</f>
        <v>3662.5555555555557</v>
      </c>
      <c r="C58" s="27">
        <f>AVERAGE(C27:C56)</f>
        <v>160851.66666666666</v>
      </c>
      <c r="D58" s="27">
        <f>AVERAGE(D27:D56)</f>
        <v>4352.1111111111113</v>
      </c>
      <c r="E58" s="27">
        <f>AVERAGE(E27:E56)</f>
        <v>191050.11111111112</v>
      </c>
      <c r="F58" s="45" t="s">
        <v>35</v>
      </c>
      <c r="G58" s="45" t="s">
        <v>35</v>
      </c>
      <c r="H58" s="44"/>
      <c r="I58" s="25">
        <f t="shared" ref="I58:N58" si="8">AVERAGE(I27:I56)</f>
        <v>27.460444444444445</v>
      </c>
      <c r="J58" s="25">
        <f t="shared" si="8"/>
        <v>17.914666666666665</v>
      </c>
      <c r="K58" s="25">
        <f t="shared" si="8"/>
        <v>1344</v>
      </c>
      <c r="L58" s="25">
        <f t="shared" si="8"/>
        <v>30.696111111111108</v>
      </c>
      <c r="M58" s="25">
        <f t="shared" si="8"/>
        <v>21.033999999999999</v>
      </c>
      <c r="N58" s="25">
        <f t="shared" si="8"/>
        <v>1490.8888888888889</v>
      </c>
      <c r="O58" s="25" t="s">
        <v>35</v>
      </c>
      <c r="P58" s="25" t="s">
        <v>35</v>
      </c>
      <c r="Q58" s="25" t="s">
        <v>35</v>
      </c>
      <c r="R58" s="25">
        <f>AVERAGE(R27:R56)</f>
        <v>3.6411111111111105</v>
      </c>
      <c r="S58" s="25">
        <f>AVERAGE(S27:S56)</f>
        <v>50.001111111111108</v>
      </c>
    </row>
    <row r="59" spans="1:19" ht="20.399999999999999" customHeight="1">
      <c r="A59" s="46" t="s">
        <v>79</v>
      </c>
      <c r="B59" s="27">
        <f>SUM(B27:B56)</f>
        <v>32963</v>
      </c>
      <c r="C59" s="45" t="s">
        <v>35</v>
      </c>
      <c r="D59" s="27">
        <f>SUM(D27:D56)</f>
        <v>39169</v>
      </c>
      <c r="E59" s="45" t="s">
        <v>35</v>
      </c>
      <c r="F59" s="45" t="s">
        <v>35</v>
      </c>
      <c r="G59" s="45" t="s">
        <v>35</v>
      </c>
      <c r="H59" s="44"/>
      <c r="I59" s="25">
        <f>SUM(I27:I56)</f>
        <v>247.14400000000001</v>
      </c>
      <c r="J59" s="25">
        <f>SUM(J27:J56)</f>
        <v>161.232</v>
      </c>
      <c r="K59" s="47" t="s">
        <v>35</v>
      </c>
      <c r="L59" s="25">
        <f>SUM(L27:L56)</f>
        <v>276.26499999999999</v>
      </c>
      <c r="M59" s="25">
        <f>SUM(M27:M56)</f>
        <v>189.30599999999998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27">
        <f>MAX(B27:B56)</f>
        <v>3900</v>
      </c>
      <c r="C60" s="27">
        <f>MAX(C27:C56)</f>
        <v>170545</v>
      </c>
      <c r="D60" s="27">
        <f>MAX(D27:D56)</f>
        <v>4508</v>
      </c>
      <c r="E60" s="27">
        <f>MAX(E27:E56)</f>
        <v>200570</v>
      </c>
      <c r="F60" s="45" t="s">
        <v>35</v>
      </c>
      <c r="G60" s="45" t="s">
        <v>35</v>
      </c>
      <c r="H60" s="44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1471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5.09</v>
      </c>
      <c r="S60" s="25">
        <f>MAX(S27:S56)</f>
        <v>50.03</v>
      </c>
    </row>
    <row r="61" spans="1:19" ht="20.399999999999999" customHeight="1">
      <c r="A61" s="19" t="s">
        <v>37</v>
      </c>
      <c r="B61" s="27">
        <f>MIN(B27:B56)</f>
        <v>3304</v>
      </c>
      <c r="C61" s="27">
        <f>MIN(C27:C56)</f>
        <v>148872</v>
      </c>
      <c r="D61" s="27">
        <f>MIN(D27:D56)</f>
        <v>4191</v>
      </c>
      <c r="E61" s="27">
        <f>MIN(E27:E56)</f>
        <v>181587</v>
      </c>
      <c r="F61" s="45" t="s">
        <v>35</v>
      </c>
      <c r="G61" s="45" t="s">
        <v>35</v>
      </c>
      <c r="H61" s="44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18.827169857112519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11.783009095911687</v>
      </c>
      <c r="P62" s="51">
        <f>(M59-J59)/J59*100</f>
        <v>17.412176242929434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2021-07-10T04:59:59Z</dcterms:created>
  <dcterms:modified xsi:type="dcterms:W3CDTF">2021-07-10T05:00:21Z</dcterms:modified>
</cp:coreProperties>
</file>