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T53"/>
  <c r="S53"/>
  <c r="U53" s="1"/>
  <c r="R53"/>
  <c r="Q53"/>
  <c r="F53"/>
  <c r="E53"/>
  <c r="G53" s="1"/>
  <c r="D53"/>
  <c r="C53"/>
  <c r="T52"/>
  <c r="S52"/>
  <c r="U52" s="1"/>
  <c r="R52"/>
  <c r="Q52"/>
  <c r="F52"/>
  <c r="E52"/>
  <c r="G52" s="1"/>
  <c r="D52"/>
  <c r="C52"/>
  <c r="T51"/>
  <c r="S51"/>
  <c r="U51" s="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T49"/>
  <c r="S49"/>
  <c r="U49" s="1"/>
  <c r="R49"/>
  <c r="Q49"/>
  <c r="F49"/>
  <c r="E49"/>
  <c r="G49" s="1"/>
  <c r="D49"/>
  <c r="C49"/>
  <c r="T48"/>
  <c r="S48"/>
  <c r="U48" s="1"/>
  <c r="R48"/>
  <c r="Q48"/>
  <c r="F48"/>
  <c r="E48"/>
  <c r="G48" s="1"/>
  <c r="D48"/>
  <c r="C48"/>
  <c r="T47"/>
  <c r="S47"/>
  <c r="U47" s="1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T45"/>
  <c r="S45"/>
  <c r="U45" s="1"/>
  <c r="R45"/>
  <c r="Q45"/>
  <c r="F45"/>
  <c r="E45"/>
  <c r="G45" s="1"/>
  <c r="D45"/>
  <c r="C45"/>
  <c r="T44"/>
  <c r="S44"/>
  <c r="U44" s="1"/>
  <c r="R44"/>
  <c r="Q44"/>
  <c r="F44"/>
  <c r="E44"/>
  <c r="G44" s="1"/>
  <c r="D44"/>
  <c r="C44"/>
  <c r="T43"/>
  <c r="S43"/>
  <c r="U43" s="1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T41"/>
  <c r="S41"/>
  <c r="U41" s="1"/>
  <c r="R41"/>
  <c r="Q41"/>
  <c r="F41"/>
  <c r="E41"/>
  <c r="G41" s="1"/>
  <c r="D41"/>
  <c r="C41"/>
  <c r="T40"/>
  <c r="S40"/>
  <c r="U40" s="1"/>
  <c r="R40"/>
  <c r="Q40"/>
  <c r="F40"/>
  <c r="E40"/>
  <c r="G40" s="1"/>
  <c r="D40"/>
  <c r="C40"/>
  <c r="T39"/>
  <c r="S39"/>
  <c r="U39" s="1"/>
  <c r="R39"/>
  <c r="Q39"/>
  <c r="F39"/>
  <c r="G39" s="1"/>
  <c r="E39"/>
  <c r="D39"/>
  <c r="C39"/>
  <c r="T38"/>
  <c r="S38"/>
  <c r="U38" s="1"/>
  <c r="R38"/>
  <c r="Q38"/>
  <c r="F38"/>
  <c r="E38"/>
  <c r="G38" s="1"/>
  <c r="D38"/>
  <c r="C38"/>
  <c r="T37"/>
  <c r="U37" s="1"/>
  <c r="S37"/>
  <c r="R37"/>
  <c r="Q37"/>
  <c r="F37"/>
  <c r="E37"/>
  <c r="G37" s="1"/>
  <c r="D37"/>
  <c r="C37"/>
  <c r="T36"/>
  <c r="S36"/>
  <c r="U36" s="1"/>
  <c r="R36"/>
  <c r="Q36"/>
  <c r="F36"/>
  <c r="E36"/>
  <c r="G36" s="1"/>
  <c r="D36"/>
  <c r="C36"/>
  <c r="T35"/>
  <c r="S35"/>
  <c r="U35" s="1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T33"/>
  <c r="U33" s="1"/>
  <c r="S33"/>
  <c r="R33"/>
  <c r="Q33"/>
  <c r="F33"/>
  <c r="E33"/>
  <c r="G33" s="1"/>
  <c r="D33"/>
  <c r="C33"/>
  <c r="T32"/>
  <c r="S32"/>
  <c r="U32" s="1"/>
  <c r="R32"/>
  <c r="Q32"/>
  <c r="F32"/>
  <c r="E32"/>
  <c r="G32" s="1"/>
  <c r="D32"/>
  <c r="C32"/>
  <c r="T31"/>
  <c r="S31"/>
  <c r="U31" s="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T29"/>
  <c r="S29"/>
  <c r="U29" s="1"/>
  <c r="R29"/>
  <c r="Q29"/>
  <c r="F29"/>
  <c r="E29"/>
  <c r="G29" s="1"/>
  <c r="D29"/>
  <c r="C29"/>
  <c r="T28"/>
  <c r="S28"/>
  <c r="U28" s="1"/>
  <c r="R28"/>
  <c r="Q28"/>
  <c r="G28"/>
  <c r="F28"/>
  <c r="E28"/>
  <c r="D28"/>
  <c r="C28"/>
  <c r="T27"/>
  <c r="S27"/>
  <c r="U27" s="1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T25"/>
  <c r="U25" s="1"/>
  <c r="S25"/>
  <c r="R25"/>
  <c r="Q25"/>
  <c r="F25"/>
  <c r="E25"/>
  <c r="G25" s="1"/>
  <c r="D25"/>
  <c r="C25"/>
  <c r="T24"/>
  <c r="S24"/>
  <c r="U24" s="1"/>
  <c r="R24"/>
  <c r="Q24"/>
  <c r="F24"/>
  <c r="E24"/>
  <c r="G24" s="1"/>
  <c r="D24"/>
  <c r="C24"/>
  <c r="T23"/>
  <c r="S23"/>
  <c r="U23" s="1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G21" s="1"/>
  <c r="E21"/>
  <c r="D21"/>
  <c r="C21"/>
  <c r="T20"/>
  <c r="S20"/>
  <c r="U20" s="1"/>
  <c r="R20"/>
  <c r="Q20"/>
  <c r="F20"/>
  <c r="E20"/>
  <c r="G20" s="1"/>
  <c r="D20"/>
  <c r="C20"/>
  <c r="T19"/>
  <c r="S19"/>
  <c r="U19" s="1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T17"/>
  <c r="S17"/>
  <c r="U17" s="1"/>
  <c r="R17"/>
  <c r="Q17"/>
  <c r="F17"/>
  <c r="E17"/>
  <c r="G17" s="1"/>
  <c r="D17"/>
  <c r="C17"/>
  <c r="T16"/>
  <c r="S16"/>
  <c r="U16" s="1"/>
  <c r="R16"/>
  <c r="Q16"/>
  <c r="F16"/>
  <c r="E16"/>
  <c r="G16" s="1"/>
  <c r="D16"/>
  <c r="C16"/>
  <c r="T15"/>
  <c r="S15"/>
  <c r="U15" s="1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T13"/>
  <c r="S13"/>
  <c r="U13" s="1"/>
  <c r="R13"/>
  <c r="Q13"/>
  <c r="F13"/>
  <c r="T61" s="1"/>
  <c r="E13"/>
  <c r="S61" s="1"/>
  <c r="D13"/>
  <c r="R61" s="1"/>
  <c r="C13"/>
  <c r="Q61" s="1"/>
  <c r="O6"/>
  <c r="M6"/>
  <c r="A6"/>
  <c r="A5"/>
  <c r="A3"/>
  <c r="C1"/>
  <c r="D2" s="1"/>
  <c r="T62" l="1"/>
  <c r="S62"/>
  <c r="R62"/>
  <c r="G13"/>
  <c r="Q62"/>
  <c r="D4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<sst xmlns="http://schemas.openxmlformats.org/spreadsheetml/2006/main" count="176" uniqueCount="159">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</sst>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6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3" fillId="15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15" borderId="0" xfId="1" applyNumberFormat="1" applyFont="1" applyFill="1" applyBorder="1" applyAlignment="1" applyProtection="1">
      <alignment horizontal="left" vertical="center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16" borderId="2" xfId="1" applyFont="1" applyFill="1" applyBorder="1" applyAlignment="1" applyProtection="1">
      <alignment horizontal="right" vertical="center"/>
      <protection hidden="1"/>
    </xf>
    <xf numFmtId="0" fontId="9" fillId="16" borderId="3" xfId="1" applyFont="1" applyFill="1" applyBorder="1" applyAlignment="1" applyProtection="1">
      <alignment horizontal="right" vertical="center"/>
      <protection hidden="1"/>
    </xf>
    <xf numFmtId="164" fontId="9" fillId="16" borderId="2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3" fillId="16" borderId="2" xfId="1" applyFont="1" applyFill="1" applyBorder="1" applyAlignment="1" applyProtection="1">
      <alignment vertical="center"/>
      <protection hidden="1"/>
    </xf>
    <xf numFmtId="0" fontId="0" fillId="0" borderId="3" xfId="0" applyBorder="1" applyAlignment="1"/>
    <xf numFmtId="0" fontId="0" fillId="0" borderId="4" xfId="0" applyBorder="1" applyAlignment="1"/>
    <xf numFmtId="0" fontId="13" fillId="16" borderId="2" xfId="2" applyFont="1" applyFill="1" applyBorder="1" applyAlignment="1" applyProtection="1">
      <alignment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5" xfId="1" applyNumberFormat="1" applyFont="1" applyFill="1" applyBorder="1" applyAlignment="1" applyProtection="1">
      <alignment horizontal="center" vertical="center"/>
      <protection hidden="1"/>
    </xf>
    <xf numFmtId="0" fontId="10" fillId="16" borderId="0" xfId="1" applyFont="1" applyFill="1" applyAlignment="1" applyProtection="1">
      <alignment horizontal="center" vertical="center"/>
      <protection hidden="1"/>
    </xf>
    <xf numFmtId="0" fontId="14" fillId="16" borderId="6" xfId="1" applyFont="1" applyFill="1" applyBorder="1" applyAlignment="1" applyProtection="1">
      <alignment horizontal="center" vertical="center" wrapText="1"/>
    </xf>
    <xf numFmtId="0" fontId="9" fillId="17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8" borderId="5" xfId="1" applyFont="1" applyFill="1" applyBorder="1" applyAlignment="1" applyProtection="1">
      <alignment horizontal="center" vertical="center" wrapText="1"/>
    </xf>
    <xf numFmtId="0" fontId="14" fillId="16" borderId="5" xfId="1" applyFont="1" applyFill="1" applyBorder="1" applyAlignment="1" applyProtection="1">
      <alignment horizontal="center" vertical="center" wrapText="1"/>
    </xf>
    <xf numFmtId="0" fontId="14" fillId="19" borderId="7" xfId="1" applyFont="1" applyFill="1" applyBorder="1" applyAlignment="1" applyProtection="1">
      <alignment horizontal="center" vertical="center" wrapText="1"/>
    </xf>
    <xf numFmtId="0" fontId="14" fillId="20" borderId="7" xfId="1" applyFont="1" applyFill="1" applyBorder="1" applyAlignment="1" applyProtection="1">
      <alignment horizontal="center" vertical="center" wrapText="1"/>
    </xf>
    <xf numFmtId="0" fontId="14" fillId="17" borderId="7" xfId="1" applyFont="1" applyFill="1" applyBorder="1" applyAlignment="1" applyProtection="1">
      <alignment horizontal="center" vertical="center" wrapText="1"/>
    </xf>
    <xf numFmtId="0" fontId="14" fillId="21" borderId="7" xfId="1" applyFont="1" applyFill="1" applyBorder="1" applyAlignment="1" applyProtection="1">
      <alignment horizontal="center" vertical="center" wrapText="1"/>
    </xf>
    <xf numFmtId="0" fontId="14" fillId="22" borderId="7" xfId="1" applyFont="1" applyFill="1" applyBorder="1" applyAlignment="1" applyProtection="1">
      <alignment horizontal="center" vertical="center" wrapText="1"/>
    </xf>
    <xf numFmtId="0" fontId="14" fillId="16" borderId="7" xfId="1" applyFont="1" applyFill="1" applyBorder="1" applyAlignment="1" applyProtection="1">
      <alignment horizontal="center" vertical="center" wrapText="1"/>
    </xf>
    <xf numFmtId="0" fontId="14" fillId="23" borderId="7" xfId="1" applyFont="1" applyFill="1" applyBorder="1" applyAlignment="1" applyProtection="1">
      <alignment horizontal="center" vertical="center" wrapText="1"/>
    </xf>
    <xf numFmtId="0" fontId="14" fillId="24" borderId="7" xfId="1" applyFont="1" applyFill="1" applyBorder="1" applyAlignment="1" applyProtection="1">
      <alignment horizontal="center" vertical="center" wrapText="1"/>
    </xf>
    <xf numFmtId="0" fontId="14" fillId="18" borderId="7" xfId="1" applyFont="1" applyFill="1" applyBorder="1" applyAlignment="1" applyProtection="1">
      <alignment horizontal="center" vertical="center" wrapText="1"/>
    </xf>
    <xf numFmtId="0" fontId="14" fillId="25" borderId="7" xfId="1" applyFont="1" applyFill="1" applyBorder="1" applyAlignment="1" applyProtection="1">
      <alignment horizontal="center" vertical="center" wrapText="1"/>
    </xf>
    <xf numFmtId="0" fontId="14" fillId="26" borderId="7" xfId="1" applyFont="1" applyFill="1" applyBorder="1" applyAlignment="1" applyProtection="1">
      <alignment horizontal="center" vertical="center" wrapText="1"/>
    </xf>
    <xf numFmtId="0" fontId="15" fillId="23" borderId="7" xfId="1" applyFont="1" applyFill="1" applyBorder="1" applyAlignment="1" applyProtection="1">
      <alignment horizontal="center" vertical="center" wrapText="1"/>
    </xf>
    <xf numFmtId="0" fontId="14" fillId="19" borderId="8" xfId="1" applyFont="1" applyFill="1" applyBorder="1" applyAlignment="1" applyProtection="1">
      <alignment horizontal="center" vertical="center" wrapText="1"/>
    </xf>
    <xf numFmtId="0" fontId="14" fillId="20" borderId="8" xfId="1" applyFont="1" applyFill="1" applyBorder="1" applyAlignment="1" applyProtection="1">
      <alignment horizontal="center" vertical="center" wrapText="1"/>
    </xf>
    <xf numFmtId="0" fontId="14" fillId="17" borderId="8" xfId="1" applyFont="1" applyFill="1" applyBorder="1" applyAlignment="1" applyProtection="1">
      <alignment horizontal="center" vertical="center" wrapText="1"/>
    </xf>
    <xf numFmtId="0" fontId="14" fillId="21" borderId="8" xfId="1" applyFont="1" applyFill="1" applyBorder="1" applyAlignment="1" applyProtection="1">
      <alignment horizontal="center" vertical="center" wrapText="1"/>
    </xf>
    <xf numFmtId="0" fontId="14" fillId="22" borderId="8" xfId="1" applyFont="1" applyFill="1" applyBorder="1" applyAlignment="1" applyProtection="1">
      <alignment horizontal="center" vertical="center" wrapText="1"/>
    </xf>
    <xf numFmtId="0" fontId="14" fillId="16" borderId="8" xfId="1" applyFont="1" applyFill="1" applyBorder="1" applyAlignment="1" applyProtection="1">
      <alignment horizontal="center" vertical="center" wrapText="1"/>
    </xf>
    <xf numFmtId="0" fontId="14" fillId="23" borderId="8" xfId="1" applyFont="1" applyFill="1" applyBorder="1" applyAlignment="1" applyProtection="1">
      <alignment horizontal="center" vertical="center" wrapText="1"/>
    </xf>
    <xf numFmtId="0" fontId="14" fillId="24" borderId="8" xfId="1" applyFont="1" applyFill="1" applyBorder="1" applyAlignment="1" applyProtection="1">
      <alignment horizontal="center" vertical="center" wrapText="1"/>
    </xf>
    <xf numFmtId="0" fontId="14" fillId="18" borderId="8" xfId="1" applyFont="1" applyFill="1" applyBorder="1" applyAlignment="1" applyProtection="1">
      <alignment horizontal="center" vertical="center" wrapText="1"/>
    </xf>
    <xf numFmtId="0" fontId="14" fillId="25" borderId="8" xfId="1" applyFont="1" applyFill="1" applyBorder="1" applyAlignment="1" applyProtection="1">
      <alignment horizontal="center" vertical="center" wrapText="1"/>
    </xf>
    <xf numFmtId="0" fontId="14" fillId="26" borderId="8" xfId="1" applyFont="1" applyFill="1" applyBorder="1" applyAlignment="1" applyProtection="1">
      <alignment horizontal="center" vertical="center" wrapText="1"/>
    </xf>
    <xf numFmtId="0" fontId="15" fillId="23" borderId="8" xfId="1" applyFont="1" applyFill="1" applyBorder="1" applyAlignment="1" applyProtection="1">
      <alignment horizontal="center" vertical="center" wrapText="1"/>
    </xf>
    <xf numFmtId="0" fontId="14" fillId="19" borderId="6" xfId="1" applyFont="1" applyFill="1" applyBorder="1" applyAlignment="1" applyProtection="1">
      <alignment horizontal="center" vertical="center" wrapText="1"/>
    </xf>
    <xf numFmtId="0" fontId="14" fillId="20" borderId="6" xfId="1" applyFont="1" applyFill="1" applyBorder="1" applyAlignment="1" applyProtection="1">
      <alignment horizontal="center" vertical="center" wrapText="1"/>
    </xf>
    <xf numFmtId="0" fontId="14" fillId="17" borderId="6" xfId="1" applyFont="1" applyFill="1" applyBorder="1" applyAlignment="1" applyProtection="1">
      <alignment horizontal="center" vertical="center" wrapText="1"/>
    </xf>
    <xf numFmtId="0" fontId="14" fillId="21" borderId="6" xfId="1" applyFont="1" applyFill="1" applyBorder="1" applyAlignment="1" applyProtection="1">
      <alignment horizontal="center" vertical="center" wrapText="1"/>
    </xf>
    <xf numFmtId="0" fontId="14" fillId="22" borderId="6" xfId="1" applyFont="1" applyFill="1" applyBorder="1" applyAlignment="1" applyProtection="1">
      <alignment horizontal="center" vertical="center" wrapText="1"/>
    </xf>
    <xf numFmtId="0" fontId="14" fillId="23" borderId="6" xfId="1" applyFont="1" applyFill="1" applyBorder="1" applyAlignment="1" applyProtection="1">
      <alignment horizontal="center" vertical="center" wrapText="1"/>
    </xf>
    <xf numFmtId="0" fontId="14" fillId="24" borderId="6" xfId="1" applyFont="1" applyFill="1" applyBorder="1" applyAlignment="1" applyProtection="1">
      <alignment horizontal="center" vertical="center" wrapText="1"/>
    </xf>
    <xf numFmtId="0" fontId="14" fillId="18" borderId="6" xfId="1" applyFont="1" applyFill="1" applyBorder="1" applyAlignment="1" applyProtection="1">
      <alignment horizontal="center" vertical="center" wrapText="1"/>
    </xf>
    <xf numFmtId="0" fontId="14" fillId="25" borderId="6" xfId="1" applyFont="1" applyFill="1" applyBorder="1" applyAlignment="1" applyProtection="1">
      <alignment horizontal="center" vertical="center" wrapText="1"/>
    </xf>
    <xf numFmtId="0" fontId="14" fillId="26" borderId="6" xfId="1" applyFont="1" applyFill="1" applyBorder="1" applyAlignment="1" applyProtection="1">
      <alignment horizontal="center" vertical="center" wrapText="1"/>
    </xf>
    <xf numFmtId="0" fontId="15" fillId="23" borderId="6" xfId="1" applyFont="1" applyFill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9" borderId="5" xfId="1" applyFont="1" applyFill="1" applyBorder="1" applyAlignment="1" applyProtection="1">
      <alignment horizontal="center" vertical="center"/>
    </xf>
    <xf numFmtId="0" fontId="7" fillId="20" borderId="5" xfId="1" applyFont="1" applyFill="1" applyBorder="1" applyAlignment="1" applyProtection="1">
      <alignment horizontal="center" vertical="center"/>
    </xf>
    <xf numFmtId="0" fontId="7" fillId="17" borderId="5" xfId="1" applyFont="1" applyFill="1" applyBorder="1" applyAlignment="1" applyProtection="1">
      <alignment horizontal="center" vertical="center"/>
    </xf>
    <xf numFmtId="0" fontId="7" fillId="21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7" fillId="23" borderId="5" xfId="1" applyFont="1" applyFill="1" applyBorder="1" applyAlignment="1" applyProtection="1">
      <alignment horizontal="center" vertical="center"/>
    </xf>
    <xf numFmtId="0" fontId="7" fillId="24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5" borderId="5" xfId="1" applyFont="1" applyFill="1" applyBorder="1" applyAlignment="1" applyProtection="1">
      <alignment horizontal="center" vertical="center"/>
    </xf>
    <xf numFmtId="0" fontId="7" fillId="26" borderId="5" xfId="1" applyFont="1" applyFill="1" applyBorder="1" applyAlignment="1" applyProtection="1">
      <alignment horizontal="center" vertical="center"/>
    </xf>
    <xf numFmtId="0" fontId="16" fillId="23" borderId="5" xfId="1" applyFont="1" applyFill="1" applyBorder="1" applyAlignment="1" applyProtection="1">
      <alignment horizontal="center" vertical="center"/>
    </xf>
    <xf numFmtId="0" fontId="10" fillId="15" borderId="5" xfId="1" applyFont="1" applyFill="1" applyBorder="1" applyAlignment="1" applyProtection="1">
      <alignment horizontal="center" vertical="center"/>
    </xf>
    <xf numFmtId="0" fontId="10" fillId="19" borderId="5" xfId="1" applyFont="1" applyFill="1" applyBorder="1" applyAlignment="1" applyProtection="1">
      <alignment horizontal="center" vertical="center"/>
    </xf>
    <xf numFmtId="0" fontId="10" fillId="20" borderId="5" xfId="1" applyFont="1" applyFill="1" applyBorder="1" applyAlignment="1" applyProtection="1">
      <alignment horizontal="center" vertical="center"/>
    </xf>
    <xf numFmtId="0" fontId="10" fillId="17" borderId="5" xfId="1" applyFont="1" applyFill="1" applyBorder="1" applyAlignment="1" applyProtection="1">
      <alignment horizontal="center" vertical="center"/>
    </xf>
    <xf numFmtId="0" fontId="10" fillId="21" borderId="5" xfId="1" applyFont="1" applyFill="1" applyBorder="1" applyAlignment="1" applyProtection="1">
      <alignment horizontal="center" vertical="center"/>
    </xf>
    <xf numFmtId="0" fontId="10" fillId="22" borderId="5" xfId="1" applyFont="1" applyFill="1" applyBorder="1" applyAlignment="1" applyProtection="1">
      <alignment horizontal="center" vertical="center"/>
    </xf>
    <xf numFmtId="0" fontId="12" fillId="15" borderId="5" xfId="1" applyFont="1" applyFill="1" applyBorder="1" applyAlignment="1" applyProtection="1">
      <alignment horizontal="center" vertical="center"/>
    </xf>
    <xf numFmtId="0" fontId="12" fillId="23" borderId="5" xfId="1" applyFont="1" applyFill="1" applyBorder="1" applyAlignment="1" applyProtection="1">
      <alignment horizontal="center" vertical="center"/>
    </xf>
    <xf numFmtId="0" fontId="12" fillId="27" borderId="5" xfId="1" applyFont="1" applyFill="1" applyBorder="1" applyAlignment="1" applyProtection="1">
      <alignment horizontal="center" vertical="center"/>
    </xf>
    <xf numFmtId="0" fontId="12" fillId="28" borderId="5" xfId="1" applyFont="1" applyFill="1" applyBorder="1" applyAlignment="1" applyProtection="1">
      <alignment horizontal="center" vertical="center"/>
    </xf>
    <xf numFmtId="0" fontId="12" fillId="25" borderId="5" xfId="1" applyFont="1" applyFill="1" applyBorder="1" applyAlignment="1" applyProtection="1">
      <alignment horizontal="center" vertical="center"/>
    </xf>
    <xf numFmtId="0" fontId="12" fillId="26" borderId="5" xfId="1" applyFont="1" applyFill="1" applyBorder="1" applyAlignment="1" applyProtection="1">
      <alignment horizontal="center" vertical="center"/>
    </xf>
    <xf numFmtId="0" fontId="17" fillId="23" borderId="5" xfId="1" applyFont="1" applyFill="1" applyBorder="1" applyAlignment="1" applyProtection="1">
      <alignment horizontal="center" vertical="center"/>
    </xf>
    <xf numFmtId="0" fontId="10" fillId="27" borderId="5" xfId="1" applyFont="1" applyFill="1" applyBorder="1" applyAlignment="1" applyProtection="1">
      <alignment horizontal="center" vertical="center"/>
    </xf>
    <xf numFmtId="0" fontId="10" fillId="28" borderId="5" xfId="1" applyFont="1" applyFill="1" applyBorder="1" applyAlignment="1" applyProtection="1">
      <alignment horizontal="center" vertical="center"/>
    </xf>
    <xf numFmtId="0" fontId="10" fillId="25" borderId="5" xfId="1" applyFont="1" applyFill="1" applyBorder="1" applyAlignment="1" applyProtection="1">
      <alignment horizontal="center" vertical="center"/>
    </xf>
    <xf numFmtId="0" fontId="10" fillId="26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19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17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2" fontId="9" fillId="29" borderId="5" xfId="1" applyNumberFormat="1" applyFont="1" applyFill="1" applyBorder="1" applyAlignment="1" applyProtection="1">
      <alignment horizontal="center" vertical="center"/>
    </xf>
    <xf numFmtId="1" fontId="9" fillId="29" borderId="5" xfId="1" applyNumberFormat="1" applyFont="1" applyFill="1" applyBorder="1" applyAlignment="1" applyProtection="1">
      <alignment horizontal="center" vertical="center"/>
    </xf>
    <xf numFmtId="1" fontId="15" fillId="29" borderId="5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19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2" fontId="9" fillId="29" borderId="0" xfId="1" applyNumberFormat="1" applyFont="1" applyFill="1" applyBorder="1" applyAlignment="1" applyProtection="1">
      <alignment horizontal="center" vertical="center"/>
    </xf>
    <xf numFmtId="1" fontId="9" fillId="29" borderId="0" xfId="1" applyNumberFormat="1" applyFont="1" applyFill="1" applyBorder="1" applyAlignment="1" applyProtection="1">
      <alignment horizontal="center" vertical="center"/>
    </xf>
    <xf numFmtId="1" fontId="9" fillId="15" borderId="2" xfId="1" applyNumberFormat="1" applyFont="1" applyFill="1" applyBorder="1" applyAlignment="1" applyProtection="1">
      <alignment horizontal="center" vertical="center"/>
    </xf>
    <xf numFmtId="1" fontId="9" fillId="15" borderId="4" xfId="1" applyNumberFormat="1" applyFont="1" applyFill="1" applyBorder="1" applyAlignment="1" applyProtection="1">
      <alignment horizontal="center" vertical="center"/>
    </xf>
    <xf numFmtId="0" fontId="18" fillId="15" borderId="0" xfId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vertical="center"/>
    </xf>
    <xf numFmtId="2" fontId="9" fillId="21" borderId="5" xfId="1" applyNumberFormat="1" applyFont="1" applyFill="1" applyBorder="1" applyAlignment="1" applyProtection="1">
      <alignment horizontal="center" vertical="center"/>
    </xf>
    <xf numFmtId="0" fontId="8" fillId="15" borderId="0" xfId="1" applyFont="1" applyFill="1" applyBorder="1" applyAlignment="1" applyProtection="1">
      <alignment horizontal="left"/>
    </xf>
    <xf numFmtId="0" fontId="10" fillId="15" borderId="0" xfId="1" applyFont="1" applyFill="1" applyBorder="1" applyAlignment="1" applyProtection="1">
      <alignment horizontal="center" vertical="center"/>
    </xf>
    <xf numFmtId="22" fontId="16" fillId="15" borderId="0" xfId="1" applyNumberFormat="1" applyFont="1" applyFill="1" applyBorder="1" applyAlignment="1" applyProtection="1">
      <alignment horizontal="left"/>
    </xf>
    <xf numFmtId="0" fontId="12" fillId="15" borderId="0" xfId="1" applyFont="1" applyFill="1" applyBorder="1" applyAlignment="1" applyProtection="1">
      <alignment horizontal="center" vertical="center"/>
    </xf>
    <xf numFmtId="0" fontId="12" fillId="16" borderId="0" xfId="1" applyFont="1" applyFill="1" applyBorder="1" applyAlignment="1" applyProtection="1">
      <alignment horizontal="center" vertical="center"/>
    </xf>
    <xf numFmtId="1" fontId="12" fillId="16" borderId="0" xfId="1" applyNumberFormat="1" applyFont="1" applyFill="1" applyBorder="1" applyAlignment="1" applyProtection="1">
      <alignment horizontal="center" vertical="center"/>
    </xf>
    <xf numFmtId="1" fontId="9" fillId="16" borderId="9" xfId="1" applyNumberFormat="1" applyFont="1" applyFill="1" applyBorder="1" applyAlignment="1" applyProtection="1">
      <alignment horizont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2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6161408"/>
        <c:axId val="486167296"/>
      </c:lineChart>
      <c:catAx>
        <c:axId val="4861614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6167296"/>
        <c:crosses val="autoZero"/>
        <c:auto val="1"/>
        <c:lblAlgn val="ctr"/>
        <c:lblOffset val="100"/>
      </c:catAx>
      <c:valAx>
        <c:axId val="4861672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61614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376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07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44384</v>
          </cell>
        </row>
      </sheetData>
      <sheetData sheetId="2"/>
      <sheetData sheetId="3"/>
      <sheetData sheetId="4">
        <row r="12">
          <cell r="E12">
            <v>1143</v>
          </cell>
          <cell r="V12">
            <v>167.47975039999994</v>
          </cell>
          <cell r="W12">
            <v>1192.9636138239994</v>
          </cell>
          <cell r="X12">
            <v>217.44336422399945</v>
          </cell>
          <cell r="AI12">
            <v>1473</v>
          </cell>
          <cell r="BB12">
            <v>492.20405819999996</v>
          </cell>
          <cell r="BC12">
            <v>1407.7818420239992</v>
          </cell>
          <cell r="BD12">
            <v>426.98590022399935</v>
          </cell>
        </row>
        <row r="13">
          <cell r="E13">
            <v>1145</v>
          </cell>
          <cell r="V13">
            <v>169.47975039999994</v>
          </cell>
          <cell r="W13">
            <v>1192.9636138239994</v>
          </cell>
          <cell r="X13">
            <v>217.44336422399945</v>
          </cell>
          <cell r="AI13">
            <v>1462</v>
          </cell>
          <cell r="BB13">
            <v>481.20405819999996</v>
          </cell>
          <cell r="BC13">
            <v>1406.6861120239992</v>
          </cell>
          <cell r="BD13">
            <v>425.89017022399935</v>
          </cell>
        </row>
        <row r="14">
          <cell r="E14">
            <v>1143</v>
          </cell>
          <cell r="V14">
            <v>167.47975039999994</v>
          </cell>
          <cell r="W14">
            <v>1191.6336638239995</v>
          </cell>
          <cell r="X14">
            <v>216.11341422399963</v>
          </cell>
          <cell r="AI14">
            <v>1445</v>
          </cell>
          <cell r="BB14">
            <v>482.20405819999996</v>
          </cell>
          <cell r="BC14">
            <v>1385.7586150239995</v>
          </cell>
          <cell r="BD14">
            <v>422.96267322399945</v>
          </cell>
        </row>
        <row r="15">
          <cell r="E15">
            <v>1129</v>
          </cell>
          <cell r="V15">
            <v>153.47975039999994</v>
          </cell>
          <cell r="W15">
            <v>1190.3037128239994</v>
          </cell>
          <cell r="X15">
            <v>214.78346322399946</v>
          </cell>
          <cell r="AI15">
            <v>1443</v>
          </cell>
          <cell r="BB15">
            <v>480.20405819999996</v>
          </cell>
          <cell r="BC15">
            <v>1385.5486150239994</v>
          </cell>
          <cell r="BD15">
            <v>422.75267322399941</v>
          </cell>
        </row>
        <row r="16">
          <cell r="E16">
            <v>1120</v>
          </cell>
          <cell r="V16">
            <v>144.47975039999994</v>
          </cell>
          <cell r="W16">
            <v>1190.3037128239994</v>
          </cell>
          <cell r="X16">
            <v>214.78346322399946</v>
          </cell>
          <cell r="AI16">
            <v>1395</v>
          </cell>
          <cell r="BB16">
            <v>432.20405819999996</v>
          </cell>
          <cell r="BC16">
            <v>1384.8034950239994</v>
          </cell>
          <cell r="BD16">
            <v>422.00755322399937</v>
          </cell>
        </row>
        <row r="17">
          <cell r="E17">
            <v>1116</v>
          </cell>
          <cell r="V17">
            <v>140.47975039999994</v>
          </cell>
          <cell r="W17">
            <v>1190.3037128239994</v>
          </cell>
          <cell r="X17">
            <v>214.78346322399946</v>
          </cell>
          <cell r="AI17">
            <v>1389</v>
          </cell>
          <cell r="BB17">
            <v>426.20405819999996</v>
          </cell>
          <cell r="BC17">
            <v>1384.6034950239996</v>
          </cell>
          <cell r="BD17">
            <v>421.80755322399955</v>
          </cell>
        </row>
        <row r="18">
          <cell r="E18">
            <v>1120</v>
          </cell>
          <cell r="V18">
            <v>144.47975039999994</v>
          </cell>
          <cell r="W18">
            <v>1191.5635178239995</v>
          </cell>
          <cell r="X18">
            <v>216.0432682239996</v>
          </cell>
          <cell r="AI18">
            <v>1416</v>
          </cell>
          <cell r="BB18">
            <v>453.20405819999996</v>
          </cell>
          <cell r="BC18">
            <v>1383.7134950239993</v>
          </cell>
          <cell r="BD18">
            <v>420.91755322399945</v>
          </cell>
        </row>
        <row r="19">
          <cell r="E19">
            <v>1109</v>
          </cell>
          <cell r="V19">
            <v>133.47975039999994</v>
          </cell>
          <cell r="W19">
            <v>1190.3037128239994</v>
          </cell>
          <cell r="X19">
            <v>214.78346322399946</v>
          </cell>
          <cell r="AI19">
            <v>1432</v>
          </cell>
          <cell r="BB19">
            <v>469.20405819999996</v>
          </cell>
          <cell r="BC19">
            <v>1384.0992250239997</v>
          </cell>
          <cell r="BD19">
            <v>421.30328322399964</v>
          </cell>
        </row>
        <row r="20">
          <cell r="E20">
            <v>1109</v>
          </cell>
          <cell r="V20">
            <v>133.47975039999994</v>
          </cell>
          <cell r="W20">
            <v>1184.8151088239993</v>
          </cell>
          <cell r="X20">
            <v>209.29485922399945</v>
          </cell>
          <cell r="AI20">
            <v>1418</v>
          </cell>
          <cell r="BB20">
            <v>455.20405819999996</v>
          </cell>
          <cell r="BC20">
            <v>1383.5323570239993</v>
          </cell>
          <cell r="BD20">
            <v>420.73641522399953</v>
          </cell>
        </row>
        <row r="21">
          <cell r="E21">
            <v>1103</v>
          </cell>
          <cell r="V21">
            <v>127.47975039999994</v>
          </cell>
          <cell r="W21">
            <v>1183.4562468239992</v>
          </cell>
          <cell r="X21">
            <v>207.93599722399941</v>
          </cell>
          <cell r="AI21">
            <v>1435</v>
          </cell>
          <cell r="BB21">
            <v>472.20405819999996</v>
          </cell>
          <cell r="BC21">
            <v>1382.8546150239995</v>
          </cell>
          <cell r="BD21">
            <v>420.05867322399945</v>
          </cell>
        </row>
        <row r="22">
          <cell r="E22">
            <v>1092</v>
          </cell>
          <cell r="V22">
            <v>117.12975039999992</v>
          </cell>
          <cell r="W22">
            <v>1182.8062468239996</v>
          </cell>
          <cell r="X22">
            <v>207.93599722399941</v>
          </cell>
          <cell r="AI22">
            <v>1426</v>
          </cell>
          <cell r="BB22">
            <v>454.75405819999992</v>
          </cell>
          <cell r="BC22">
            <v>1389.6709620239994</v>
          </cell>
          <cell r="BD22">
            <v>418.42502022399958</v>
          </cell>
        </row>
        <row r="23">
          <cell r="E23">
            <v>1090</v>
          </cell>
          <cell r="V23">
            <v>97.129750399999921</v>
          </cell>
          <cell r="W23">
            <v>1200.8062468239996</v>
          </cell>
          <cell r="X23">
            <v>207.93599722399941</v>
          </cell>
          <cell r="AI23">
            <v>1426</v>
          </cell>
          <cell r="BB23">
            <v>454.75405819999992</v>
          </cell>
          <cell r="BC23">
            <v>1385.865442024</v>
          </cell>
          <cell r="BD23">
            <v>414.61950022399981</v>
          </cell>
        </row>
        <row r="24">
          <cell r="E24">
            <v>1093</v>
          </cell>
          <cell r="V24">
            <v>101.87577379999993</v>
          </cell>
          <cell r="W24">
            <v>1192.3178204239994</v>
          </cell>
          <cell r="X24">
            <v>201.19359422399921</v>
          </cell>
          <cell r="AI24">
            <v>1428</v>
          </cell>
          <cell r="BB24">
            <v>456.75405819999992</v>
          </cell>
          <cell r="BC24">
            <v>1383.2078610239996</v>
          </cell>
          <cell r="BD24">
            <v>411.96191922399964</v>
          </cell>
        </row>
        <row r="25">
          <cell r="E25">
            <v>1090</v>
          </cell>
          <cell r="V25">
            <v>98.875773799999934</v>
          </cell>
          <cell r="W25">
            <v>1187.9592964239991</v>
          </cell>
          <cell r="X25">
            <v>196.83507022399922</v>
          </cell>
          <cell r="AI25">
            <v>1422</v>
          </cell>
          <cell r="BB25">
            <v>450.75405819999992</v>
          </cell>
          <cell r="BC25">
            <v>1382.1978610239994</v>
          </cell>
          <cell r="BD25">
            <v>410.95191922399943</v>
          </cell>
        </row>
        <row r="26">
          <cell r="E26">
            <v>1068</v>
          </cell>
          <cell r="V26">
            <v>76.875773799999934</v>
          </cell>
          <cell r="W26">
            <v>1186.7172334239995</v>
          </cell>
          <cell r="X26">
            <v>195.59300722399931</v>
          </cell>
          <cell r="AI26">
            <v>1429</v>
          </cell>
          <cell r="BB26">
            <v>457.75405819999992</v>
          </cell>
          <cell r="BC26">
            <v>1382.1235910239993</v>
          </cell>
          <cell r="BD26">
            <v>410.87764922399936</v>
          </cell>
        </row>
        <row r="27">
          <cell r="E27">
            <v>1066</v>
          </cell>
          <cell r="V27">
            <v>74.875773799999934</v>
          </cell>
          <cell r="W27">
            <v>1186.7172334239995</v>
          </cell>
          <cell r="X27">
            <v>195.59300722399931</v>
          </cell>
          <cell r="AI27">
            <v>1413</v>
          </cell>
          <cell r="BB27">
            <v>441.75405819999992</v>
          </cell>
          <cell r="BC27">
            <v>1379.7578610239993</v>
          </cell>
          <cell r="BD27">
            <v>408.51191922399937</v>
          </cell>
        </row>
        <row r="28">
          <cell r="E28">
            <v>1071</v>
          </cell>
          <cell r="V28">
            <v>79.875773799999934</v>
          </cell>
          <cell r="W28">
            <v>1182.8121784239993</v>
          </cell>
          <cell r="X28">
            <v>191.68795222399936</v>
          </cell>
          <cell r="AI28">
            <v>1424</v>
          </cell>
          <cell r="BB28">
            <v>434.17205039999999</v>
          </cell>
          <cell r="BC28">
            <v>1397.2039438239995</v>
          </cell>
          <cell r="BD28">
            <v>407.37599422399956</v>
          </cell>
        </row>
        <row r="29">
          <cell r="E29">
            <v>1064</v>
          </cell>
          <cell r="V29">
            <v>72.875773799999934</v>
          </cell>
          <cell r="W29">
            <v>1182.8121784239993</v>
          </cell>
          <cell r="X29">
            <v>191.68795222399936</v>
          </cell>
          <cell r="AI29">
            <v>1406</v>
          </cell>
          <cell r="BB29">
            <v>416.17205039999999</v>
          </cell>
          <cell r="BC29">
            <v>1395.6898688239994</v>
          </cell>
          <cell r="BD29">
            <v>405.86191922399951</v>
          </cell>
        </row>
        <row r="30">
          <cell r="E30">
            <v>1075</v>
          </cell>
          <cell r="V30">
            <v>83.875773799999934</v>
          </cell>
          <cell r="W30">
            <v>1182.8121784239993</v>
          </cell>
          <cell r="X30">
            <v>191.68795222399936</v>
          </cell>
          <cell r="AI30">
            <v>1388</v>
          </cell>
          <cell r="BB30">
            <v>398.17205039999999</v>
          </cell>
          <cell r="BC30">
            <v>1394.2098688239994</v>
          </cell>
          <cell r="BD30">
            <v>404.38191922399949</v>
          </cell>
        </row>
        <row r="31">
          <cell r="E31">
            <v>1097</v>
          </cell>
          <cell r="V31">
            <v>105.87577379999993</v>
          </cell>
          <cell r="W31">
            <v>1182.8121784239993</v>
          </cell>
          <cell r="X31">
            <v>191.68795222399936</v>
          </cell>
          <cell r="AI31">
            <v>1381</v>
          </cell>
          <cell r="BB31">
            <v>391.17205039999999</v>
          </cell>
          <cell r="BC31">
            <v>1392.8098688239998</v>
          </cell>
          <cell r="BD31">
            <v>402.98191922399963</v>
          </cell>
        </row>
        <row r="32">
          <cell r="E32">
            <v>1121</v>
          </cell>
          <cell r="V32">
            <v>129.87577379999993</v>
          </cell>
          <cell r="W32">
            <v>1184.0838114239991</v>
          </cell>
          <cell r="X32">
            <v>192.9595852239992</v>
          </cell>
          <cell r="AI32">
            <v>1353</v>
          </cell>
          <cell r="BB32">
            <v>362.17205039999999</v>
          </cell>
          <cell r="BC32">
            <v>1394.0798198239995</v>
          </cell>
          <cell r="BD32">
            <v>403.25187022399962</v>
          </cell>
        </row>
        <row r="33">
          <cell r="E33">
            <v>1142</v>
          </cell>
          <cell r="V33">
            <v>150.87577379999993</v>
          </cell>
          <cell r="W33">
            <v>1182.8240064239994</v>
          </cell>
          <cell r="X33">
            <v>191.69978022399928</v>
          </cell>
          <cell r="AI33">
            <v>1330</v>
          </cell>
          <cell r="BB33">
            <v>339.17205039999999</v>
          </cell>
          <cell r="BC33">
            <v>1393.4032918239996</v>
          </cell>
          <cell r="BD33">
            <v>402.57534222399966</v>
          </cell>
        </row>
        <row r="34">
          <cell r="E34">
            <v>1161</v>
          </cell>
          <cell r="V34">
            <v>167.9358019</v>
          </cell>
          <cell r="W34">
            <v>1184.7939783239995</v>
          </cell>
          <cell r="X34">
            <v>191.72978022399926</v>
          </cell>
          <cell r="AI34">
            <v>1291</v>
          </cell>
          <cell r="BB34">
            <v>300.17205039999999</v>
          </cell>
          <cell r="BC34">
            <v>1391.0375618239996</v>
          </cell>
          <cell r="BD34">
            <v>400.20961222399967</v>
          </cell>
        </row>
        <row r="35">
          <cell r="E35">
            <v>1188</v>
          </cell>
          <cell r="V35">
            <v>194.9358019</v>
          </cell>
          <cell r="W35">
            <v>1184.9439783239995</v>
          </cell>
          <cell r="X35">
            <v>191.87978022399935</v>
          </cell>
          <cell r="AI35">
            <v>1271</v>
          </cell>
          <cell r="BB35">
            <v>280.17205039999999</v>
          </cell>
          <cell r="BC35">
            <v>1359.6075618239997</v>
          </cell>
          <cell r="BD35">
            <v>368.77961222399961</v>
          </cell>
        </row>
        <row r="36">
          <cell r="E36">
            <v>1230</v>
          </cell>
          <cell r="V36">
            <v>232.9358019</v>
          </cell>
          <cell r="W36">
            <v>1389.3639783239992</v>
          </cell>
          <cell r="X36">
            <v>392.29978022399916</v>
          </cell>
          <cell r="AI36">
            <v>1255</v>
          </cell>
          <cell r="BB36">
            <v>258.77975040000001</v>
          </cell>
          <cell r="BC36">
            <v>1384.5857648239994</v>
          </cell>
          <cell r="BD36">
            <v>388.36551522399952</v>
          </cell>
        </row>
        <row r="37">
          <cell r="E37">
            <v>1260</v>
          </cell>
          <cell r="V37">
            <v>262.9358019</v>
          </cell>
          <cell r="W37">
            <v>1389.9839783239995</v>
          </cell>
          <cell r="X37">
            <v>392.91978022399928</v>
          </cell>
          <cell r="AI37">
            <v>1246</v>
          </cell>
          <cell r="BB37">
            <v>249.77975040000001</v>
          </cell>
          <cell r="BC37">
            <v>1393.0316898239994</v>
          </cell>
          <cell r="BD37">
            <v>396.81144022399951</v>
          </cell>
        </row>
        <row r="38">
          <cell r="E38">
            <v>1275</v>
          </cell>
          <cell r="V38">
            <v>278.71175819999996</v>
          </cell>
          <cell r="W38">
            <v>1391.7998500239996</v>
          </cell>
          <cell r="X38">
            <v>395.51160822399936</v>
          </cell>
          <cell r="AI38">
            <v>1223</v>
          </cell>
          <cell r="BB38">
            <v>226.77975040000001</v>
          </cell>
          <cell r="BC38">
            <v>1396.9014708239997</v>
          </cell>
          <cell r="BD38">
            <v>400.68122122399961</v>
          </cell>
        </row>
        <row r="39">
          <cell r="E39">
            <v>1297</v>
          </cell>
          <cell r="V39">
            <v>300.71175819999996</v>
          </cell>
          <cell r="W39">
            <v>1393.9155800239996</v>
          </cell>
          <cell r="X39">
            <v>397.62733822399935</v>
          </cell>
          <cell r="AI39">
            <v>1206</v>
          </cell>
          <cell r="BB39">
            <v>209.77975040000001</v>
          </cell>
          <cell r="BC39">
            <v>1398.2933108239995</v>
          </cell>
          <cell r="BD39">
            <v>402.07306122399939</v>
          </cell>
        </row>
        <row r="40">
          <cell r="E40">
            <v>1330</v>
          </cell>
          <cell r="V40">
            <v>336.40405820000001</v>
          </cell>
          <cell r="W40">
            <v>1399.728527023999</v>
          </cell>
          <cell r="X40">
            <v>406.13258522399917</v>
          </cell>
          <cell r="AI40">
            <v>1182</v>
          </cell>
          <cell r="BB40">
            <v>185.77975040000001</v>
          </cell>
          <cell r="BC40">
            <v>1278.8453208239994</v>
          </cell>
          <cell r="BD40">
            <v>282.62507122399927</v>
          </cell>
        </row>
        <row r="41">
          <cell r="E41">
            <v>1348</v>
          </cell>
          <cell r="V41">
            <v>354.40405820000001</v>
          </cell>
          <cell r="W41">
            <v>1401.0285270239992</v>
          </cell>
          <cell r="X41">
            <v>407.43258522399913</v>
          </cell>
          <cell r="AI41">
            <v>1203</v>
          </cell>
          <cell r="BB41">
            <v>206.77975040000001</v>
          </cell>
          <cell r="BC41">
            <v>1298.2758648239997</v>
          </cell>
          <cell r="BD41">
            <v>302.05561522399955</v>
          </cell>
        </row>
        <row r="42">
          <cell r="E42">
            <v>1376</v>
          </cell>
          <cell r="V42">
            <v>370.40405820000001</v>
          </cell>
          <cell r="W42">
            <v>1414.308527023999</v>
          </cell>
          <cell r="X42">
            <v>408.7125852239991</v>
          </cell>
          <cell r="AI42">
            <v>1225</v>
          </cell>
          <cell r="BB42">
            <v>228.77975040000001</v>
          </cell>
          <cell r="BC42">
            <v>1324.8159418239998</v>
          </cell>
          <cell r="BD42">
            <v>328.59569222399966</v>
          </cell>
        </row>
        <row r="43">
          <cell r="E43">
            <v>1370</v>
          </cell>
          <cell r="V43">
            <v>376.40405820000001</v>
          </cell>
          <cell r="W43">
            <v>1403.768527023999</v>
          </cell>
          <cell r="X43">
            <v>410.17258522399914</v>
          </cell>
          <cell r="AI43">
            <v>1249</v>
          </cell>
          <cell r="BB43">
            <v>252.77975040000001</v>
          </cell>
          <cell r="BC43">
            <v>1344.8041138239996</v>
          </cell>
          <cell r="BD43">
            <v>348.58386422399974</v>
          </cell>
        </row>
        <row r="44">
          <cell r="E44">
            <v>1385</v>
          </cell>
          <cell r="V44">
            <v>391.40405820000001</v>
          </cell>
          <cell r="W44">
            <v>1409.411743023999</v>
          </cell>
          <cell r="X44">
            <v>415.81580122399907</v>
          </cell>
          <cell r="AI44">
            <v>1293</v>
          </cell>
          <cell r="BB44">
            <v>296.12975039999992</v>
          </cell>
          <cell r="BC44">
            <v>1395.5981888239999</v>
          </cell>
          <cell r="BD44">
            <v>398.72793922399967</v>
          </cell>
        </row>
        <row r="45">
          <cell r="E45">
            <v>1421</v>
          </cell>
          <cell r="V45">
            <v>427.40405820000001</v>
          </cell>
          <cell r="W45">
            <v>1410.7213680239993</v>
          </cell>
          <cell r="X45">
            <v>417.12542622399917</v>
          </cell>
          <cell r="AI45">
            <v>1312</v>
          </cell>
          <cell r="BB45">
            <v>315.12975039999992</v>
          </cell>
          <cell r="BC45">
            <v>1425.4541138239997</v>
          </cell>
          <cell r="BD45">
            <v>428.58386422399974</v>
          </cell>
        </row>
        <row r="46">
          <cell r="E46">
            <v>1429</v>
          </cell>
          <cell r="V46">
            <v>435.40405820000001</v>
          </cell>
          <cell r="W46">
            <v>1413.4670980239994</v>
          </cell>
          <cell r="X46">
            <v>419.87115622399926</v>
          </cell>
          <cell r="AI46">
            <v>1303</v>
          </cell>
          <cell r="BB46">
            <v>304.82975039999997</v>
          </cell>
          <cell r="BC46">
            <v>1401.7541138239999</v>
          </cell>
          <cell r="BD46">
            <v>403.58386422399974</v>
          </cell>
        </row>
        <row r="47">
          <cell r="E47">
            <v>1438</v>
          </cell>
          <cell r="V47">
            <v>444.40405820000001</v>
          </cell>
          <cell r="W47">
            <v>1413.8951480239989</v>
          </cell>
          <cell r="X47">
            <v>420.29920622399902</v>
          </cell>
          <cell r="AI47">
            <v>1317</v>
          </cell>
          <cell r="BB47">
            <v>318.82975039999997</v>
          </cell>
          <cell r="BC47">
            <v>1427.8698438239999</v>
          </cell>
          <cell r="BD47">
            <v>429.69959422399972</v>
          </cell>
        </row>
        <row r="48">
          <cell r="E48">
            <v>1455</v>
          </cell>
          <cell r="V48">
            <v>461.40405820000001</v>
          </cell>
          <cell r="W48">
            <v>1415.3989280239989</v>
          </cell>
          <cell r="X48">
            <v>421.80298622399903</v>
          </cell>
          <cell r="AI48">
            <v>1297</v>
          </cell>
          <cell r="BB48">
            <v>298.82975039999997</v>
          </cell>
          <cell r="BC48">
            <v>1396.5190578239999</v>
          </cell>
          <cell r="BD48">
            <v>398.34880822399975</v>
          </cell>
        </row>
        <row r="49">
          <cell r="E49">
            <v>1485</v>
          </cell>
          <cell r="V49">
            <v>491.40405820000001</v>
          </cell>
          <cell r="W49">
            <v>1418.3534140239994</v>
          </cell>
          <cell r="X49">
            <v>424.75747222399934</v>
          </cell>
          <cell r="AI49">
            <v>1272</v>
          </cell>
          <cell r="BB49">
            <v>273.82975039999997</v>
          </cell>
          <cell r="BC49">
            <v>1366.5190578239999</v>
          </cell>
          <cell r="BD49">
            <v>368.34880822399975</v>
          </cell>
        </row>
        <row r="50">
          <cell r="E50">
            <v>1443</v>
          </cell>
          <cell r="V50">
            <v>449.40405820000001</v>
          </cell>
          <cell r="W50">
            <v>1419.6334140239996</v>
          </cell>
          <cell r="X50">
            <v>426.03747222399954</v>
          </cell>
          <cell r="AI50">
            <v>1271</v>
          </cell>
          <cell r="BB50">
            <v>272.82975039999997</v>
          </cell>
          <cell r="BC50">
            <v>1366.5190578239999</v>
          </cell>
          <cell r="BD50">
            <v>368.34880822399975</v>
          </cell>
        </row>
        <row r="51">
          <cell r="E51">
            <v>1434</v>
          </cell>
          <cell r="V51">
            <v>440.40405820000001</v>
          </cell>
          <cell r="W51">
            <v>1420.8334140239995</v>
          </cell>
          <cell r="X51">
            <v>427.23747222399936</v>
          </cell>
          <cell r="AI51">
            <v>1259</v>
          </cell>
          <cell r="BB51">
            <v>260.82975039999997</v>
          </cell>
          <cell r="BC51">
            <v>1361.5190578239999</v>
          </cell>
          <cell r="BD51">
            <v>363.34880822399975</v>
          </cell>
        </row>
        <row r="52">
          <cell r="E52">
            <v>1449</v>
          </cell>
          <cell r="V52">
            <v>460.40405820000001</v>
          </cell>
          <cell r="W52">
            <v>1406.313414023999</v>
          </cell>
          <cell r="X52">
            <v>417.71747222399915</v>
          </cell>
          <cell r="AI52">
            <v>1257</v>
          </cell>
          <cell r="BB52">
            <v>260.63580189999993</v>
          </cell>
          <cell r="BC52">
            <v>1223.6117583239993</v>
          </cell>
          <cell r="BD52">
            <v>227.24756022399939</v>
          </cell>
        </row>
        <row r="53">
          <cell r="E53">
            <v>1435</v>
          </cell>
          <cell r="V53">
            <v>446.40405820000001</v>
          </cell>
          <cell r="W53">
            <v>1410.2457510239992</v>
          </cell>
          <cell r="X53">
            <v>421.64980922399945</v>
          </cell>
          <cell r="AI53">
            <v>1261</v>
          </cell>
          <cell r="BB53">
            <v>264.63580189999993</v>
          </cell>
          <cell r="BC53">
            <v>1223.4676833239996</v>
          </cell>
          <cell r="BD53">
            <v>227.10348522399946</v>
          </cell>
        </row>
        <row r="54">
          <cell r="E54">
            <v>1448</v>
          </cell>
          <cell r="V54">
            <v>459.40405820000001</v>
          </cell>
          <cell r="W54">
            <v>1413.5424370239994</v>
          </cell>
          <cell r="X54">
            <v>424.94649522399959</v>
          </cell>
          <cell r="AI54">
            <v>1258</v>
          </cell>
          <cell r="BB54">
            <v>261.63580189999993</v>
          </cell>
          <cell r="BC54">
            <v>1224.5834133239996</v>
          </cell>
          <cell r="BD54">
            <v>228.21921522399944</v>
          </cell>
        </row>
        <row r="55">
          <cell r="E55">
            <v>1449</v>
          </cell>
          <cell r="V55">
            <v>460.40405820000001</v>
          </cell>
          <cell r="W55">
            <v>1412.5979620239991</v>
          </cell>
          <cell r="X55">
            <v>424.00202022399935</v>
          </cell>
          <cell r="AI55">
            <v>1253</v>
          </cell>
          <cell r="BB55">
            <v>256.63580189999993</v>
          </cell>
          <cell r="BC55">
            <v>1223.4676833239996</v>
          </cell>
          <cell r="BD55">
            <v>227.10348522399946</v>
          </cell>
        </row>
        <row r="56">
          <cell r="E56">
            <v>1460</v>
          </cell>
          <cell r="V56">
            <v>471.40405820000001</v>
          </cell>
          <cell r="W56">
            <v>1412.7859920239998</v>
          </cell>
          <cell r="X56">
            <v>424.19005022399983</v>
          </cell>
          <cell r="AI56">
            <v>1230</v>
          </cell>
          <cell r="BB56">
            <v>233.63580189999993</v>
          </cell>
          <cell r="BC56">
            <v>1223.4676833239996</v>
          </cell>
          <cell r="BD56">
            <v>227.10348522399946</v>
          </cell>
        </row>
        <row r="57">
          <cell r="E57">
            <v>1466</v>
          </cell>
          <cell r="V57">
            <v>477.40405820000001</v>
          </cell>
          <cell r="W57">
            <v>1413.1459920239995</v>
          </cell>
          <cell r="X57">
            <v>424.55005022399973</v>
          </cell>
          <cell r="AI57">
            <v>1223</v>
          </cell>
          <cell r="BB57">
            <v>226.63580189999993</v>
          </cell>
          <cell r="BC57">
            <v>1223.4676833239996</v>
          </cell>
          <cell r="BD57">
            <v>227.10348522399946</v>
          </cell>
        </row>
        <row r="58">
          <cell r="E58">
            <v>1474</v>
          </cell>
          <cell r="V58">
            <v>485.40405820000001</v>
          </cell>
          <cell r="W58">
            <v>1413.4559920239994</v>
          </cell>
          <cell r="X58">
            <v>424.86005022399968</v>
          </cell>
          <cell r="AI58">
            <v>1219</v>
          </cell>
          <cell r="BB58">
            <v>222.63580189999993</v>
          </cell>
          <cell r="BC58">
            <v>1214.6952643239997</v>
          </cell>
          <cell r="BD58">
            <v>218.33106622399978</v>
          </cell>
        </row>
        <row r="59">
          <cell r="E59">
            <v>1472</v>
          </cell>
          <cell r="V59">
            <v>483.40405820000001</v>
          </cell>
          <cell r="W59">
            <v>1413.6259920239995</v>
          </cell>
          <cell r="X59">
            <v>425.03005022399952</v>
          </cell>
          <cell r="AI59">
            <v>1212</v>
          </cell>
          <cell r="BB59">
            <v>218.63580189999993</v>
          </cell>
          <cell r="BC59">
            <v>1200.5575623239997</v>
          </cell>
          <cell r="BD59">
            <v>207.19336422399979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V7" sqref="V7:AA7"/>
    </sheetView>
  </sheetViews>
  <sheetFormatPr defaultColWidth="15" defaultRowHeight="30"/>
  <cols>
    <col min="1" max="1" width="45" style="11" customWidth="1"/>
    <col min="2" max="2" width="96" style="11" customWidth="1"/>
    <col min="3" max="3" width="73.7773437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7773437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21875" style="11" customWidth="1"/>
    <col min="16" max="16" width="78.21875" style="11" customWidth="1"/>
    <col min="17" max="17" width="64.88671875" style="11" customWidth="1"/>
    <col min="18" max="18" width="83.7773437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2187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2187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44384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44383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44384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44384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80000000000001" customHeight="1">
      <c r="A13" s="97">
        <v>1</v>
      </c>
      <c r="B13" s="98" t="s">
        <v>52</v>
      </c>
      <c r="C13" s="99">
        <f>'[1]Annx-A (DA) '!E12</f>
        <v>1143</v>
      </c>
      <c r="D13" s="100">
        <f>'[1]Annx-A (DA) '!W12</f>
        <v>1192.9636138239994</v>
      </c>
      <c r="E13" s="101">
        <f>'[1]Annx-A (DA) '!X12</f>
        <v>217.44336422399945</v>
      </c>
      <c r="F13" s="102">
        <f>'[1]Annx-A (DA) '!V12</f>
        <v>167.47975039999994</v>
      </c>
      <c r="G13" s="103">
        <f>E13-F13</f>
        <v>49.963613823999509</v>
      </c>
      <c r="H13" s="104">
        <v>49.98</v>
      </c>
      <c r="I13" s="105">
        <v>1227.8900000000001</v>
      </c>
      <c r="J13" s="105">
        <v>1231.8599999999999</v>
      </c>
      <c r="K13" s="105">
        <v>-185.91</v>
      </c>
      <c r="L13" s="105">
        <v>-189.88</v>
      </c>
      <c r="M13" s="105">
        <v>3.9699999999999989</v>
      </c>
      <c r="N13" s="105">
        <v>1417.77</v>
      </c>
      <c r="O13" s="98">
        <v>49</v>
      </c>
      <c r="P13" s="98" t="s">
        <v>53</v>
      </c>
      <c r="Q13" s="99">
        <f>'[1]Annx-A (DA) '!AI12</f>
        <v>1473</v>
      </c>
      <c r="R13" s="100">
        <f>'[1]Annx-A (DA) '!BC12</f>
        <v>1407.7818420239992</v>
      </c>
      <c r="S13" s="101">
        <f>'[1]Annx-A (DA) '!BD12</f>
        <v>426.98590022399935</v>
      </c>
      <c r="T13" s="102">
        <f>'[1]Annx-A (DA) '!BB12</f>
        <v>492.20405819999996</v>
      </c>
      <c r="U13" s="103">
        <f>S13-T13</f>
        <v>-65.218157976000612</v>
      </c>
      <c r="V13" s="104">
        <v>49.93</v>
      </c>
      <c r="W13" s="106">
        <v>1592.08</v>
      </c>
      <c r="X13" s="105">
        <v>1648.48</v>
      </c>
      <c r="Y13" s="105">
        <v>314.04000000000002</v>
      </c>
      <c r="Z13" s="105">
        <v>257.64</v>
      </c>
      <c r="AA13" s="105">
        <v>56.400000000000034</v>
      </c>
      <c r="AB13" s="105">
        <v>1334.44</v>
      </c>
    </row>
    <row r="14" spans="1:28" s="107" customFormat="1" ht="142.80000000000001" customHeight="1">
      <c r="A14" s="97">
        <v>2</v>
      </c>
      <c r="B14" s="98" t="s">
        <v>54</v>
      </c>
      <c r="C14" s="99">
        <f>'[1]Annx-A (DA) '!E13</f>
        <v>1145</v>
      </c>
      <c r="D14" s="100">
        <f>'[1]Annx-A (DA) '!W13</f>
        <v>1192.9636138239994</v>
      </c>
      <c r="E14" s="101">
        <f>'[1]Annx-A (DA) '!X13</f>
        <v>217.44336422399945</v>
      </c>
      <c r="F14" s="102">
        <f>'[1]Annx-A (DA) '!V13</f>
        <v>169.47975039999994</v>
      </c>
      <c r="G14" s="103">
        <f t="shared" ref="G14:G60" si="0">E14-F14</f>
        <v>47.963613823999509</v>
      </c>
      <c r="H14" s="104">
        <v>50</v>
      </c>
      <c r="I14" s="105">
        <v>1229.32</v>
      </c>
      <c r="J14" s="105">
        <v>1233.71</v>
      </c>
      <c r="K14" s="105">
        <v>-184.58</v>
      </c>
      <c r="L14" s="105">
        <v>-188.97</v>
      </c>
      <c r="M14" s="105">
        <v>4.3899999999999864</v>
      </c>
      <c r="N14" s="105">
        <v>1418.29</v>
      </c>
      <c r="O14" s="98">
        <v>50</v>
      </c>
      <c r="P14" s="98" t="s">
        <v>55</v>
      </c>
      <c r="Q14" s="99">
        <f>'[1]Annx-A (DA) '!AI13</f>
        <v>1462</v>
      </c>
      <c r="R14" s="100">
        <f>'[1]Annx-A (DA) '!BC13</f>
        <v>1406.6861120239992</v>
      </c>
      <c r="S14" s="101">
        <f>'[1]Annx-A (DA) '!BD13</f>
        <v>425.89017022399935</v>
      </c>
      <c r="T14" s="102">
        <f>'[1]Annx-A (DA) '!BB13</f>
        <v>481.20405819999996</v>
      </c>
      <c r="U14" s="103">
        <f t="shared" ref="U14:U60" si="1">S14-T14</f>
        <v>-55.313887976000615</v>
      </c>
      <c r="V14" s="104">
        <v>49.85</v>
      </c>
      <c r="W14" s="106">
        <v>1585.89</v>
      </c>
      <c r="X14" s="105">
        <v>1604.96</v>
      </c>
      <c r="Y14" s="105">
        <v>304.57</v>
      </c>
      <c r="Z14" s="105">
        <v>285.51</v>
      </c>
      <c r="AA14" s="105">
        <v>19.060000000000002</v>
      </c>
      <c r="AB14" s="105">
        <v>1300.3900000000001</v>
      </c>
    </row>
    <row r="15" spans="1:28" s="107" customFormat="1" ht="142.80000000000001" customHeight="1">
      <c r="A15" s="97">
        <v>3</v>
      </c>
      <c r="B15" s="98" t="s">
        <v>56</v>
      </c>
      <c r="C15" s="99">
        <f>'[1]Annx-A (DA) '!E14</f>
        <v>1143</v>
      </c>
      <c r="D15" s="100">
        <f>'[1]Annx-A (DA) '!W14</f>
        <v>1191.6336638239995</v>
      </c>
      <c r="E15" s="101">
        <f>'[1]Annx-A (DA) '!X14</f>
        <v>216.11341422399963</v>
      </c>
      <c r="F15" s="102">
        <f>'[1]Annx-A (DA) '!V14</f>
        <v>167.47975039999994</v>
      </c>
      <c r="G15" s="103">
        <f t="shared" si="0"/>
        <v>48.633663823999683</v>
      </c>
      <c r="H15" s="104">
        <v>50.01</v>
      </c>
      <c r="I15" s="105">
        <v>1213.58</v>
      </c>
      <c r="J15" s="105">
        <v>1216.4499999999998</v>
      </c>
      <c r="K15" s="105">
        <v>-185.86</v>
      </c>
      <c r="L15" s="105">
        <v>-188.73</v>
      </c>
      <c r="M15" s="105">
        <v>2.8699999999999761</v>
      </c>
      <c r="N15" s="105">
        <v>1402.31</v>
      </c>
      <c r="O15" s="98">
        <v>51</v>
      </c>
      <c r="P15" s="98" t="s">
        <v>57</v>
      </c>
      <c r="Q15" s="99">
        <f>'[1]Annx-A (DA) '!AI14</f>
        <v>1445</v>
      </c>
      <c r="R15" s="100">
        <f>'[1]Annx-A (DA) '!BC14</f>
        <v>1385.7586150239995</v>
      </c>
      <c r="S15" s="101">
        <f>'[1]Annx-A (DA) '!BD14</f>
        <v>422.96267322399945</v>
      </c>
      <c r="T15" s="102">
        <f>'[1]Annx-A (DA) '!BB14</f>
        <v>482.20405819999996</v>
      </c>
      <c r="U15" s="103">
        <f t="shared" si="1"/>
        <v>-59.241384976000518</v>
      </c>
      <c r="V15" s="104">
        <v>49.92</v>
      </c>
      <c r="W15" s="106">
        <v>1543.51</v>
      </c>
      <c r="X15" s="105">
        <v>1550.23</v>
      </c>
      <c r="Y15" s="105">
        <v>292.07</v>
      </c>
      <c r="Z15" s="105">
        <v>285.35000000000002</v>
      </c>
      <c r="AA15" s="105">
        <v>6.7199999999999704</v>
      </c>
      <c r="AB15" s="105">
        <v>1258.1600000000001</v>
      </c>
    </row>
    <row r="16" spans="1:28" s="107" customFormat="1" ht="142.80000000000001" customHeight="1">
      <c r="A16" s="97">
        <v>4</v>
      </c>
      <c r="B16" s="98" t="s">
        <v>58</v>
      </c>
      <c r="C16" s="99">
        <f>'[1]Annx-A (DA) '!E15</f>
        <v>1129</v>
      </c>
      <c r="D16" s="100">
        <f>'[1]Annx-A (DA) '!W15</f>
        <v>1190.3037128239994</v>
      </c>
      <c r="E16" s="101">
        <f>'[1]Annx-A (DA) '!X15</f>
        <v>214.78346322399946</v>
      </c>
      <c r="F16" s="102">
        <f>'[1]Annx-A (DA) '!V15</f>
        <v>153.47975039999994</v>
      </c>
      <c r="G16" s="103">
        <f t="shared" si="0"/>
        <v>61.303712823999518</v>
      </c>
      <c r="H16" s="104">
        <v>50.02</v>
      </c>
      <c r="I16" s="105">
        <v>1196.8399999999999</v>
      </c>
      <c r="J16" s="105">
        <v>1207.77</v>
      </c>
      <c r="K16" s="105">
        <v>-187.19</v>
      </c>
      <c r="L16" s="105">
        <v>-198.12</v>
      </c>
      <c r="M16" s="105">
        <v>10.930000000000007</v>
      </c>
      <c r="N16" s="105">
        <v>1394.96</v>
      </c>
      <c r="O16" s="98">
        <v>52</v>
      </c>
      <c r="P16" s="98" t="s">
        <v>59</v>
      </c>
      <c r="Q16" s="99">
        <f>'[1]Annx-A (DA) '!AI15</f>
        <v>1443</v>
      </c>
      <c r="R16" s="100">
        <f>'[1]Annx-A (DA) '!BC15</f>
        <v>1385.5486150239994</v>
      </c>
      <c r="S16" s="101">
        <f>'[1]Annx-A (DA) '!BD15</f>
        <v>422.75267322399941</v>
      </c>
      <c r="T16" s="102">
        <f>'[1]Annx-A (DA) '!BB15</f>
        <v>480.20405819999996</v>
      </c>
      <c r="U16" s="103">
        <f t="shared" si="1"/>
        <v>-57.451384976000554</v>
      </c>
      <c r="V16" s="104">
        <v>49.89</v>
      </c>
      <c r="W16" s="106">
        <v>1530.46</v>
      </c>
      <c r="X16" s="105">
        <v>1544.5</v>
      </c>
      <c r="Y16" s="105">
        <v>288.10000000000002</v>
      </c>
      <c r="Z16" s="105">
        <v>274.05</v>
      </c>
      <c r="AA16" s="105">
        <v>14.050000000000011</v>
      </c>
      <c r="AB16" s="105">
        <v>1256.4000000000001</v>
      </c>
    </row>
    <row r="17" spans="1:28" s="107" customFormat="1" ht="142.80000000000001" customHeight="1">
      <c r="A17" s="97">
        <v>5</v>
      </c>
      <c r="B17" s="98" t="s">
        <v>60</v>
      </c>
      <c r="C17" s="99">
        <f>'[1]Annx-A (DA) '!E16</f>
        <v>1120</v>
      </c>
      <c r="D17" s="100">
        <f>'[1]Annx-A (DA) '!W16</f>
        <v>1190.3037128239994</v>
      </c>
      <c r="E17" s="101">
        <f>'[1]Annx-A (DA) '!X16</f>
        <v>214.78346322399946</v>
      </c>
      <c r="F17" s="102">
        <f>'[1]Annx-A (DA) '!V16</f>
        <v>144.47975039999994</v>
      </c>
      <c r="G17" s="103">
        <f t="shared" si="0"/>
        <v>70.303712823999518</v>
      </c>
      <c r="H17" s="104">
        <v>49.98</v>
      </c>
      <c r="I17" s="105">
        <v>1191.56</v>
      </c>
      <c r="J17" s="105">
        <v>1202.29</v>
      </c>
      <c r="K17" s="105">
        <v>-191.24</v>
      </c>
      <c r="L17" s="105">
        <v>-201.98</v>
      </c>
      <c r="M17" s="105">
        <v>10.739999999999981</v>
      </c>
      <c r="N17" s="105">
        <v>1393.53</v>
      </c>
      <c r="O17" s="98">
        <v>53</v>
      </c>
      <c r="P17" s="98" t="s">
        <v>61</v>
      </c>
      <c r="Q17" s="99">
        <f>'[1]Annx-A (DA) '!AI16</f>
        <v>1395</v>
      </c>
      <c r="R17" s="100">
        <f>'[1]Annx-A (DA) '!BC16</f>
        <v>1384.8034950239994</v>
      </c>
      <c r="S17" s="101">
        <f>'[1]Annx-A (DA) '!BD16</f>
        <v>422.00755322399937</v>
      </c>
      <c r="T17" s="102">
        <f>'[1]Annx-A (DA) '!BB16</f>
        <v>432.20405819999996</v>
      </c>
      <c r="U17" s="103">
        <f t="shared" si="1"/>
        <v>-10.196504976000597</v>
      </c>
      <c r="V17" s="104">
        <v>50.01</v>
      </c>
      <c r="W17" s="106">
        <v>1497.7</v>
      </c>
      <c r="X17" s="105">
        <v>1477.8000000000002</v>
      </c>
      <c r="Y17" s="105">
        <v>221.41</v>
      </c>
      <c r="Z17" s="105">
        <v>241.32</v>
      </c>
      <c r="AA17" s="105">
        <v>-19.909999999999997</v>
      </c>
      <c r="AB17" s="105">
        <v>1256.3900000000001</v>
      </c>
    </row>
    <row r="18" spans="1:28" s="107" customFormat="1" ht="142.80000000000001" customHeight="1">
      <c r="A18" s="97">
        <v>6</v>
      </c>
      <c r="B18" s="98" t="s">
        <v>62</v>
      </c>
      <c r="C18" s="99">
        <f>'[1]Annx-A (DA) '!E17</f>
        <v>1116</v>
      </c>
      <c r="D18" s="100">
        <f>'[1]Annx-A (DA) '!W17</f>
        <v>1190.3037128239994</v>
      </c>
      <c r="E18" s="101">
        <f>'[1]Annx-A (DA) '!X17</f>
        <v>214.78346322399946</v>
      </c>
      <c r="F18" s="102">
        <f>'[1]Annx-A (DA) '!V17</f>
        <v>140.47975039999994</v>
      </c>
      <c r="G18" s="103">
        <f t="shared" si="0"/>
        <v>74.303712823999518</v>
      </c>
      <c r="H18" s="104">
        <v>50.01</v>
      </c>
      <c r="I18" s="105">
        <v>1189.77</v>
      </c>
      <c r="J18" s="105">
        <v>1193.29</v>
      </c>
      <c r="K18" s="105">
        <v>-200.11</v>
      </c>
      <c r="L18" s="105">
        <v>-203.63</v>
      </c>
      <c r="M18" s="105">
        <v>3.5199999999999818</v>
      </c>
      <c r="N18" s="105">
        <v>1393.4</v>
      </c>
      <c r="O18" s="98">
        <v>54</v>
      </c>
      <c r="P18" s="98" t="s">
        <v>63</v>
      </c>
      <c r="Q18" s="99">
        <f>'[1]Annx-A (DA) '!AI17</f>
        <v>1389</v>
      </c>
      <c r="R18" s="100">
        <f>'[1]Annx-A (DA) '!BC17</f>
        <v>1384.6034950239996</v>
      </c>
      <c r="S18" s="101">
        <f>'[1]Annx-A (DA) '!BD17</f>
        <v>421.80755322399955</v>
      </c>
      <c r="T18" s="102">
        <f>'[1]Annx-A (DA) '!BB17</f>
        <v>426.20405819999996</v>
      </c>
      <c r="U18" s="103">
        <f t="shared" si="1"/>
        <v>-4.3965049760004149</v>
      </c>
      <c r="V18" s="104">
        <v>50.02</v>
      </c>
      <c r="W18" s="106">
        <v>1478.19</v>
      </c>
      <c r="X18" s="105">
        <v>1465.06</v>
      </c>
      <c r="Y18" s="105">
        <v>210.97</v>
      </c>
      <c r="Z18" s="105">
        <v>224.1</v>
      </c>
      <c r="AA18" s="105">
        <v>-13.129999999999995</v>
      </c>
      <c r="AB18" s="105">
        <v>1254.0899999999999</v>
      </c>
    </row>
    <row r="19" spans="1:28" s="107" customFormat="1" ht="142.80000000000001" customHeight="1">
      <c r="A19" s="97">
        <v>7</v>
      </c>
      <c r="B19" s="98" t="s">
        <v>64</v>
      </c>
      <c r="C19" s="99">
        <f>'[1]Annx-A (DA) '!E18</f>
        <v>1120</v>
      </c>
      <c r="D19" s="100">
        <f>'[1]Annx-A (DA) '!W18</f>
        <v>1191.5635178239995</v>
      </c>
      <c r="E19" s="101">
        <f>'[1]Annx-A (DA) '!X18</f>
        <v>216.0432682239996</v>
      </c>
      <c r="F19" s="102">
        <f>'[1]Annx-A (DA) '!V18</f>
        <v>144.47975039999994</v>
      </c>
      <c r="G19" s="103">
        <f t="shared" si="0"/>
        <v>71.563517823999661</v>
      </c>
      <c r="H19" s="104">
        <v>49.97</v>
      </c>
      <c r="I19" s="105">
        <v>1188.3</v>
      </c>
      <c r="J19" s="105">
        <v>1204.8400000000001</v>
      </c>
      <c r="K19" s="105">
        <v>-190.35</v>
      </c>
      <c r="L19" s="105">
        <v>-206.9</v>
      </c>
      <c r="M19" s="105">
        <v>16.550000000000011</v>
      </c>
      <c r="N19" s="105">
        <v>1395.19</v>
      </c>
      <c r="O19" s="98">
        <v>55</v>
      </c>
      <c r="P19" s="98" t="s">
        <v>65</v>
      </c>
      <c r="Q19" s="99">
        <f>'[1]Annx-A (DA) '!AI18</f>
        <v>1416</v>
      </c>
      <c r="R19" s="100">
        <f>'[1]Annx-A (DA) '!BC18</f>
        <v>1383.7134950239993</v>
      </c>
      <c r="S19" s="101">
        <f>'[1]Annx-A (DA) '!BD18</f>
        <v>420.91755322399945</v>
      </c>
      <c r="T19" s="102">
        <f>'[1]Annx-A (DA) '!BB18</f>
        <v>453.20405819999996</v>
      </c>
      <c r="U19" s="103">
        <f t="shared" si="1"/>
        <v>-32.286504976000515</v>
      </c>
      <c r="V19" s="104">
        <v>49.93</v>
      </c>
      <c r="W19" s="106">
        <v>1484.73</v>
      </c>
      <c r="X19" s="105">
        <v>1457.34</v>
      </c>
      <c r="Y19" s="105">
        <v>201.57</v>
      </c>
      <c r="Z19" s="105">
        <v>228.95</v>
      </c>
      <c r="AA19" s="105">
        <v>-27.379999999999995</v>
      </c>
      <c r="AB19" s="105">
        <v>1255.77</v>
      </c>
    </row>
    <row r="20" spans="1:28" s="107" customFormat="1" ht="142.80000000000001" customHeight="1">
      <c r="A20" s="97">
        <v>8</v>
      </c>
      <c r="B20" s="98" t="s">
        <v>66</v>
      </c>
      <c r="C20" s="99">
        <f>'[1]Annx-A (DA) '!E19</f>
        <v>1109</v>
      </c>
      <c r="D20" s="100">
        <f>'[1]Annx-A (DA) '!W19</f>
        <v>1190.3037128239994</v>
      </c>
      <c r="E20" s="101">
        <f>'[1]Annx-A (DA) '!X19</f>
        <v>214.78346322399946</v>
      </c>
      <c r="F20" s="102">
        <f>'[1]Annx-A (DA) '!V19</f>
        <v>133.47975039999994</v>
      </c>
      <c r="G20" s="103">
        <f t="shared" si="0"/>
        <v>81.303712823999518</v>
      </c>
      <c r="H20" s="104">
        <v>49.98</v>
      </c>
      <c r="I20" s="105">
        <v>1187.05</v>
      </c>
      <c r="J20" s="105">
        <v>1204.4100000000001</v>
      </c>
      <c r="K20" s="105">
        <v>-191.31</v>
      </c>
      <c r="L20" s="105">
        <v>-208.67</v>
      </c>
      <c r="M20" s="105">
        <v>17.359999999999985</v>
      </c>
      <c r="N20" s="105">
        <v>1395.72</v>
      </c>
      <c r="O20" s="98">
        <v>56</v>
      </c>
      <c r="P20" s="98" t="s">
        <v>67</v>
      </c>
      <c r="Q20" s="99">
        <f>'[1]Annx-A (DA) '!AI19</f>
        <v>1432</v>
      </c>
      <c r="R20" s="100">
        <f>'[1]Annx-A (DA) '!BC19</f>
        <v>1384.0992250239997</v>
      </c>
      <c r="S20" s="101">
        <f>'[1]Annx-A (DA) '!BD19</f>
        <v>421.30328322399964</v>
      </c>
      <c r="T20" s="102">
        <f>'[1]Annx-A (DA) '!BB19</f>
        <v>469.20405819999996</v>
      </c>
      <c r="U20" s="103">
        <f t="shared" si="1"/>
        <v>-47.900774976000321</v>
      </c>
      <c r="V20" s="104">
        <v>49.95</v>
      </c>
      <c r="W20" s="106">
        <v>1493.66</v>
      </c>
      <c r="X20" s="105">
        <v>1461.1399999999999</v>
      </c>
      <c r="Y20" s="105">
        <v>201.77</v>
      </c>
      <c r="Z20" s="105">
        <v>234.31</v>
      </c>
      <c r="AA20" s="105">
        <v>-32.539999999999992</v>
      </c>
      <c r="AB20" s="105">
        <v>1259.3699999999999</v>
      </c>
    </row>
    <row r="21" spans="1:28" s="107" customFormat="1" ht="142.80000000000001" customHeight="1">
      <c r="A21" s="97">
        <v>9</v>
      </c>
      <c r="B21" s="98" t="s">
        <v>68</v>
      </c>
      <c r="C21" s="99">
        <f>'[1]Annx-A (DA) '!E20</f>
        <v>1109</v>
      </c>
      <c r="D21" s="100">
        <f>'[1]Annx-A (DA) '!W20</f>
        <v>1184.8151088239993</v>
      </c>
      <c r="E21" s="101">
        <f>'[1]Annx-A (DA) '!X20</f>
        <v>209.29485922399945</v>
      </c>
      <c r="F21" s="102">
        <f>'[1]Annx-A (DA) '!V20</f>
        <v>133.47975039999994</v>
      </c>
      <c r="G21" s="103">
        <f t="shared" si="0"/>
        <v>75.815108823999509</v>
      </c>
      <c r="H21" s="104">
        <v>49.93</v>
      </c>
      <c r="I21" s="105">
        <v>1169.98</v>
      </c>
      <c r="J21" s="105">
        <v>1180.8699999999999</v>
      </c>
      <c r="K21" s="105">
        <v>-215.38</v>
      </c>
      <c r="L21" s="105">
        <v>-226.27</v>
      </c>
      <c r="M21" s="105">
        <v>10.890000000000015</v>
      </c>
      <c r="N21" s="105">
        <v>1396.25</v>
      </c>
      <c r="O21" s="98">
        <v>57</v>
      </c>
      <c r="P21" s="98" t="s">
        <v>69</v>
      </c>
      <c r="Q21" s="99">
        <f>'[1]Annx-A (DA) '!AI20</f>
        <v>1418</v>
      </c>
      <c r="R21" s="100">
        <f>'[1]Annx-A (DA) '!BC20</f>
        <v>1383.5323570239993</v>
      </c>
      <c r="S21" s="101">
        <f>'[1]Annx-A (DA) '!BD20</f>
        <v>420.73641522399953</v>
      </c>
      <c r="T21" s="102">
        <f>'[1]Annx-A (DA) '!BB20</f>
        <v>455.20405819999996</v>
      </c>
      <c r="U21" s="103">
        <f t="shared" si="1"/>
        <v>-34.467642976000434</v>
      </c>
      <c r="V21" s="104">
        <v>49.96</v>
      </c>
      <c r="W21" s="106">
        <v>1489</v>
      </c>
      <c r="X21" s="105">
        <v>1404.91</v>
      </c>
      <c r="Y21" s="105">
        <v>139.43</v>
      </c>
      <c r="Z21" s="105">
        <v>223.52</v>
      </c>
      <c r="AA21" s="105">
        <v>-84.09</v>
      </c>
      <c r="AB21" s="105">
        <v>1265.48</v>
      </c>
    </row>
    <row r="22" spans="1:28" s="107" customFormat="1" ht="142.80000000000001" customHeight="1">
      <c r="A22" s="97">
        <v>10</v>
      </c>
      <c r="B22" s="98" t="s">
        <v>70</v>
      </c>
      <c r="C22" s="99">
        <f>'[1]Annx-A (DA) '!E21</f>
        <v>1103</v>
      </c>
      <c r="D22" s="100">
        <f>'[1]Annx-A (DA) '!W21</f>
        <v>1183.4562468239992</v>
      </c>
      <c r="E22" s="101">
        <f>'[1]Annx-A (DA) '!X21</f>
        <v>207.93599722399941</v>
      </c>
      <c r="F22" s="102">
        <f>'[1]Annx-A (DA) '!V21</f>
        <v>127.47975039999994</v>
      </c>
      <c r="G22" s="103">
        <f t="shared" si="0"/>
        <v>80.456246823999464</v>
      </c>
      <c r="H22" s="104">
        <v>49.95</v>
      </c>
      <c r="I22" s="105">
        <v>1172.55</v>
      </c>
      <c r="J22" s="105">
        <v>1177.5900000000001</v>
      </c>
      <c r="K22" s="105">
        <v>-217.34</v>
      </c>
      <c r="L22" s="105">
        <v>-222.37</v>
      </c>
      <c r="M22" s="105">
        <v>5.0300000000000011</v>
      </c>
      <c r="N22" s="105">
        <v>1394.93</v>
      </c>
      <c r="O22" s="98">
        <v>58</v>
      </c>
      <c r="P22" s="98" t="s">
        <v>71</v>
      </c>
      <c r="Q22" s="99">
        <f>'[1]Annx-A (DA) '!AI21</f>
        <v>1435</v>
      </c>
      <c r="R22" s="100">
        <f>'[1]Annx-A (DA) '!BC21</f>
        <v>1382.8546150239995</v>
      </c>
      <c r="S22" s="101">
        <f>'[1]Annx-A (DA) '!BD21</f>
        <v>420.05867322399945</v>
      </c>
      <c r="T22" s="102">
        <f>'[1]Annx-A (DA) '!BB21</f>
        <v>472.20405819999996</v>
      </c>
      <c r="U22" s="103">
        <f t="shared" si="1"/>
        <v>-52.145384976000514</v>
      </c>
      <c r="V22" s="104">
        <v>49.94</v>
      </c>
      <c r="W22" s="106">
        <v>1517.12</v>
      </c>
      <c r="X22" s="105">
        <v>1404.7</v>
      </c>
      <c r="Y22" s="105">
        <v>137.5</v>
      </c>
      <c r="Z22" s="105">
        <v>249.92</v>
      </c>
      <c r="AA22" s="105">
        <v>-112.41999999999999</v>
      </c>
      <c r="AB22" s="105">
        <v>1267.2</v>
      </c>
    </row>
    <row r="23" spans="1:28" s="107" customFormat="1" ht="142.80000000000001" customHeight="1">
      <c r="A23" s="97">
        <v>11</v>
      </c>
      <c r="B23" s="98" t="s">
        <v>72</v>
      </c>
      <c r="C23" s="99">
        <f>'[1]Annx-A (DA) '!E22</f>
        <v>1092</v>
      </c>
      <c r="D23" s="100">
        <f>'[1]Annx-A (DA) '!W22</f>
        <v>1182.8062468239996</v>
      </c>
      <c r="E23" s="101">
        <f>'[1]Annx-A (DA) '!X22</f>
        <v>207.93599722399941</v>
      </c>
      <c r="F23" s="102">
        <f>'[1]Annx-A (DA) '!V22</f>
        <v>117.12975039999992</v>
      </c>
      <c r="G23" s="103">
        <f t="shared" si="0"/>
        <v>90.806246823999487</v>
      </c>
      <c r="H23" s="104">
        <v>49.99</v>
      </c>
      <c r="I23" s="105">
        <v>1168.21</v>
      </c>
      <c r="J23" s="105">
        <v>1176.96</v>
      </c>
      <c r="K23" s="105">
        <v>-217.47</v>
      </c>
      <c r="L23" s="105">
        <v>-226.21</v>
      </c>
      <c r="M23" s="105">
        <v>8.7400000000000091</v>
      </c>
      <c r="N23" s="105">
        <v>1394.43</v>
      </c>
      <c r="O23" s="98">
        <v>59</v>
      </c>
      <c r="P23" s="98" t="s">
        <v>73</v>
      </c>
      <c r="Q23" s="99">
        <f>'[1]Annx-A (DA) '!AI22</f>
        <v>1426</v>
      </c>
      <c r="R23" s="100">
        <f>'[1]Annx-A (DA) '!BC22</f>
        <v>1389.6709620239994</v>
      </c>
      <c r="S23" s="101">
        <f>'[1]Annx-A (DA) '!BD22</f>
        <v>418.42502022399958</v>
      </c>
      <c r="T23" s="102">
        <f>'[1]Annx-A (DA) '!BB22</f>
        <v>454.75405819999992</v>
      </c>
      <c r="U23" s="103">
        <f t="shared" si="1"/>
        <v>-36.329037976000336</v>
      </c>
      <c r="V23" s="104">
        <v>50.03</v>
      </c>
      <c r="W23" s="106">
        <v>1469.87</v>
      </c>
      <c r="X23" s="105">
        <v>1349.84</v>
      </c>
      <c r="Y23" s="105">
        <v>85.82</v>
      </c>
      <c r="Z23" s="105">
        <v>205.86</v>
      </c>
      <c r="AA23" s="105">
        <v>-120.04000000000002</v>
      </c>
      <c r="AB23" s="105">
        <v>1264.02</v>
      </c>
    </row>
    <row r="24" spans="1:28" s="107" customFormat="1" ht="142.80000000000001" customHeight="1">
      <c r="A24" s="97">
        <v>12</v>
      </c>
      <c r="B24" s="98" t="s">
        <v>74</v>
      </c>
      <c r="C24" s="99">
        <f>'[1]Annx-A (DA) '!E23</f>
        <v>1090</v>
      </c>
      <c r="D24" s="100">
        <f>'[1]Annx-A (DA) '!W23</f>
        <v>1200.8062468239996</v>
      </c>
      <c r="E24" s="101">
        <f>'[1]Annx-A (DA) '!X23</f>
        <v>207.93599722399941</v>
      </c>
      <c r="F24" s="102">
        <f>'[1]Annx-A (DA) '!V23</f>
        <v>97.129750399999921</v>
      </c>
      <c r="G24" s="103">
        <f t="shared" si="0"/>
        <v>110.80624682399949</v>
      </c>
      <c r="H24" s="104">
        <v>50.01</v>
      </c>
      <c r="I24" s="105">
        <v>1161.55</v>
      </c>
      <c r="J24" s="105">
        <v>1189.01</v>
      </c>
      <c r="K24" s="105">
        <v>-203.56</v>
      </c>
      <c r="L24" s="105">
        <v>-231.03</v>
      </c>
      <c r="M24" s="105">
        <v>27.47</v>
      </c>
      <c r="N24" s="105">
        <v>1392.57</v>
      </c>
      <c r="O24" s="98">
        <v>60</v>
      </c>
      <c r="P24" s="98" t="s">
        <v>75</v>
      </c>
      <c r="Q24" s="99">
        <f>'[1]Annx-A (DA) '!AI23</f>
        <v>1426</v>
      </c>
      <c r="R24" s="100">
        <f>'[1]Annx-A (DA) '!BC23</f>
        <v>1385.865442024</v>
      </c>
      <c r="S24" s="101">
        <f>'[1]Annx-A (DA) '!BD23</f>
        <v>414.61950022399981</v>
      </c>
      <c r="T24" s="102">
        <f>'[1]Annx-A (DA) '!BB23</f>
        <v>454.75405819999992</v>
      </c>
      <c r="U24" s="103">
        <f t="shared" si="1"/>
        <v>-40.13455797600011</v>
      </c>
      <c r="V24" s="104">
        <v>50.02</v>
      </c>
      <c r="W24" s="106">
        <v>1439.03</v>
      </c>
      <c r="X24" s="105">
        <v>1331.66</v>
      </c>
      <c r="Y24" s="105">
        <v>72.239999999999995</v>
      </c>
      <c r="Z24" s="105">
        <v>179.6</v>
      </c>
      <c r="AA24" s="105">
        <v>-107.36</v>
      </c>
      <c r="AB24" s="105">
        <v>1259.42</v>
      </c>
    </row>
    <row r="25" spans="1:28" s="107" customFormat="1" ht="142.80000000000001" customHeight="1">
      <c r="A25" s="97">
        <v>13</v>
      </c>
      <c r="B25" s="98" t="s">
        <v>76</v>
      </c>
      <c r="C25" s="99">
        <f>'[1]Annx-A (DA) '!E24</f>
        <v>1093</v>
      </c>
      <c r="D25" s="100">
        <f>'[1]Annx-A (DA) '!W24</f>
        <v>1192.3178204239994</v>
      </c>
      <c r="E25" s="101">
        <f>'[1]Annx-A (DA) '!X24</f>
        <v>201.19359422399921</v>
      </c>
      <c r="F25" s="102">
        <f>'[1]Annx-A (DA) '!V24</f>
        <v>101.87577379999993</v>
      </c>
      <c r="G25" s="103">
        <f t="shared" si="0"/>
        <v>99.317820423999279</v>
      </c>
      <c r="H25" s="104">
        <v>49.99</v>
      </c>
      <c r="I25" s="105">
        <v>1155.8800000000001</v>
      </c>
      <c r="J25" s="105">
        <v>1163.68</v>
      </c>
      <c r="K25" s="105">
        <v>-219.98</v>
      </c>
      <c r="L25" s="105">
        <v>-227.79</v>
      </c>
      <c r="M25" s="105">
        <v>7.8100000000000023</v>
      </c>
      <c r="N25" s="105">
        <v>1383.66</v>
      </c>
      <c r="O25" s="98">
        <v>61</v>
      </c>
      <c r="P25" s="98" t="s">
        <v>77</v>
      </c>
      <c r="Q25" s="99">
        <f>'[1]Annx-A (DA) '!AI24</f>
        <v>1428</v>
      </c>
      <c r="R25" s="100">
        <f>'[1]Annx-A (DA) '!BC24</f>
        <v>1383.2078610239996</v>
      </c>
      <c r="S25" s="101">
        <f>'[1]Annx-A (DA) '!BD24</f>
        <v>411.96191922399964</v>
      </c>
      <c r="T25" s="102">
        <f>'[1]Annx-A (DA) '!BB24</f>
        <v>456.75405819999992</v>
      </c>
      <c r="U25" s="103">
        <f t="shared" si="1"/>
        <v>-44.792138976000274</v>
      </c>
      <c r="V25" s="104">
        <v>50.02</v>
      </c>
      <c r="W25" s="106">
        <v>1511.63</v>
      </c>
      <c r="X25" s="105">
        <v>1361.77</v>
      </c>
      <c r="Y25" s="105">
        <v>68.67</v>
      </c>
      <c r="Z25" s="105">
        <v>218.54</v>
      </c>
      <c r="AA25" s="105">
        <v>-149.87</v>
      </c>
      <c r="AB25" s="105">
        <v>1293.0999999999999</v>
      </c>
    </row>
    <row r="26" spans="1:28" s="107" customFormat="1" ht="142.80000000000001" customHeight="1">
      <c r="A26" s="97">
        <v>14</v>
      </c>
      <c r="B26" s="98" t="s">
        <v>78</v>
      </c>
      <c r="C26" s="99">
        <f>'[1]Annx-A (DA) '!E25</f>
        <v>1090</v>
      </c>
      <c r="D26" s="100">
        <f>'[1]Annx-A (DA) '!W25</f>
        <v>1187.9592964239991</v>
      </c>
      <c r="E26" s="101">
        <f>'[1]Annx-A (DA) '!X25</f>
        <v>196.83507022399922</v>
      </c>
      <c r="F26" s="102">
        <f>'[1]Annx-A (DA) '!V25</f>
        <v>98.875773799999934</v>
      </c>
      <c r="G26" s="103">
        <f t="shared" si="0"/>
        <v>97.959296423999291</v>
      </c>
      <c r="H26" s="104">
        <v>50</v>
      </c>
      <c r="I26" s="105">
        <v>1159.6600000000001</v>
      </c>
      <c r="J26" s="105">
        <v>1163.24</v>
      </c>
      <c r="K26" s="105">
        <v>-219.19</v>
      </c>
      <c r="L26" s="105">
        <v>-222.77</v>
      </c>
      <c r="M26" s="105">
        <v>3.5800000000000125</v>
      </c>
      <c r="N26" s="105">
        <v>1382.43</v>
      </c>
      <c r="O26" s="98">
        <v>62</v>
      </c>
      <c r="P26" s="98" t="s">
        <v>79</v>
      </c>
      <c r="Q26" s="99">
        <f>'[1]Annx-A (DA) '!AI25</f>
        <v>1422</v>
      </c>
      <c r="R26" s="100">
        <f>'[1]Annx-A (DA) '!BC25</f>
        <v>1382.1978610239994</v>
      </c>
      <c r="S26" s="101">
        <f>'[1]Annx-A (DA) '!BD25</f>
        <v>410.95191922399943</v>
      </c>
      <c r="T26" s="102">
        <f>'[1]Annx-A (DA) '!BB25</f>
        <v>450.75405819999992</v>
      </c>
      <c r="U26" s="103">
        <f t="shared" si="1"/>
        <v>-39.802138976000492</v>
      </c>
      <c r="V26" s="104">
        <v>49.98</v>
      </c>
      <c r="W26" s="106">
        <v>1554.29</v>
      </c>
      <c r="X26" s="105">
        <v>1402.4</v>
      </c>
      <c r="Y26" s="105">
        <v>67.239999999999995</v>
      </c>
      <c r="Z26" s="105">
        <v>219.12</v>
      </c>
      <c r="AA26" s="105">
        <v>-151.88</v>
      </c>
      <c r="AB26" s="105">
        <v>1335.16</v>
      </c>
    </row>
    <row r="27" spans="1:28" s="107" customFormat="1" ht="142.80000000000001" customHeight="1">
      <c r="A27" s="97">
        <v>15</v>
      </c>
      <c r="B27" s="98" t="s">
        <v>80</v>
      </c>
      <c r="C27" s="99">
        <f>'[1]Annx-A (DA) '!E26</f>
        <v>1068</v>
      </c>
      <c r="D27" s="100">
        <f>'[1]Annx-A (DA) '!W26</f>
        <v>1186.7172334239995</v>
      </c>
      <c r="E27" s="101">
        <f>'[1]Annx-A (DA) '!X26</f>
        <v>195.59300722399931</v>
      </c>
      <c r="F27" s="102">
        <f>'[1]Annx-A (DA) '!V26</f>
        <v>76.875773799999934</v>
      </c>
      <c r="G27" s="103">
        <f t="shared" si="0"/>
        <v>118.71723342399937</v>
      </c>
      <c r="H27" s="104">
        <v>50.01</v>
      </c>
      <c r="I27" s="105">
        <v>1152.8399999999999</v>
      </c>
      <c r="J27" s="105">
        <v>1161.4099999999999</v>
      </c>
      <c r="K27" s="105">
        <v>-220.37</v>
      </c>
      <c r="L27" s="105">
        <v>-228.94</v>
      </c>
      <c r="M27" s="105">
        <v>8.5699999999999932</v>
      </c>
      <c r="N27" s="105">
        <v>1381.78</v>
      </c>
      <c r="O27" s="98">
        <v>63</v>
      </c>
      <c r="P27" s="98" t="s">
        <v>81</v>
      </c>
      <c r="Q27" s="99">
        <f>'[1]Annx-A (DA) '!AI26</f>
        <v>1429</v>
      </c>
      <c r="R27" s="100">
        <f>'[1]Annx-A (DA) '!BC26</f>
        <v>1382.1235910239993</v>
      </c>
      <c r="S27" s="101">
        <f>'[1]Annx-A (DA) '!BD26</f>
        <v>410.87764922399936</v>
      </c>
      <c r="T27" s="102">
        <f>'[1]Annx-A (DA) '!BB26</f>
        <v>457.75405819999992</v>
      </c>
      <c r="U27" s="103">
        <f t="shared" si="1"/>
        <v>-46.876408976000562</v>
      </c>
      <c r="V27" s="104">
        <v>49.98</v>
      </c>
      <c r="W27" s="106">
        <v>1563.34</v>
      </c>
      <c r="X27" s="105">
        <v>1411.0300000000002</v>
      </c>
      <c r="Y27" s="105">
        <v>103.89</v>
      </c>
      <c r="Z27" s="105">
        <v>256.2</v>
      </c>
      <c r="AA27" s="105">
        <v>-152.31</v>
      </c>
      <c r="AB27" s="105">
        <v>1307.1400000000001</v>
      </c>
    </row>
    <row r="28" spans="1:28" s="107" customFormat="1" ht="142.80000000000001" customHeight="1">
      <c r="A28" s="97">
        <v>16</v>
      </c>
      <c r="B28" s="98" t="s">
        <v>82</v>
      </c>
      <c r="C28" s="99">
        <f>'[1]Annx-A (DA) '!E27</f>
        <v>1066</v>
      </c>
      <c r="D28" s="100">
        <f>'[1]Annx-A (DA) '!W27</f>
        <v>1186.7172334239995</v>
      </c>
      <c r="E28" s="101">
        <f>'[1]Annx-A (DA) '!X27</f>
        <v>195.59300722399931</v>
      </c>
      <c r="F28" s="102">
        <f>'[1]Annx-A (DA) '!V27</f>
        <v>74.875773799999934</v>
      </c>
      <c r="G28" s="103">
        <f t="shared" si="0"/>
        <v>120.71723342399937</v>
      </c>
      <c r="H28" s="104">
        <v>50.02</v>
      </c>
      <c r="I28" s="105">
        <v>1154.75</v>
      </c>
      <c r="J28" s="105">
        <v>1159.05</v>
      </c>
      <c r="K28" s="105">
        <v>-220.4</v>
      </c>
      <c r="L28" s="105">
        <v>-224.7</v>
      </c>
      <c r="M28" s="105">
        <v>4.2999999999999829</v>
      </c>
      <c r="N28" s="105">
        <v>1379.45</v>
      </c>
      <c r="O28" s="98">
        <v>64</v>
      </c>
      <c r="P28" s="98" t="s">
        <v>83</v>
      </c>
      <c r="Q28" s="99">
        <f>'[1]Annx-A (DA) '!AI27</f>
        <v>1413</v>
      </c>
      <c r="R28" s="100">
        <f>'[1]Annx-A (DA) '!BC27</f>
        <v>1379.7578610239993</v>
      </c>
      <c r="S28" s="101">
        <f>'[1]Annx-A (DA) '!BD27</f>
        <v>408.51191922399937</v>
      </c>
      <c r="T28" s="102">
        <f>'[1]Annx-A (DA) '!BB27</f>
        <v>441.75405819999992</v>
      </c>
      <c r="U28" s="103">
        <f t="shared" si="1"/>
        <v>-33.242138976000547</v>
      </c>
      <c r="V28" s="104">
        <v>49.95</v>
      </c>
      <c r="W28" s="106">
        <v>1540.2</v>
      </c>
      <c r="X28" s="105">
        <v>1424.3500000000001</v>
      </c>
      <c r="Y28" s="105">
        <v>102.19</v>
      </c>
      <c r="Z28" s="105">
        <v>218.05</v>
      </c>
      <c r="AA28" s="105">
        <v>-115.86000000000001</v>
      </c>
      <c r="AB28" s="105">
        <v>1322.16</v>
      </c>
    </row>
    <row r="29" spans="1:28" s="107" customFormat="1" ht="142.80000000000001" customHeight="1">
      <c r="A29" s="97">
        <v>17</v>
      </c>
      <c r="B29" s="98" t="s">
        <v>84</v>
      </c>
      <c r="C29" s="99">
        <f>'[1]Annx-A (DA) '!E28</f>
        <v>1071</v>
      </c>
      <c r="D29" s="100">
        <f>'[1]Annx-A (DA) '!W28</f>
        <v>1182.8121784239993</v>
      </c>
      <c r="E29" s="101">
        <f>'[1]Annx-A (DA) '!X28</f>
        <v>191.68795222399936</v>
      </c>
      <c r="F29" s="102">
        <f>'[1]Annx-A (DA) '!V28</f>
        <v>79.875773799999934</v>
      </c>
      <c r="G29" s="103">
        <f t="shared" si="0"/>
        <v>111.81217842399943</v>
      </c>
      <c r="H29" s="104">
        <v>49.97</v>
      </c>
      <c r="I29" s="105">
        <v>1148.77</v>
      </c>
      <c r="J29" s="105">
        <v>1119.98</v>
      </c>
      <c r="K29" s="105">
        <v>-261.36</v>
      </c>
      <c r="L29" s="105">
        <v>-232.58</v>
      </c>
      <c r="M29" s="105">
        <v>-28.78</v>
      </c>
      <c r="N29" s="105">
        <v>1381.34</v>
      </c>
      <c r="O29" s="98">
        <v>65</v>
      </c>
      <c r="P29" s="98" t="s">
        <v>85</v>
      </c>
      <c r="Q29" s="99">
        <f>'[1]Annx-A (DA) '!AI28</f>
        <v>1424</v>
      </c>
      <c r="R29" s="100">
        <f>'[1]Annx-A (DA) '!BC28</f>
        <v>1397.2039438239995</v>
      </c>
      <c r="S29" s="101">
        <f>'[1]Annx-A (DA) '!BD28</f>
        <v>407.37599422399956</v>
      </c>
      <c r="T29" s="102">
        <f>'[1]Annx-A (DA) '!BB28</f>
        <v>434.17205039999999</v>
      </c>
      <c r="U29" s="103">
        <f t="shared" si="1"/>
        <v>-26.796056176000434</v>
      </c>
      <c r="V29" s="104">
        <v>50.01</v>
      </c>
      <c r="W29" s="106">
        <v>1522.73</v>
      </c>
      <c r="X29" s="105">
        <v>1465.24</v>
      </c>
      <c r="Y29" s="105">
        <v>135.03</v>
      </c>
      <c r="Z29" s="105">
        <v>192.52</v>
      </c>
      <c r="AA29" s="105">
        <v>-57.490000000000009</v>
      </c>
      <c r="AB29" s="105">
        <v>1330.21</v>
      </c>
    </row>
    <row r="30" spans="1:28" s="107" customFormat="1" ht="142.80000000000001" customHeight="1">
      <c r="A30" s="97">
        <v>18</v>
      </c>
      <c r="B30" s="98" t="s">
        <v>86</v>
      </c>
      <c r="C30" s="99">
        <f>'[1]Annx-A (DA) '!E29</f>
        <v>1064</v>
      </c>
      <c r="D30" s="100">
        <f>'[1]Annx-A (DA) '!W29</f>
        <v>1182.8121784239993</v>
      </c>
      <c r="E30" s="101">
        <f>'[1]Annx-A (DA) '!X29</f>
        <v>191.68795222399936</v>
      </c>
      <c r="F30" s="102">
        <f>'[1]Annx-A (DA) '!V29</f>
        <v>72.875773799999934</v>
      </c>
      <c r="G30" s="103">
        <f t="shared" si="0"/>
        <v>118.81217842399943</v>
      </c>
      <c r="H30" s="104">
        <v>49.98</v>
      </c>
      <c r="I30" s="105">
        <v>1152.93</v>
      </c>
      <c r="J30" s="105">
        <v>1172.8699999999999</v>
      </c>
      <c r="K30" s="105">
        <v>-209.11</v>
      </c>
      <c r="L30" s="105">
        <v>-229.06</v>
      </c>
      <c r="M30" s="105">
        <v>19.949999999999989</v>
      </c>
      <c r="N30" s="105">
        <v>1381.98</v>
      </c>
      <c r="O30" s="98">
        <v>66</v>
      </c>
      <c r="P30" s="98" t="s">
        <v>87</v>
      </c>
      <c r="Q30" s="99">
        <f>'[1]Annx-A (DA) '!AI29</f>
        <v>1406</v>
      </c>
      <c r="R30" s="100">
        <f>'[1]Annx-A (DA) '!BC29</f>
        <v>1395.6898688239994</v>
      </c>
      <c r="S30" s="101">
        <f>'[1]Annx-A (DA) '!BD29</f>
        <v>405.86191922399951</v>
      </c>
      <c r="T30" s="102">
        <f>'[1]Annx-A (DA) '!BB29</f>
        <v>416.17205039999999</v>
      </c>
      <c r="U30" s="103">
        <f t="shared" si="1"/>
        <v>-10.310131176000482</v>
      </c>
      <c r="V30" s="104">
        <v>50.02</v>
      </c>
      <c r="W30" s="106">
        <v>1478.11</v>
      </c>
      <c r="X30" s="105">
        <v>1454.5400000000002</v>
      </c>
      <c r="Y30" s="105">
        <v>126.15</v>
      </c>
      <c r="Z30" s="105">
        <v>149.72</v>
      </c>
      <c r="AA30" s="105">
        <v>-23.569999999999993</v>
      </c>
      <c r="AB30" s="105">
        <v>1328.39</v>
      </c>
    </row>
    <row r="31" spans="1:28" s="107" customFormat="1" ht="142.80000000000001" customHeight="1">
      <c r="A31" s="97">
        <v>19</v>
      </c>
      <c r="B31" s="98" t="s">
        <v>88</v>
      </c>
      <c r="C31" s="99">
        <f>'[1]Annx-A (DA) '!E30</f>
        <v>1075</v>
      </c>
      <c r="D31" s="100">
        <f>'[1]Annx-A (DA) '!W30</f>
        <v>1182.8121784239993</v>
      </c>
      <c r="E31" s="101">
        <f>'[1]Annx-A (DA) '!X30</f>
        <v>191.68795222399936</v>
      </c>
      <c r="F31" s="102">
        <f>'[1]Annx-A (DA) '!V30</f>
        <v>83.875773799999934</v>
      </c>
      <c r="G31" s="103">
        <f t="shared" si="0"/>
        <v>107.81217842399943</v>
      </c>
      <c r="H31" s="104">
        <v>49.99</v>
      </c>
      <c r="I31" s="105">
        <v>1152.8699999999999</v>
      </c>
      <c r="J31" s="105">
        <v>1142.6500000000001</v>
      </c>
      <c r="K31" s="105">
        <v>-205.86</v>
      </c>
      <c r="L31" s="105">
        <v>-195.67</v>
      </c>
      <c r="M31" s="105">
        <v>-10.190000000000026</v>
      </c>
      <c r="N31" s="105">
        <v>1348.51</v>
      </c>
      <c r="O31" s="98">
        <v>67</v>
      </c>
      <c r="P31" s="98" t="s">
        <v>89</v>
      </c>
      <c r="Q31" s="99">
        <f>'[1]Annx-A (DA) '!AI30</f>
        <v>1388</v>
      </c>
      <c r="R31" s="100">
        <f>'[1]Annx-A (DA) '!BC30</f>
        <v>1394.2098688239994</v>
      </c>
      <c r="S31" s="101">
        <f>'[1]Annx-A (DA) '!BD30</f>
        <v>404.38191922399949</v>
      </c>
      <c r="T31" s="102">
        <f>'[1]Annx-A (DA) '!BB30</f>
        <v>398.17205039999999</v>
      </c>
      <c r="U31" s="103">
        <f t="shared" si="1"/>
        <v>6.2098688239994999</v>
      </c>
      <c r="V31" s="104">
        <v>50</v>
      </c>
      <c r="W31" s="106">
        <v>1471.78</v>
      </c>
      <c r="X31" s="105">
        <v>1476.16</v>
      </c>
      <c r="Y31" s="105">
        <v>132.66</v>
      </c>
      <c r="Z31" s="105">
        <v>128.28</v>
      </c>
      <c r="AA31" s="105">
        <v>4.3799999999999955</v>
      </c>
      <c r="AB31" s="105">
        <v>1343.5</v>
      </c>
    </row>
    <row r="32" spans="1:28" s="107" customFormat="1" ht="142.80000000000001" customHeight="1">
      <c r="A32" s="97">
        <v>20</v>
      </c>
      <c r="B32" s="98" t="s">
        <v>90</v>
      </c>
      <c r="C32" s="99">
        <f>'[1]Annx-A (DA) '!E31</f>
        <v>1097</v>
      </c>
      <c r="D32" s="100">
        <f>'[1]Annx-A (DA) '!W31</f>
        <v>1182.8121784239993</v>
      </c>
      <c r="E32" s="101">
        <f>'[1]Annx-A (DA) '!X31</f>
        <v>191.68795222399936</v>
      </c>
      <c r="F32" s="102">
        <f>'[1]Annx-A (DA) '!V31</f>
        <v>105.87577379999993</v>
      </c>
      <c r="G32" s="103">
        <f t="shared" si="0"/>
        <v>85.812178423999427</v>
      </c>
      <c r="H32" s="104">
        <v>50.01</v>
      </c>
      <c r="I32" s="105">
        <v>1158.76</v>
      </c>
      <c r="J32" s="105">
        <v>1165.5500000000002</v>
      </c>
      <c r="K32" s="105">
        <v>-182.61</v>
      </c>
      <c r="L32" s="105">
        <v>-189.4</v>
      </c>
      <c r="M32" s="105">
        <v>6.789999999999992</v>
      </c>
      <c r="N32" s="105">
        <v>1348.16</v>
      </c>
      <c r="O32" s="98">
        <v>68</v>
      </c>
      <c r="P32" s="98" t="s">
        <v>91</v>
      </c>
      <c r="Q32" s="99">
        <f>'[1]Annx-A (DA) '!AI31</f>
        <v>1381</v>
      </c>
      <c r="R32" s="100">
        <f>'[1]Annx-A (DA) '!BC31</f>
        <v>1392.8098688239998</v>
      </c>
      <c r="S32" s="101">
        <f>'[1]Annx-A (DA) '!BD31</f>
        <v>402.98191922399963</v>
      </c>
      <c r="T32" s="102">
        <f>'[1]Annx-A (DA) '!BB31</f>
        <v>391.17205039999999</v>
      </c>
      <c r="U32" s="103">
        <f t="shared" si="1"/>
        <v>11.809868823999636</v>
      </c>
      <c r="V32" s="104">
        <v>50.02</v>
      </c>
      <c r="W32" s="106">
        <v>1503.17</v>
      </c>
      <c r="X32" s="105">
        <v>1477.05</v>
      </c>
      <c r="Y32" s="105">
        <v>134.56</v>
      </c>
      <c r="Z32" s="105">
        <v>160.66999999999999</v>
      </c>
      <c r="AA32" s="105">
        <v>-26.109999999999985</v>
      </c>
      <c r="AB32" s="105">
        <v>1342.49</v>
      </c>
    </row>
    <row r="33" spans="1:28" s="107" customFormat="1" ht="142.80000000000001" customHeight="1">
      <c r="A33" s="97">
        <v>21</v>
      </c>
      <c r="B33" s="98" t="s">
        <v>92</v>
      </c>
      <c r="C33" s="99">
        <f>'[1]Annx-A (DA) '!E32</f>
        <v>1121</v>
      </c>
      <c r="D33" s="100">
        <f>'[1]Annx-A (DA) '!W32</f>
        <v>1184.0838114239991</v>
      </c>
      <c r="E33" s="101">
        <f>'[1]Annx-A (DA) '!X32</f>
        <v>192.9595852239992</v>
      </c>
      <c r="F33" s="102">
        <f>'[1]Annx-A (DA) '!V32</f>
        <v>129.87577379999993</v>
      </c>
      <c r="G33" s="103">
        <f t="shared" si="0"/>
        <v>63.083811423999265</v>
      </c>
      <c r="H33" s="104">
        <v>49.94</v>
      </c>
      <c r="I33" s="105">
        <v>1186.42</v>
      </c>
      <c r="J33" s="105">
        <v>1173.94</v>
      </c>
      <c r="K33" s="105">
        <v>-169.35</v>
      </c>
      <c r="L33" s="105">
        <v>-156.87</v>
      </c>
      <c r="M33" s="105">
        <v>-12.47999999999999</v>
      </c>
      <c r="N33" s="105">
        <v>1343.29</v>
      </c>
      <c r="O33" s="98">
        <v>69</v>
      </c>
      <c r="P33" s="98" t="s">
        <v>93</v>
      </c>
      <c r="Q33" s="99">
        <f>'[1]Annx-A (DA) '!AI32</f>
        <v>1353</v>
      </c>
      <c r="R33" s="100">
        <f>'[1]Annx-A (DA) '!BC32</f>
        <v>1394.0798198239995</v>
      </c>
      <c r="S33" s="101">
        <f>'[1]Annx-A (DA) '!BD32</f>
        <v>403.25187022399962</v>
      </c>
      <c r="T33" s="102">
        <f>'[1]Annx-A (DA) '!BB32</f>
        <v>362.17205039999999</v>
      </c>
      <c r="U33" s="103">
        <f t="shared" si="1"/>
        <v>41.079819823999628</v>
      </c>
      <c r="V33" s="104">
        <v>50.05</v>
      </c>
      <c r="W33" s="106">
        <v>1474.84</v>
      </c>
      <c r="X33" s="105">
        <v>1484.46</v>
      </c>
      <c r="Y33" s="105">
        <v>144.44</v>
      </c>
      <c r="Z33" s="105">
        <v>134.82</v>
      </c>
      <c r="AA33" s="105">
        <v>9.6200000000000045</v>
      </c>
      <c r="AB33" s="105">
        <v>1340.02</v>
      </c>
    </row>
    <row r="34" spans="1:28" s="107" customFormat="1" ht="142.80000000000001" customHeight="1">
      <c r="A34" s="97">
        <v>22</v>
      </c>
      <c r="B34" s="98" t="s">
        <v>94</v>
      </c>
      <c r="C34" s="99">
        <f>'[1]Annx-A (DA) '!E33</f>
        <v>1142</v>
      </c>
      <c r="D34" s="100">
        <f>'[1]Annx-A (DA) '!W33</f>
        <v>1182.8240064239994</v>
      </c>
      <c r="E34" s="101">
        <f>'[1]Annx-A (DA) '!X33</f>
        <v>191.69978022399928</v>
      </c>
      <c r="F34" s="102">
        <f>'[1]Annx-A (DA) '!V33</f>
        <v>150.87577379999993</v>
      </c>
      <c r="G34" s="103">
        <f t="shared" si="0"/>
        <v>40.82400642399935</v>
      </c>
      <c r="H34" s="104">
        <v>50</v>
      </c>
      <c r="I34" s="105">
        <v>1236.1099999999999</v>
      </c>
      <c r="J34" s="105">
        <v>1181.54</v>
      </c>
      <c r="K34" s="105">
        <v>-165.27</v>
      </c>
      <c r="L34" s="105">
        <v>-110.7</v>
      </c>
      <c r="M34" s="105">
        <v>-54.570000000000007</v>
      </c>
      <c r="N34" s="105">
        <v>1346.81</v>
      </c>
      <c r="O34" s="98">
        <v>70</v>
      </c>
      <c r="P34" s="98" t="s">
        <v>95</v>
      </c>
      <c r="Q34" s="99">
        <f>'[1]Annx-A (DA) '!AI33</f>
        <v>1330</v>
      </c>
      <c r="R34" s="100">
        <f>'[1]Annx-A (DA) '!BC33</f>
        <v>1393.4032918239996</v>
      </c>
      <c r="S34" s="101">
        <f>'[1]Annx-A (DA) '!BD33</f>
        <v>402.57534222399966</v>
      </c>
      <c r="T34" s="102">
        <f>'[1]Annx-A (DA) '!BB33</f>
        <v>339.17205039999999</v>
      </c>
      <c r="U34" s="103">
        <f t="shared" si="1"/>
        <v>63.403291823999666</v>
      </c>
      <c r="V34" s="104">
        <v>50.02</v>
      </c>
      <c r="W34" s="106">
        <v>1452.85</v>
      </c>
      <c r="X34" s="105">
        <v>1484.1</v>
      </c>
      <c r="Y34" s="105">
        <v>144.55000000000001</v>
      </c>
      <c r="Z34" s="105">
        <v>113.31</v>
      </c>
      <c r="AA34" s="105">
        <v>31.240000000000009</v>
      </c>
      <c r="AB34" s="105">
        <v>1339.55</v>
      </c>
    </row>
    <row r="35" spans="1:28" s="107" customFormat="1" ht="142.80000000000001" customHeight="1">
      <c r="A35" s="97">
        <v>23</v>
      </c>
      <c r="B35" s="98" t="s">
        <v>96</v>
      </c>
      <c r="C35" s="99">
        <f>'[1]Annx-A (DA) '!E34</f>
        <v>1161</v>
      </c>
      <c r="D35" s="100">
        <f>'[1]Annx-A (DA) '!W34</f>
        <v>1184.7939783239995</v>
      </c>
      <c r="E35" s="101">
        <f>'[1]Annx-A (DA) '!X34</f>
        <v>191.72978022399926</v>
      </c>
      <c r="F35" s="102">
        <f>'[1]Annx-A (DA) '!V34</f>
        <v>167.9358019</v>
      </c>
      <c r="G35" s="103">
        <f t="shared" si="0"/>
        <v>23.793978323999255</v>
      </c>
      <c r="H35" s="104">
        <v>50</v>
      </c>
      <c r="I35" s="105">
        <v>1256.9000000000001</v>
      </c>
      <c r="J35" s="105">
        <v>1242.43</v>
      </c>
      <c r="K35" s="105">
        <v>-117.55</v>
      </c>
      <c r="L35" s="105">
        <v>-103.08</v>
      </c>
      <c r="M35" s="105">
        <v>-14.469999999999999</v>
      </c>
      <c r="N35" s="105">
        <v>1359.98</v>
      </c>
      <c r="O35" s="98">
        <v>71</v>
      </c>
      <c r="P35" s="98" t="s">
        <v>97</v>
      </c>
      <c r="Q35" s="99">
        <f>'[1]Annx-A (DA) '!AI34</f>
        <v>1291</v>
      </c>
      <c r="R35" s="100">
        <f>'[1]Annx-A (DA) '!BC34</f>
        <v>1391.0375618239996</v>
      </c>
      <c r="S35" s="101">
        <f>'[1]Annx-A (DA) '!BD34</f>
        <v>400.20961222399967</v>
      </c>
      <c r="T35" s="102">
        <f>'[1]Annx-A (DA) '!BB34</f>
        <v>300.17205039999999</v>
      </c>
      <c r="U35" s="103">
        <f t="shared" si="1"/>
        <v>100.03756182399968</v>
      </c>
      <c r="V35" s="104">
        <v>50.03</v>
      </c>
      <c r="W35" s="106">
        <v>1409.69</v>
      </c>
      <c r="X35" s="105">
        <v>1388.3899999999999</v>
      </c>
      <c r="Y35" s="105">
        <v>47.78</v>
      </c>
      <c r="Z35" s="105">
        <v>69.08</v>
      </c>
      <c r="AA35" s="105">
        <v>-21.299999999999997</v>
      </c>
      <c r="AB35" s="105">
        <v>1340.61</v>
      </c>
    </row>
    <row r="36" spans="1:28" s="107" customFormat="1" ht="142.80000000000001" customHeight="1">
      <c r="A36" s="97">
        <v>24</v>
      </c>
      <c r="B36" s="98" t="s">
        <v>98</v>
      </c>
      <c r="C36" s="99">
        <f>'[1]Annx-A (DA) '!E35</f>
        <v>1188</v>
      </c>
      <c r="D36" s="100">
        <f>'[1]Annx-A (DA) '!W35</f>
        <v>1184.9439783239995</v>
      </c>
      <c r="E36" s="101">
        <f>'[1]Annx-A (DA) '!X35</f>
        <v>191.87978022399935</v>
      </c>
      <c r="F36" s="102">
        <f>'[1]Annx-A (DA) '!V35</f>
        <v>194.9358019</v>
      </c>
      <c r="G36" s="103">
        <f t="shared" si="0"/>
        <v>-3.056021676000654</v>
      </c>
      <c r="H36" s="104">
        <v>49.9</v>
      </c>
      <c r="I36" s="105">
        <v>1271.31</v>
      </c>
      <c r="J36" s="105">
        <v>1181.76</v>
      </c>
      <c r="K36" s="105">
        <v>-180.52</v>
      </c>
      <c r="L36" s="105">
        <v>-90.97</v>
      </c>
      <c r="M36" s="105">
        <v>-89.550000000000011</v>
      </c>
      <c r="N36" s="105">
        <v>1362.28</v>
      </c>
      <c r="O36" s="98">
        <v>72</v>
      </c>
      <c r="P36" s="98" t="s">
        <v>99</v>
      </c>
      <c r="Q36" s="99">
        <f>'[1]Annx-A (DA) '!AI35</f>
        <v>1271</v>
      </c>
      <c r="R36" s="100">
        <f>'[1]Annx-A (DA) '!BC35</f>
        <v>1359.6075618239997</v>
      </c>
      <c r="S36" s="101">
        <f>'[1]Annx-A (DA) '!BD35</f>
        <v>368.77961222399961</v>
      </c>
      <c r="T36" s="102">
        <f>'[1]Annx-A (DA) '!BB35</f>
        <v>280.17205039999999</v>
      </c>
      <c r="U36" s="103">
        <f t="shared" si="1"/>
        <v>88.607561823999617</v>
      </c>
      <c r="V36" s="104">
        <v>50.04</v>
      </c>
      <c r="W36" s="106">
        <v>1409.88</v>
      </c>
      <c r="X36" s="105">
        <v>1344.32</v>
      </c>
      <c r="Y36" s="105">
        <v>5.5</v>
      </c>
      <c r="Z36" s="105">
        <v>71.06</v>
      </c>
      <c r="AA36" s="105">
        <v>-65.56</v>
      </c>
      <c r="AB36" s="105">
        <v>1338.82</v>
      </c>
    </row>
    <row r="37" spans="1:28" s="107" customFormat="1" ht="142.80000000000001" customHeight="1">
      <c r="A37" s="97">
        <v>25</v>
      </c>
      <c r="B37" s="98" t="s">
        <v>100</v>
      </c>
      <c r="C37" s="99">
        <f>'[1]Annx-A (DA) '!E36</f>
        <v>1230</v>
      </c>
      <c r="D37" s="100">
        <f>'[1]Annx-A (DA) '!W36</f>
        <v>1389.3639783239992</v>
      </c>
      <c r="E37" s="101">
        <f>'[1]Annx-A (DA) '!X36</f>
        <v>392.29978022399916</v>
      </c>
      <c r="F37" s="102">
        <f>'[1]Annx-A (DA) '!V36</f>
        <v>232.9358019</v>
      </c>
      <c r="G37" s="103">
        <f t="shared" si="0"/>
        <v>159.36397832399916</v>
      </c>
      <c r="H37" s="104">
        <v>49.97</v>
      </c>
      <c r="I37" s="105">
        <v>1303.53</v>
      </c>
      <c r="J37" s="105">
        <v>1320.74</v>
      </c>
      <c r="K37" s="105">
        <v>-35.07</v>
      </c>
      <c r="L37" s="105">
        <v>-52.28</v>
      </c>
      <c r="M37" s="105">
        <v>17.21</v>
      </c>
      <c r="N37" s="105">
        <v>1355.81</v>
      </c>
      <c r="O37" s="98">
        <v>73</v>
      </c>
      <c r="P37" s="98" t="s">
        <v>101</v>
      </c>
      <c r="Q37" s="99">
        <f>'[1]Annx-A (DA) '!AI36</f>
        <v>1255</v>
      </c>
      <c r="R37" s="100">
        <f>'[1]Annx-A (DA) '!BC36</f>
        <v>1384.5857648239994</v>
      </c>
      <c r="S37" s="101">
        <f>'[1]Annx-A (DA) '!BD36</f>
        <v>388.36551522399952</v>
      </c>
      <c r="T37" s="102">
        <f>'[1]Annx-A (DA) '!BB36</f>
        <v>258.77975040000001</v>
      </c>
      <c r="U37" s="103">
        <f t="shared" si="1"/>
        <v>129.58576482399951</v>
      </c>
      <c r="V37" s="104">
        <v>50.11</v>
      </c>
      <c r="W37" s="106">
        <v>1365.56</v>
      </c>
      <c r="X37" s="105">
        <v>1370.19</v>
      </c>
      <c r="Y37" s="105">
        <v>27.75</v>
      </c>
      <c r="Z37" s="105">
        <v>23.13</v>
      </c>
      <c r="AA37" s="105">
        <v>4.620000000000001</v>
      </c>
      <c r="AB37" s="105">
        <v>1342.44</v>
      </c>
    </row>
    <row r="38" spans="1:28" s="107" customFormat="1" ht="142.80000000000001" customHeight="1">
      <c r="A38" s="97">
        <v>26</v>
      </c>
      <c r="B38" s="98" t="s">
        <v>102</v>
      </c>
      <c r="C38" s="99">
        <f>'[1]Annx-A (DA) '!E37</f>
        <v>1260</v>
      </c>
      <c r="D38" s="100">
        <f>'[1]Annx-A (DA) '!W37</f>
        <v>1389.9839783239995</v>
      </c>
      <c r="E38" s="101">
        <f>'[1]Annx-A (DA) '!X37</f>
        <v>392.91978022399928</v>
      </c>
      <c r="F38" s="102">
        <f>'[1]Annx-A (DA) '!V37</f>
        <v>262.9358019</v>
      </c>
      <c r="G38" s="103">
        <f t="shared" si="0"/>
        <v>129.98397832399928</v>
      </c>
      <c r="H38" s="104">
        <v>49.96</v>
      </c>
      <c r="I38" s="105">
        <v>1318.03</v>
      </c>
      <c r="J38" s="105">
        <v>1346.3100000000002</v>
      </c>
      <c r="K38" s="105">
        <v>-11.1</v>
      </c>
      <c r="L38" s="105">
        <v>-39.380000000000003</v>
      </c>
      <c r="M38" s="105">
        <v>28.28</v>
      </c>
      <c r="N38" s="105">
        <v>1357.41</v>
      </c>
      <c r="O38" s="98">
        <v>74</v>
      </c>
      <c r="P38" s="98" t="s">
        <v>103</v>
      </c>
      <c r="Q38" s="99">
        <f>'[1]Annx-A (DA) '!AI37</f>
        <v>1246</v>
      </c>
      <c r="R38" s="100">
        <f>'[1]Annx-A (DA) '!BC37</f>
        <v>1393.0316898239994</v>
      </c>
      <c r="S38" s="101">
        <f>'[1]Annx-A (DA) '!BD37</f>
        <v>396.81144022399951</v>
      </c>
      <c r="T38" s="102">
        <f>'[1]Annx-A (DA) '!BB37</f>
        <v>249.77975040000001</v>
      </c>
      <c r="U38" s="103">
        <f t="shared" si="1"/>
        <v>147.0316898239995</v>
      </c>
      <c r="V38" s="104">
        <v>50.04</v>
      </c>
      <c r="W38" s="106">
        <v>1356.67</v>
      </c>
      <c r="X38" s="105">
        <v>1365.78</v>
      </c>
      <c r="Y38" s="105">
        <v>14.24</v>
      </c>
      <c r="Z38" s="105">
        <v>5.15</v>
      </c>
      <c r="AA38" s="105">
        <v>9.09</v>
      </c>
      <c r="AB38" s="105">
        <v>1351.54</v>
      </c>
    </row>
    <row r="39" spans="1:28" s="107" customFormat="1" ht="142.80000000000001" customHeight="1">
      <c r="A39" s="97">
        <v>27</v>
      </c>
      <c r="B39" s="98" t="s">
        <v>104</v>
      </c>
      <c r="C39" s="99">
        <f>'[1]Annx-A (DA) '!E38</f>
        <v>1275</v>
      </c>
      <c r="D39" s="100">
        <f>'[1]Annx-A (DA) '!W38</f>
        <v>1391.7998500239996</v>
      </c>
      <c r="E39" s="101">
        <f>'[1]Annx-A (DA) '!X38</f>
        <v>395.51160822399936</v>
      </c>
      <c r="F39" s="102">
        <f>'[1]Annx-A (DA) '!V38</f>
        <v>278.71175819999996</v>
      </c>
      <c r="G39" s="103">
        <f t="shared" si="0"/>
        <v>116.7998500239994</v>
      </c>
      <c r="H39" s="104">
        <v>50</v>
      </c>
      <c r="I39" s="105">
        <v>1360.38</v>
      </c>
      <c r="J39" s="105">
        <v>1374.63</v>
      </c>
      <c r="K39" s="105">
        <v>23.39</v>
      </c>
      <c r="L39" s="105">
        <v>9.1300000000000008</v>
      </c>
      <c r="M39" s="105">
        <v>14.26</v>
      </c>
      <c r="N39" s="105">
        <v>1351.24</v>
      </c>
      <c r="O39" s="98">
        <v>75</v>
      </c>
      <c r="P39" s="98" t="s">
        <v>105</v>
      </c>
      <c r="Q39" s="99">
        <f>'[1]Annx-A (DA) '!AI38</f>
        <v>1223</v>
      </c>
      <c r="R39" s="100">
        <f>'[1]Annx-A (DA) '!BC38</f>
        <v>1396.9014708239997</v>
      </c>
      <c r="S39" s="101">
        <f>'[1]Annx-A (DA) '!BD38</f>
        <v>400.68122122399961</v>
      </c>
      <c r="T39" s="102">
        <f>'[1]Annx-A (DA) '!BB38</f>
        <v>226.77975040000001</v>
      </c>
      <c r="U39" s="103">
        <f t="shared" si="1"/>
        <v>173.9014708239996</v>
      </c>
      <c r="V39" s="104">
        <v>50.05</v>
      </c>
      <c r="W39" s="106">
        <v>1313.16</v>
      </c>
      <c r="X39" s="105">
        <v>1342.6200000000001</v>
      </c>
      <c r="Y39" s="105">
        <v>-43.56</v>
      </c>
      <c r="Z39" s="105">
        <v>-73.02</v>
      </c>
      <c r="AA39" s="105">
        <v>29.459999999999994</v>
      </c>
      <c r="AB39" s="105">
        <v>1386.18</v>
      </c>
    </row>
    <row r="40" spans="1:28" s="107" customFormat="1" ht="142.80000000000001" customHeight="1">
      <c r="A40" s="97">
        <v>28</v>
      </c>
      <c r="B40" s="98" t="s">
        <v>106</v>
      </c>
      <c r="C40" s="99">
        <f>'[1]Annx-A (DA) '!E39</f>
        <v>1297</v>
      </c>
      <c r="D40" s="100">
        <f>'[1]Annx-A (DA) '!W39</f>
        <v>1393.9155800239996</v>
      </c>
      <c r="E40" s="101">
        <f>'[1]Annx-A (DA) '!X39</f>
        <v>397.62733822399935</v>
      </c>
      <c r="F40" s="102">
        <f>'[1]Annx-A (DA) '!V39</f>
        <v>300.71175819999996</v>
      </c>
      <c r="G40" s="103">
        <f t="shared" si="0"/>
        <v>96.915580023999382</v>
      </c>
      <c r="H40" s="104">
        <v>50.02</v>
      </c>
      <c r="I40" s="105">
        <v>1387.96</v>
      </c>
      <c r="J40" s="105">
        <v>1389.6499999999999</v>
      </c>
      <c r="K40" s="105">
        <v>39.35</v>
      </c>
      <c r="L40" s="105">
        <v>37.65</v>
      </c>
      <c r="M40" s="105">
        <v>1.7000000000000028</v>
      </c>
      <c r="N40" s="105">
        <v>1350.3</v>
      </c>
      <c r="O40" s="98">
        <v>76</v>
      </c>
      <c r="P40" s="98" t="s">
        <v>107</v>
      </c>
      <c r="Q40" s="99">
        <f>'[1]Annx-A (DA) '!AI39</f>
        <v>1206</v>
      </c>
      <c r="R40" s="100">
        <f>'[1]Annx-A (DA) '!BC39</f>
        <v>1398.2933108239995</v>
      </c>
      <c r="S40" s="101">
        <f>'[1]Annx-A (DA) '!BD39</f>
        <v>402.07306122399939</v>
      </c>
      <c r="T40" s="102">
        <f>'[1]Annx-A (DA) '!BB39</f>
        <v>209.77975040000001</v>
      </c>
      <c r="U40" s="103">
        <f t="shared" si="1"/>
        <v>192.29331082399938</v>
      </c>
      <c r="V40" s="104">
        <v>50.06</v>
      </c>
      <c r="W40" s="106">
        <v>1274.71</v>
      </c>
      <c r="X40" s="105">
        <v>1352.54</v>
      </c>
      <c r="Y40" s="105">
        <v>-36.49</v>
      </c>
      <c r="Z40" s="105">
        <v>-114.32</v>
      </c>
      <c r="AA40" s="105">
        <v>77.829999999999984</v>
      </c>
      <c r="AB40" s="105">
        <v>1389.03</v>
      </c>
    </row>
    <row r="41" spans="1:28" s="107" customFormat="1" ht="142.80000000000001" customHeight="1">
      <c r="A41" s="97">
        <v>29</v>
      </c>
      <c r="B41" s="98" t="s">
        <v>108</v>
      </c>
      <c r="C41" s="99">
        <f>'[1]Annx-A (DA) '!E40</f>
        <v>1330</v>
      </c>
      <c r="D41" s="100">
        <f>'[1]Annx-A (DA) '!W40</f>
        <v>1399.728527023999</v>
      </c>
      <c r="E41" s="101">
        <f>'[1]Annx-A (DA) '!X40</f>
        <v>406.13258522399917</v>
      </c>
      <c r="F41" s="102">
        <f>'[1]Annx-A (DA) '!V40</f>
        <v>336.40405820000001</v>
      </c>
      <c r="G41" s="103">
        <f t="shared" si="0"/>
        <v>69.728527023999163</v>
      </c>
      <c r="H41" s="104">
        <v>50.03</v>
      </c>
      <c r="I41" s="105">
        <v>1401.32</v>
      </c>
      <c r="J41" s="105">
        <v>1379.02</v>
      </c>
      <c r="K41" s="105">
        <v>44.36</v>
      </c>
      <c r="L41" s="105">
        <v>66.739999999999995</v>
      </c>
      <c r="M41" s="105">
        <v>-22.379999999999995</v>
      </c>
      <c r="N41" s="105">
        <v>1334.66</v>
      </c>
      <c r="O41" s="98">
        <v>77</v>
      </c>
      <c r="P41" s="98" t="s">
        <v>109</v>
      </c>
      <c r="Q41" s="99">
        <f>'[1]Annx-A (DA) '!AI40</f>
        <v>1182</v>
      </c>
      <c r="R41" s="100">
        <f>'[1]Annx-A (DA) '!BC40</f>
        <v>1278.8453208239994</v>
      </c>
      <c r="S41" s="101">
        <f>'[1]Annx-A (DA) '!BD40</f>
        <v>282.62507122399927</v>
      </c>
      <c r="T41" s="102">
        <f>'[1]Annx-A (DA) '!BB40</f>
        <v>185.77975040000001</v>
      </c>
      <c r="U41" s="103">
        <f t="shared" si="1"/>
        <v>96.845320823999259</v>
      </c>
      <c r="V41" s="104">
        <v>50.06</v>
      </c>
      <c r="W41" s="106">
        <v>1270.5899999999999</v>
      </c>
      <c r="X41" s="105">
        <v>1276.2099999999998</v>
      </c>
      <c r="Y41" s="105">
        <v>-98.91</v>
      </c>
      <c r="Z41" s="105">
        <v>-104.54</v>
      </c>
      <c r="AA41" s="105">
        <v>5.6300000000000097</v>
      </c>
      <c r="AB41" s="105">
        <v>1375.12</v>
      </c>
    </row>
    <row r="42" spans="1:28" s="107" customFormat="1" ht="142.80000000000001" customHeight="1">
      <c r="A42" s="97">
        <v>30</v>
      </c>
      <c r="B42" s="98" t="s">
        <v>110</v>
      </c>
      <c r="C42" s="99">
        <f>'[1]Annx-A (DA) '!E41</f>
        <v>1348</v>
      </c>
      <c r="D42" s="100">
        <f>'[1]Annx-A (DA) '!W41</f>
        <v>1401.0285270239992</v>
      </c>
      <c r="E42" s="101">
        <f>'[1]Annx-A (DA) '!X41</f>
        <v>407.43258522399913</v>
      </c>
      <c r="F42" s="102">
        <f>'[1]Annx-A (DA) '!V41</f>
        <v>354.40405820000001</v>
      </c>
      <c r="G42" s="103">
        <f t="shared" si="0"/>
        <v>53.028527023999118</v>
      </c>
      <c r="H42" s="104">
        <v>50.02</v>
      </c>
      <c r="I42" s="105">
        <v>1430.39</v>
      </c>
      <c r="J42" s="105">
        <v>1377.22</v>
      </c>
      <c r="K42" s="105">
        <v>37.26</v>
      </c>
      <c r="L42" s="105">
        <v>90.42</v>
      </c>
      <c r="M42" s="105">
        <v>-53.160000000000004</v>
      </c>
      <c r="N42" s="105">
        <v>1339.96</v>
      </c>
      <c r="O42" s="98">
        <v>78</v>
      </c>
      <c r="P42" s="98" t="s">
        <v>111</v>
      </c>
      <c r="Q42" s="99">
        <f>'[1]Annx-A (DA) '!AI41</f>
        <v>1203</v>
      </c>
      <c r="R42" s="100">
        <f>'[1]Annx-A (DA) '!BC41</f>
        <v>1298.2758648239997</v>
      </c>
      <c r="S42" s="101">
        <f>'[1]Annx-A (DA) '!BD41</f>
        <v>302.05561522399955</v>
      </c>
      <c r="T42" s="102">
        <f>'[1]Annx-A (DA) '!BB41</f>
        <v>206.77975040000001</v>
      </c>
      <c r="U42" s="103">
        <f t="shared" si="1"/>
        <v>95.275864823999541</v>
      </c>
      <c r="V42" s="104">
        <v>50.02</v>
      </c>
      <c r="W42" s="106">
        <v>1261.23</v>
      </c>
      <c r="X42" s="105">
        <v>1293.04</v>
      </c>
      <c r="Y42" s="105">
        <v>-81.17</v>
      </c>
      <c r="Z42" s="105">
        <v>-112.98</v>
      </c>
      <c r="AA42" s="105">
        <v>31.810000000000002</v>
      </c>
      <c r="AB42" s="105">
        <v>1374.21</v>
      </c>
    </row>
    <row r="43" spans="1:28" s="107" customFormat="1" ht="142.80000000000001" customHeight="1">
      <c r="A43" s="97">
        <v>31</v>
      </c>
      <c r="B43" s="98" t="s">
        <v>112</v>
      </c>
      <c r="C43" s="99">
        <f>'[1]Annx-A (DA) '!E42</f>
        <v>1376</v>
      </c>
      <c r="D43" s="100">
        <f>'[1]Annx-A (DA) '!W42</f>
        <v>1414.308527023999</v>
      </c>
      <c r="E43" s="101">
        <f>'[1]Annx-A (DA) '!X42</f>
        <v>408.7125852239991</v>
      </c>
      <c r="F43" s="102">
        <f>'[1]Annx-A (DA) '!V42</f>
        <v>370.40405820000001</v>
      </c>
      <c r="G43" s="103">
        <f t="shared" si="0"/>
        <v>38.30852702399909</v>
      </c>
      <c r="H43" s="104">
        <v>49.99</v>
      </c>
      <c r="I43" s="105">
        <v>1429.4</v>
      </c>
      <c r="J43" s="105">
        <v>1384.49</v>
      </c>
      <c r="K43" s="105">
        <v>46.32</v>
      </c>
      <c r="L43" s="105">
        <v>91.24</v>
      </c>
      <c r="M43" s="105">
        <v>-44.919999999999995</v>
      </c>
      <c r="N43" s="105">
        <v>1338.17</v>
      </c>
      <c r="O43" s="98">
        <v>79</v>
      </c>
      <c r="P43" s="98" t="s">
        <v>113</v>
      </c>
      <c r="Q43" s="99">
        <f>'[1]Annx-A (DA) '!AI42</f>
        <v>1225</v>
      </c>
      <c r="R43" s="100">
        <f>'[1]Annx-A (DA) '!BC42</f>
        <v>1324.8159418239998</v>
      </c>
      <c r="S43" s="101">
        <f>'[1]Annx-A (DA) '!BD42</f>
        <v>328.59569222399966</v>
      </c>
      <c r="T43" s="102">
        <f>'[1]Annx-A (DA) '!BB42</f>
        <v>228.77975040000001</v>
      </c>
      <c r="U43" s="103">
        <f t="shared" si="1"/>
        <v>99.815941823999651</v>
      </c>
      <c r="V43" s="104">
        <v>50.03</v>
      </c>
      <c r="W43" s="106">
        <v>1268.1300000000001</v>
      </c>
      <c r="X43" s="105">
        <v>1325.16</v>
      </c>
      <c r="Y43" s="105">
        <v>-48.87</v>
      </c>
      <c r="Z43" s="105">
        <v>-105.9</v>
      </c>
      <c r="AA43" s="105">
        <v>57.030000000000008</v>
      </c>
      <c r="AB43" s="105">
        <v>1374.03</v>
      </c>
    </row>
    <row r="44" spans="1:28" s="107" customFormat="1" ht="142.80000000000001" customHeight="1">
      <c r="A44" s="97">
        <v>32</v>
      </c>
      <c r="B44" s="98" t="s">
        <v>114</v>
      </c>
      <c r="C44" s="99">
        <f>'[1]Annx-A (DA) '!E43</f>
        <v>1370</v>
      </c>
      <c r="D44" s="100">
        <f>'[1]Annx-A (DA) '!W43</f>
        <v>1403.768527023999</v>
      </c>
      <c r="E44" s="101">
        <f>'[1]Annx-A (DA) '!X43</f>
        <v>410.17258522399914</v>
      </c>
      <c r="F44" s="102">
        <f>'[1]Annx-A (DA) '!V43</f>
        <v>376.40405820000001</v>
      </c>
      <c r="G44" s="103">
        <f t="shared" si="0"/>
        <v>33.768527023999127</v>
      </c>
      <c r="H44" s="104">
        <v>50.06</v>
      </c>
      <c r="I44" s="105">
        <v>1461.67</v>
      </c>
      <c r="J44" s="105">
        <v>1358.36</v>
      </c>
      <c r="K44" s="105">
        <v>21.37</v>
      </c>
      <c r="L44" s="105">
        <v>124.67</v>
      </c>
      <c r="M44" s="105">
        <v>-103.3</v>
      </c>
      <c r="N44" s="105">
        <v>1336.99</v>
      </c>
      <c r="O44" s="98">
        <v>80</v>
      </c>
      <c r="P44" s="98" t="s">
        <v>115</v>
      </c>
      <c r="Q44" s="99">
        <f>'[1]Annx-A (DA) '!AI43</f>
        <v>1249</v>
      </c>
      <c r="R44" s="100">
        <f>'[1]Annx-A (DA) '!BC43</f>
        <v>1344.8041138239996</v>
      </c>
      <c r="S44" s="101">
        <f>'[1]Annx-A (DA) '!BD43</f>
        <v>348.58386422399974</v>
      </c>
      <c r="T44" s="102">
        <f>'[1]Annx-A (DA) '!BB43</f>
        <v>252.77975040000001</v>
      </c>
      <c r="U44" s="103">
        <f t="shared" si="1"/>
        <v>95.804113823999728</v>
      </c>
      <c r="V44" s="104">
        <v>50.05</v>
      </c>
      <c r="W44" s="106">
        <v>1300.32</v>
      </c>
      <c r="X44" s="105">
        <v>1348.98</v>
      </c>
      <c r="Y44" s="105">
        <v>-28.56</v>
      </c>
      <c r="Z44" s="105">
        <v>-77.22</v>
      </c>
      <c r="AA44" s="105">
        <v>48.66</v>
      </c>
      <c r="AB44" s="105">
        <v>1377.54</v>
      </c>
    </row>
    <row r="45" spans="1:28" s="107" customFormat="1" ht="142.80000000000001" customHeight="1">
      <c r="A45" s="97">
        <v>33</v>
      </c>
      <c r="B45" s="98" t="s">
        <v>116</v>
      </c>
      <c r="C45" s="99">
        <f>'[1]Annx-A (DA) '!E44</f>
        <v>1385</v>
      </c>
      <c r="D45" s="100">
        <f>'[1]Annx-A (DA) '!W44</f>
        <v>1409.411743023999</v>
      </c>
      <c r="E45" s="101">
        <f>'[1]Annx-A (DA) '!X44</f>
        <v>415.81580122399907</v>
      </c>
      <c r="F45" s="102">
        <f>'[1]Annx-A (DA) '!V44</f>
        <v>391.40405820000001</v>
      </c>
      <c r="G45" s="103">
        <f t="shared" si="0"/>
        <v>24.411743023999065</v>
      </c>
      <c r="H45" s="104">
        <v>50.04</v>
      </c>
      <c r="I45" s="105">
        <v>1473.23</v>
      </c>
      <c r="J45" s="105">
        <v>1358.51</v>
      </c>
      <c r="K45" s="105">
        <v>55.78</v>
      </c>
      <c r="L45" s="105">
        <v>170.47</v>
      </c>
      <c r="M45" s="105">
        <v>-114.69</v>
      </c>
      <c r="N45" s="105">
        <v>1302.73</v>
      </c>
      <c r="O45" s="98">
        <v>81</v>
      </c>
      <c r="P45" s="98" t="s">
        <v>117</v>
      </c>
      <c r="Q45" s="99">
        <f>'[1]Annx-A (DA) '!AI44</f>
        <v>1293</v>
      </c>
      <c r="R45" s="100">
        <f>'[1]Annx-A (DA) '!BC44</f>
        <v>1395.5981888239999</v>
      </c>
      <c r="S45" s="101">
        <f>'[1]Annx-A (DA) '!BD44</f>
        <v>398.72793922399967</v>
      </c>
      <c r="T45" s="102">
        <f>'[1]Annx-A (DA) '!BB44</f>
        <v>296.12975039999992</v>
      </c>
      <c r="U45" s="103">
        <f t="shared" si="1"/>
        <v>102.59818882399975</v>
      </c>
      <c r="V45" s="104">
        <v>50.08</v>
      </c>
      <c r="W45" s="106">
        <v>1343.92</v>
      </c>
      <c r="X45" s="105">
        <v>1370.6</v>
      </c>
      <c r="Y45" s="105">
        <v>-7.52</v>
      </c>
      <c r="Z45" s="105">
        <v>-34.200000000000003</v>
      </c>
      <c r="AA45" s="105">
        <v>26.680000000000003</v>
      </c>
      <c r="AB45" s="105">
        <v>1378.12</v>
      </c>
    </row>
    <row r="46" spans="1:28" s="107" customFormat="1" ht="142.80000000000001" customHeight="1">
      <c r="A46" s="97">
        <v>34</v>
      </c>
      <c r="B46" s="98" t="s">
        <v>118</v>
      </c>
      <c r="C46" s="99">
        <f>'[1]Annx-A (DA) '!E45</f>
        <v>1421</v>
      </c>
      <c r="D46" s="100">
        <f>'[1]Annx-A (DA) '!W45</f>
        <v>1410.7213680239993</v>
      </c>
      <c r="E46" s="101">
        <f>'[1]Annx-A (DA) '!X45</f>
        <v>417.12542622399917</v>
      </c>
      <c r="F46" s="102">
        <f>'[1]Annx-A (DA) '!V45</f>
        <v>427.40405820000001</v>
      </c>
      <c r="G46" s="103">
        <f t="shared" si="0"/>
        <v>-10.278631976000838</v>
      </c>
      <c r="H46" s="104">
        <v>50.04</v>
      </c>
      <c r="I46" s="105">
        <v>1499.25</v>
      </c>
      <c r="J46" s="105">
        <v>1377.3100000000002</v>
      </c>
      <c r="K46" s="105">
        <v>72.64</v>
      </c>
      <c r="L46" s="105">
        <v>194.58</v>
      </c>
      <c r="M46" s="105">
        <v>-121.94000000000001</v>
      </c>
      <c r="N46" s="105">
        <v>1304.67</v>
      </c>
      <c r="O46" s="98">
        <v>82</v>
      </c>
      <c r="P46" s="98" t="s">
        <v>119</v>
      </c>
      <c r="Q46" s="99">
        <f>'[1]Annx-A (DA) '!AI45</f>
        <v>1312</v>
      </c>
      <c r="R46" s="100">
        <f>'[1]Annx-A (DA) '!BC45</f>
        <v>1425.4541138239997</v>
      </c>
      <c r="S46" s="101">
        <f>'[1]Annx-A (DA) '!BD45</f>
        <v>428.58386422399974</v>
      </c>
      <c r="T46" s="102">
        <f>'[1]Annx-A (DA) '!BB45</f>
        <v>315.12975039999992</v>
      </c>
      <c r="U46" s="103">
        <f t="shared" si="1"/>
        <v>113.45411382399982</v>
      </c>
      <c r="V46" s="104">
        <v>49.96</v>
      </c>
      <c r="W46" s="106">
        <v>1328.77</v>
      </c>
      <c r="X46" s="105">
        <v>1410.27</v>
      </c>
      <c r="Y46" s="105">
        <v>24.48</v>
      </c>
      <c r="Z46" s="105">
        <v>-57.01</v>
      </c>
      <c r="AA46" s="105">
        <v>81.489999999999995</v>
      </c>
      <c r="AB46" s="105">
        <v>1385.79</v>
      </c>
    </row>
    <row r="47" spans="1:28" s="107" customFormat="1" ht="142.80000000000001" customHeight="1">
      <c r="A47" s="97">
        <v>35</v>
      </c>
      <c r="B47" s="98" t="s">
        <v>120</v>
      </c>
      <c r="C47" s="99">
        <f>'[1]Annx-A (DA) '!E46</f>
        <v>1429</v>
      </c>
      <c r="D47" s="100">
        <f>'[1]Annx-A (DA) '!W46</f>
        <v>1413.4670980239994</v>
      </c>
      <c r="E47" s="101">
        <f>'[1]Annx-A (DA) '!X46</f>
        <v>419.87115622399926</v>
      </c>
      <c r="F47" s="102">
        <f>'[1]Annx-A (DA) '!V46</f>
        <v>435.40405820000001</v>
      </c>
      <c r="G47" s="103">
        <f t="shared" si="0"/>
        <v>-15.532901976000744</v>
      </c>
      <c r="H47" s="104">
        <v>50.03</v>
      </c>
      <c r="I47" s="105">
        <v>1497.33</v>
      </c>
      <c r="J47" s="105">
        <v>1517.84</v>
      </c>
      <c r="K47" s="105">
        <v>211.49</v>
      </c>
      <c r="L47" s="105">
        <v>190.98</v>
      </c>
      <c r="M47" s="105">
        <v>20.510000000000019</v>
      </c>
      <c r="N47" s="105">
        <v>1306.3499999999999</v>
      </c>
      <c r="O47" s="98">
        <v>83</v>
      </c>
      <c r="P47" s="98" t="s">
        <v>121</v>
      </c>
      <c r="Q47" s="99">
        <f>'[1]Annx-A (DA) '!AI46</f>
        <v>1303</v>
      </c>
      <c r="R47" s="100">
        <f>'[1]Annx-A (DA) '!BC46</f>
        <v>1401.7541138239999</v>
      </c>
      <c r="S47" s="101">
        <f>'[1]Annx-A (DA) '!BD46</f>
        <v>403.58386422399974</v>
      </c>
      <c r="T47" s="102">
        <f>'[1]Annx-A (DA) '!BB46</f>
        <v>304.82975039999997</v>
      </c>
      <c r="U47" s="103">
        <f t="shared" si="1"/>
        <v>98.754113823999774</v>
      </c>
      <c r="V47" s="104">
        <v>49.98</v>
      </c>
      <c r="W47" s="106">
        <v>1325.65</v>
      </c>
      <c r="X47" s="105">
        <v>1383.1399999999999</v>
      </c>
      <c r="Y47" s="105">
        <v>-6.18</v>
      </c>
      <c r="Z47" s="105">
        <v>-63.68</v>
      </c>
      <c r="AA47" s="105">
        <v>57.5</v>
      </c>
      <c r="AB47" s="105">
        <v>1389.32</v>
      </c>
    </row>
    <row r="48" spans="1:28" s="107" customFormat="1" ht="142.80000000000001" customHeight="1">
      <c r="A48" s="97">
        <v>36</v>
      </c>
      <c r="B48" s="98" t="s">
        <v>122</v>
      </c>
      <c r="C48" s="99">
        <f>'[1]Annx-A (DA) '!E47</f>
        <v>1438</v>
      </c>
      <c r="D48" s="100">
        <f>'[1]Annx-A (DA) '!W47</f>
        <v>1413.8951480239989</v>
      </c>
      <c r="E48" s="101">
        <f>'[1]Annx-A (DA) '!X47</f>
        <v>420.29920622399902</v>
      </c>
      <c r="F48" s="102">
        <f>'[1]Annx-A (DA) '!V47</f>
        <v>444.40405820000001</v>
      </c>
      <c r="G48" s="103">
        <f t="shared" si="0"/>
        <v>-24.104851976000987</v>
      </c>
      <c r="H48" s="104">
        <v>50.03</v>
      </c>
      <c r="I48" s="105">
        <v>1521.12</v>
      </c>
      <c r="J48" s="105">
        <v>1397.07</v>
      </c>
      <c r="K48" s="105">
        <v>89.05</v>
      </c>
      <c r="L48" s="105">
        <v>213.1</v>
      </c>
      <c r="M48" s="105">
        <v>-124.05</v>
      </c>
      <c r="N48" s="105">
        <v>1308.02</v>
      </c>
      <c r="O48" s="98">
        <v>84</v>
      </c>
      <c r="P48" s="98" t="s">
        <v>123</v>
      </c>
      <c r="Q48" s="99">
        <f>'[1]Annx-A (DA) '!AI47</f>
        <v>1317</v>
      </c>
      <c r="R48" s="100">
        <f>'[1]Annx-A (DA) '!BC47</f>
        <v>1427.8698438239999</v>
      </c>
      <c r="S48" s="101">
        <f>'[1]Annx-A (DA) '!BD47</f>
        <v>429.69959422399972</v>
      </c>
      <c r="T48" s="102">
        <f>'[1]Annx-A (DA) '!BB47</f>
        <v>318.82975039999997</v>
      </c>
      <c r="U48" s="103">
        <f t="shared" si="1"/>
        <v>110.86984382399976</v>
      </c>
      <c r="V48" s="104">
        <v>50</v>
      </c>
      <c r="W48" s="106">
        <v>1326.93</v>
      </c>
      <c r="X48" s="105">
        <v>1404.63</v>
      </c>
      <c r="Y48" s="105">
        <v>14.45</v>
      </c>
      <c r="Z48" s="105">
        <v>-63.25</v>
      </c>
      <c r="AA48" s="105">
        <v>77.7</v>
      </c>
      <c r="AB48" s="105">
        <v>1390.18</v>
      </c>
    </row>
    <row r="49" spans="1:28" s="107" customFormat="1" ht="142.80000000000001" customHeight="1">
      <c r="A49" s="97">
        <v>37</v>
      </c>
      <c r="B49" s="98" t="s">
        <v>124</v>
      </c>
      <c r="C49" s="99">
        <f>'[1]Annx-A (DA) '!E48</f>
        <v>1455</v>
      </c>
      <c r="D49" s="100">
        <f>'[1]Annx-A (DA) '!W48</f>
        <v>1415.3989280239989</v>
      </c>
      <c r="E49" s="101">
        <f>'[1]Annx-A (DA) '!X48</f>
        <v>421.80298622399903</v>
      </c>
      <c r="F49" s="102">
        <f>'[1]Annx-A (DA) '!V48</f>
        <v>461.40405820000001</v>
      </c>
      <c r="G49" s="103">
        <f t="shared" si="0"/>
        <v>-39.601071976000981</v>
      </c>
      <c r="H49" s="104">
        <v>50.01</v>
      </c>
      <c r="I49" s="105">
        <v>1539.5</v>
      </c>
      <c r="J49" s="105">
        <v>1528.1699999999998</v>
      </c>
      <c r="K49" s="105">
        <v>218.33</v>
      </c>
      <c r="L49" s="105">
        <v>229.66</v>
      </c>
      <c r="M49" s="105">
        <v>-11.329999999999984</v>
      </c>
      <c r="N49" s="105">
        <v>1309.8399999999999</v>
      </c>
      <c r="O49" s="98">
        <v>85</v>
      </c>
      <c r="P49" s="98" t="s">
        <v>125</v>
      </c>
      <c r="Q49" s="99">
        <f>'[1]Annx-A (DA) '!AI48</f>
        <v>1297</v>
      </c>
      <c r="R49" s="100">
        <f>'[1]Annx-A (DA) '!BC48</f>
        <v>1396.5190578239999</v>
      </c>
      <c r="S49" s="101">
        <f>'[1]Annx-A (DA) '!BD48</f>
        <v>398.34880822399975</v>
      </c>
      <c r="T49" s="102">
        <f>'[1]Annx-A (DA) '!BB48</f>
        <v>298.82975039999997</v>
      </c>
      <c r="U49" s="103">
        <f t="shared" si="1"/>
        <v>99.519057823999788</v>
      </c>
      <c r="V49" s="104">
        <v>50.01</v>
      </c>
      <c r="W49" s="106">
        <v>1335.84</v>
      </c>
      <c r="X49" s="105">
        <v>1378.86</v>
      </c>
      <c r="Y49" s="105">
        <v>-11.46</v>
      </c>
      <c r="Z49" s="105">
        <v>-54.48</v>
      </c>
      <c r="AA49" s="105">
        <v>43.019999999999996</v>
      </c>
      <c r="AB49" s="105">
        <v>1390.32</v>
      </c>
    </row>
    <row r="50" spans="1:28" s="107" customFormat="1" ht="142.80000000000001" customHeight="1">
      <c r="A50" s="97">
        <v>38</v>
      </c>
      <c r="B50" s="98" t="s">
        <v>126</v>
      </c>
      <c r="C50" s="99">
        <f>'[1]Annx-A (DA) '!E49</f>
        <v>1485</v>
      </c>
      <c r="D50" s="100">
        <f>'[1]Annx-A (DA) '!W49</f>
        <v>1418.3534140239994</v>
      </c>
      <c r="E50" s="101">
        <f>'[1]Annx-A (DA) '!X49</f>
        <v>424.75747222399934</v>
      </c>
      <c r="F50" s="102">
        <f>'[1]Annx-A (DA) '!V49</f>
        <v>491.40405820000001</v>
      </c>
      <c r="G50" s="103">
        <f t="shared" si="0"/>
        <v>-66.646585976000665</v>
      </c>
      <c r="H50" s="104">
        <v>50.02</v>
      </c>
      <c r="I50" s="105">
        <v>1569.57</v>
      </c>
      <c r="J50" s="105">
        <v>1534.95</v>
      </c>
      <c r="K50" s="105">
        <v>222.81</v>
      </c>
      <c r="L50" s="105">
        <v>257.44</v>
      </c>
      <c r="M50" s="105">
        <v>-34.629999999999995</v>
      </c>
      <c r="N50" s="105">
        <v>1312.14</v>
      </c>
      <c r="O50" s="98">
        <v>86</v>
      </c>
      <c r="P50" s="98" t="s">
        <v>127</v>
      </c>
      <c r="Q50" s="99">
        <f>'[1]Annx-A (DA) '!AI49</f>
        <v>1272</v>
      </c>
      <c r="R50" s="100">
        <f>'[1]Annx-A (DA) '!BC49</f>
        <v>1366.5190578239999</v>
      </c>
      <c r="S50" s="101">
        <f>'[1]Annx-A (DA) '!BD49</f>
        <v>368.34880822399975</v>
      </c>
      <c r="T50" s="102">
        <f>'[1]Annx-A (DA) '!BB49</f>
        <v>273.82975039999997</v>
      </c>
      <c r="U50" s="103">
        <f t="shared" si="1"/>
        <v>94.519057823999788</v>
      </c>
      <c r="V50" s="104">
        <v>50.01</v>
      </c>
      <c r="W50" s="106">
        <v>1330.69</v>
      </c>
      <c r="X50" s="105">
        <v>1348.79</v>
      </c>
      <c r="Y50" s="105">
        <v>-41.39</v>
      </c>
      <c r="Z50" s="105">
        <v>-59.49</v>
      </c>
      <c r="AA50" s="105">
        <v>18.100000000000001</v>
      </c>
      <c r="AB50" s="105">
        <v>1390.18</v>
      </c>
    </row>
    <row r="51" spans="1:28" s="107" customFormat="1" ht="142.80000000000001" customHeight="1">
      <c r="A51" s="97">
        <v>39</v>
      </c>
      <c r="B51" s="98" t="s">
        <v>128</v>
      </c>
      <c r="C51" s="99">
        <f>'[1]Annx-A (DA) '!E50</f>
        <v>1443</v>
      </c>
      <c r="D51" s="100">
        <f>'[1]Annx-A (DA) '!W50</f>
        <v>1419.6334140239996</v>
      </c>
      <c r="E51" s="101">
        <f>'[1]Annx-A (DA) '!X50</f>
        <v>426.03747222399954</v>
      </c>
      <c r="F51" s="102">
        <f>'[1]Annx-A (DA) '!V50</f>
        <v>449.40405820000001</v>
      </c>
      <c r="G51" s="103">
        <f t="shared" si="0"/>
        <v>-23.366585976000465</v>
      </c>
      <c r="H51" s="104">
        <v>50.01</v>
      </c>
      <c r="I51" s="105">
        <v>1581.75</v>
      </c>
      <c r="J51" s="105">
        <v>1485.5</v>
      </c>
      <c r="K51" s="105">
        <v>168.24</v>
      </c>
      <c r="L51" s="105">
        <v>264.49</v>
      </c>
      <c r="M51" s="105">
        <v>-96.25</v>
      </c>
      <c r="N51" s="105">
        <v>1317.26</v>
      </c>
      <c r="O51" s="98">
        <v>87</v>
      </c>
      <c r="P51" s="98" t="s">
        <v>129</v>
      </c>
      <c r="Q51" s="99">
        <f>'[1]Annx-A (DA) '!AI50</f>
        <v>1271</v>
      </c>
      <c r="R51" s="100">
        <f>'[1]Annx-A (DA) '!BC50</f>
        <v>1366.5190578239999</v>
      </c>
      <c r="S51" s="101">
        <f>'[1]Annx-A (DA) '!BD50</f>
        <v>368.34880822399975</v>
      </c>
      <c r="T51" s="102">
        <f>'[1]Annx-A (DA) '!BB50</f>
        <v>272.82975039999997</v>
      </c>
      <c r="U51" s="103">
        <f t="shared" si="1"/>
        <v>95.519057823999788</v>
      </c>
      <c r="V51" s="104">
        <v>49.98</v>
      </c>
      <c r="W51" s="106">
        <v>1314.84</v>
      </c>
      <c r="X51" s="105">
        <v>1348.54</v>
      </c>
      <c r="Y51" s="105">
        <v>-42.15</v>
      </c>
      <c r="Z51" s="105">
        <v>-75.86</v>
      </c>
      <c r="AA51" s="105">
        <v>33.71</v>
      </c>
      <c r="AB51" s="105">
        <v>1390.69</v>
      </c>
    </row>
    <row r="52" spans="1:28" s="107" customFormat="1" ht="142.80000000000001" customHeight="1">
      <c r="A52" s="97">
        <v>40</v>
      </c>
      <c r="B52" s="98" t="s">
        <v>130</v>
      </c>
      <c r="C52" s="99">
        <f>'[1]Annx-A (DA) '!E51</f>
        <v>1434</v>
      </c>
      <c r="D52" s="100">
        <f>'[1]Annx-A (DA) '!W51</f>
        <v>1420.8334140239995</v>
      </c>
      <c r="E52" s="101">
        <f>'[1]Annx-A (DA) '!X51</f>
        <v>427.23747222399936</v>
      </c>
      <c r="F52" s="102">
        <f>'[1]Annx-A (DA) '!V51</f>
        <v>440.40405820000001</v>
      </c>
      <c r="G52" s="103">
        <f t="shared" si="0"/>
        <v>-13.166585976000647</v>
      </c>
      <c r="H52" s="104">
        <v>50.01</v>
      </c>
      <c r="I52" s="105">
        <v>1577.13</v>
      </c>
      <c r="J52" s="105">
        <v>1493.6799999999998</v>
      </c>
      <c r="K52" s="105">
        <v>167.61</v>
      </c>
      <c r="L52" s="105">
        <v>251.06</v>
      </c>
      <c r="M52" s="105">
        <v>-83.449999999999989</v>
      </c>
      <c r="N52" s="105">
        <v>1326.07</v>
      </c>
      <c r="O52" s="98">
        <v>88</v>
      </c>
      <c r="P52" s="98" t="s">
        <v>131</v>
      </c>
      <c r="Q52" s="99">
        <f>'[1]Annx-A (DA) '!AI51</f>
        <v>1259</v>
      </c>
      <c r="R52" s="100">
        <f>'[1]Annx-A (DA) '!BC51</f>
        <v>1361.5190578239999</v>
      </c>
      <c r="S52" s="101">
        <f>'[1]Annx-A (DA) '!BD51</f>
        <v>363.34880822399975</v>
      </c>
      <c r="T52" s="102">
        <f>'[1]Annx-A (DA) '!BB51</f>
        <v>260.82975039999997</v>
      </c>
      <c r="U52" s="103">
        <f t="shared" si="1"/>
        <v>102.51905782399979</v>
      </c>
      <c r="V52" s="104">
        <v>50.02</v>
      </c>
      <c r="W52" s="106">
        <v>1302.1500000000001</v>
      </c>
      <c r="X52" s="105">
        <v>1342.31</v>
      </c>
      <c r="Y52" s="105">
        <v>-47.02</v>
      </c>
      <c r="Z52" s="105">
        <v>-87.18</v>
      </c>
      <c r="AA52" s="105">
        <v>40.160000000000004</v>
      </c>
      <c r="AB52" s="105">
        <v>1389.33</v>
      </c>
    </row>
    <row r="53" spans="1:28" s="107" customFormat="1" ht="142.80000000000001" customHeight="1">
      <c r="A53" s="97">
        <v>41</v>
      </c>
      <c r="B53" s="98" t="s">
        <v>132</v>
      </c>
      <c r="C53" s="99">
        <f>'[1]Annx-A (DA) '!E52</f>
        <v>1449</v>
      </c>
      <c r="D53" s="100">
        <f>'[1]Annx-A (DA) '!W52</f>
        <v>1406.313414023999</v>
      </c>
      <c r="E53" s="101">
        <f>'[1]Annx-A (DA) '!X52</f>
        <v>417.71747222399915</v>
      </c>
      <c r="F53" s="102">
        <f>'[1]Annx-A (DA) '!V52</f>
        <v>460.40405820000001</v>
      </c>
      <c r="G53" s="103">
        <f t="shared" si="0"/>
        <v>-42.686585976000856</v>
      </c>
      <c r="H53" s="104">
        <v>50.01</v>
      </c>
      <c r="I53" s="105">
        <v>1575.59</v>
      </c>
      <c r="J53" s="105">
        <v>1465.3</v>
      </c>
      <c r="K53" s="105">
        <v>129.24</v>
      </c>
      <c r="L53" s="105">
        <v>239.52</v>
      </c>
      <c r="M53" s="105">
        <v>-110.28</v>
      </c>
      <c r="N53" s="105">
        <v>1336.06</v>
      </c>
      <c r="O53" s="98">
        <v>89</v>
      </c>
      <c r="P53" s="98" t="s">
        <v>133</v>
      </c>
      <c r="Q53" s="99">
        <f>'[1]Annx-A (DA) '!AI52</f>
        <v>1257</v>
      </c>
      <c r="R53" s="100">
        <f>'[1]Annx-A (DA) '!BC52</f>
        <v>1223.6117583239993</v>
      </c>
      <c r="S53" s="101">
        <f>'[1]Annx-A (DA) '!BD52</f>
        <v>227.24756022399939</v>
      </c>
      <c r="T53" s="102">
        <f>'[1]Annx-A (DA) '!BB52</f>
        <v>260.63580189999993</v>
      </c>
      <c r="U53" s="103">
        <f t="shared" si="1"/>
        <v>-33.388241676000547</v>
      </c>
      <c r="V53" s="104">
        <v>49.97</v>
      </c>
      <c r="W53" s="106">
        <v>1264.8800000000001</v>
      </c>
      <c r="X53" s="105">
        <v>1246.92</v>
      </c>
      <c r="Y53" s="105">
        <v>-178.08</v>
      </c>
      <c r="Z53" s="105">
        <v>-160.12</v>
      </c>
      <c r="AA53" s="105">
        <v>-17.960000000000008</v>
      </c>
      <c r="AB53" s="105">
        <v>1425</v>
      </c>
    </row>
    <row r="54" spans="1:28" s="107" customFormat="1" ht="142.80000000000001" customHeight="1">
      <c r="A54" s="97">
        <v>42</v>
      </c>
      <c r="B54" s="98" t="s">
        <v>134</v>
      </c>
      <c r="C54" s="99">
        <f>'[1]Annx-A (DA) '!E53</f>
        <v>1435</v>
      </c>
      <c r="D54" s="100">
        <f>'[1]Annx-A (DA) '!W53</f>
        <v>1410.2457510239992</v>
      </c>
      <c r="E54" s="101">
        <f>'[1]Annx-A (DA) '!X53</f>
        <v>421.64980922399945</v>
      </c>
      <c r="F54" s="102">
        <f>'[1]Annx-A (DA) '!V53</f>
        <v>446.40405820000001</v>
      </c>
      <c r="G54" s="103">
        <f t="shared" si="0"/>
        <v>-24.754248976000554</v>
      </c>
      <c r="H54" s="104">
        <v>50.02</v>
      </c>
      <c r="I54" s="105">
        <v>1548.17</v>
      </c>
      <c r="J54" s="105">
        <v>1463.6100000000001</v>
      </c>
      <c r="K54" s="105">
        <v>128.91999999999999</v>
      </c>
      <c r="L54" s="105">
        <v>213.48</v>
      </c>
      <c r="M54" s="105">
        <v>-84.56</v>
      </c>
      <c r="N54" s="105">
        <v>1334.69</v>
      </c>
      <c r="O54" s="98">
        <v>90</v>
      </c>
      <c r="P54" s="98" t="s">
        <v>135</v>
      </c>
      <c r="Q54" s="99">
        <f>'[1]Annx-A (DA) '!AI53</f>
        <v>1261</v>
      </c>
      <c r="R54" s="100">
        <f>'[1]Annx-A (DA) '!BC53</f>
        <v>1223.4676833239996</v>
      </c>
      <c r="S54" s="101">
        <f>'[1]Annx-A (DA) '!BD53</f>
        <v>227.10348522399946</v>
      </c>
      <c r="T54" s="102">
        <f>'[1]Annx-A (DA) '!BB53</f>
        <v>264.63580189999993</v>
      </c>
      <c r="U54" s="103">
        <f t="shared" si="1"/>
        <v>-37.532316676000477</v>
      </c>
      <c r="V54" s="104">
        <v>49.93</v>
      </c>
      <c r="W54" s="106">
        <v>1272.83</v>
      </c>
      <c r="X54" s="105">
        <v>1244.4099999999999</v>
      </c>
      <c r="Y54" s="105">
        <v>-186.21</v>
      </c>
      <c r="Z54" s="105">
        <v>-157.79</v>
      </c>
      <c r="AA54" s="105">
        <v>-28.420000000000016</v>
      </c>
      <c r="AB54" s="105">
        <v>1430.62</v>
      </c>
    </row>
    <row r="55" spans="1:28" s="107" customFormat="1" ht="142.80000000000001" customHeight="1">
      <c r="A55" s="97">
        <v>43</v>
      </c>
      <c r="B55" s="98" t="s">
        <v>136</v>
      </c>
      <c r="C55" s="99">
        <f>'[1]Annx-A (DA) '!E54</f>
        <v>1448</v>
      </c>
      <c r="D55" s="100">
        <f>'[1]Annx-A (DA) '!W54</f>
        <v>1413.5424370239994</v>
      </c>
      <c r="E55" s="101">
        <f>'[1]Annx-A (DA) '!X54</f>
        <v>424.94649522399959</v>
      </c>
      <c r="F55" s="102">
        <f>'[1]Annx-A (DA) '!V54</f>
        <v>459.40405820000001</v>
      </c>
      <c r="G55" s="103">
        <f t="shared" si="0"/>
        <v>-34.457562976000418</v>
      </c>
      <c r="H55" s="104">
        <v>50.04</v>
      </c>
      <c r="I55" s="105">
        <v>1560.5</v>
      </c>
      <c r="J55" s="105">
        <v>1510.12</v>
      </c>
      <c r="K55" s="105">
        <v>176</v>
      </c>
      <c r="L55" s="105">
        <v>226.38</v>
      </c>
      <c r="M55" s="105">
        <v>-50.379999999999995</v>
      </c>
      <c r="N55" s="105">
        <v>1334.12</v>
      </c>
      <c r="O55" s="98">
        <v>91</v>
      </c>
      <c r="P55" s="98" t="s">
        <v>137</v>
      </c>
      <c r="Q55" s="99">
        <f>'[1]Annx-A (DA) '!AI54</f>
        <v>1258</v>
      </c>
      <c r="R55" s="100">
        <f>'[1]Annx-A (DA) '!BC54</f>
        <v>1224.5834133239996</v>
      </c>
      <c r="S55" s="101">
        <f>'[1]Annx-A (DA) '!BD54</f>
        <v>228.21921522399944</v>
      </c>
      <c r="T55" s="102">
        <f>'[1]Annx-A (DA) '!BB54</f>
        <v>261.63580189999993</v>
      </c>
      <c r="U55" s="103">
        <f t="shared" si="1"/>
        <v>-33.416586676000492</v>
      </c>
      <c r="V55" s="104">
        <v>49.99</v>
      </c>
      <c r="W55" s="106">
        <v>1284.4100000000001</v>
      </c>
      <c r="X55" s="105">
        <v>1247.8200000000002</v>
      </c>
      <c r="Y55" s="105">
        <v>-181.87</v>
      </c>
      <c r="Z55" s="105">
        <v>-145.28</v>
      </c>
      <c r="AA55" s="105">
        <v>-36.590000000000003</v>
      </c>
      <c r="AB55" s="105">
        <v>1429.69</v>
      </c>
    </row>
    <row r="56" spans="1:28" s="107" customFormat="1" ht="142.80000000000001" customHeight="1">
      <c r="A56" s="97">
        <v>44</v>
      </c>
      <c r="B56" s="98" t="s">
        <v>138</v>
      </c>
      <c r="C56" s="99">
        <f>'[1]Annx-A (DA) '!E55</f>
        <v>1449</v>
      </c>
      <c r="D56" s="100">
        <f>'[1]Annx-A (DA) '!W55</f>
        <v>1412.5979620239991</v>
      </c>
      <c r="E56" s="101">
        <f>'[1]Annx-A (DA) '!X55</f>
        <v>424.00202022399935</v>
      </c>
      <c r="F56" s="102">
        <f>'[1]Annx-A (DA) '!V55</f>
        <v>460.40405820000001</v>
      </c>
      <c r="G56" s="103">
        <f t="shared" si="0"/>
        <v>-36.402037976000656</v>
      </c>
      <c r="H56" s="104">
        <v>50.01</v>
      </c>
      <c r="I56" s="105">
        <v>1553.09</v>
      </c>
      <c r="J56" s="105">
        <v>1511.1699999999998</v>
      </c>
      <c r="K56" s="105">
        <v>177.1</v>
      </c>
      <c r="L56" s="105">
        <v>219.01</v>
      </c>
      <c r="M56" s="105">
        <v>-41.91</v>
      </c>
      <c r="N56" s="105">
        <v>1334.07</v>
      </c>
      <c r="O56" s="98">
        <v>92</v>
      </c>
      <c r="P56" s="98" t="s">
        <v>139</v>
      </c>
      <c r="Q56" s="99">
        <f>'[1]Annx-A (DA) '!AI55</f>
        <v>1253</v>
      </c>
      <c r="R56" s="100">
        <f>'[1]Annx-A (DA) '!BC55</f>
        <v>1223.4676833239996</v>
      </c>
      <c r="S56" s="101">
        <f>'[1]Annx-A (DA) '!BD55</f>
        <v>227.10348522399946</v>
      </c>
      <c r="T56" s="102">
        <f>'[1]Annx-A (DA) '!BB55</f>
        <v>256.63580189999993</v>
      </c>
      <c r="U56" s="103">
        <f t="shared" si="1"/>
        <v>-29.532316676000477</v>
      </c>
      <c r="V56" s="104">
        <v>50.03</v>
      </c>
      <c r="W56" s="106">
        <v>1288.9100000000001</v>
      </c>
      <c r="X56" s="105">
        <v>1244.72</v>
      </c>
      <c r="Y56" s="105">
        <v>-181.97</v>
      </c>
      <c r="Z56" s="105">
        <v>-137.78</v>
      </c>
      <c r="AA56" s="105">
        <v>-44.19</v>
      </c>
      <c r="AB56" s="105">
        <v>1426.69</v>
      </c>
    </row>
    <row r="57" spans="1:28" s="107" customFormat="1" ht="142.80000000000001" customHeight="1">
      <c r="A57" s="97">
        <v>45</v>
      </c>
      <c r="B57" s="98" t="s">
        <v>140</v>
      </c>
      <c r="C57" s="99">
        <f>'[1]Annx-A (DA) '!E56</f>
        <v>1460</v>
      </c>
      <c r="D57" s="100">
        <f>'[1]Annx-A (DA) '!W56</f>
        <v>1412.7859920239998</v>
      </c>
      <c r="E57" s="101">
        <f>'[1]Annx-A (DA) '!X56</f>
        <v>424.19005022399983</v>
      </c>
      <c r="F57" s="102">
        <f>'[1]Annx-A (DA) '!V56</f>
        <v>471.40405820000001</v>
      </c>
      <c r="G57" s="103">
        <f t="shared" si="0"/>
        <v>-47.214007976000175</v>
      </c>
      <c r="H57" s="104">
        <v>50.04</v>
      </c>
      <c r="I57" s="105">
        <v>1574.95</v>
      </c>
      <c r="J57" s="105">
        <v>1550.02</v>
      </c>
      <c r="K57" s="105">
        <v>218.59</v>
      </c>
      <c r="L57" s="105">
        <v>243.52</v>
      </c>
      <c r="M57" s="105">
        <v>-24.930000000000007</v>
      </c>
      <c r="N57" s="105">
        <v>1331.43</v>
      </c>
      <c r="O57" s="98">
        <v>93</v>
      </c>
      <c r="P57" s="98" t="s">
        <v>141</v>
      </c>
      <c r="Q57" s="99">
        <f>'[1]Annx-A (DA) '!AI56</f>
        <v>1230</v>
      </c>
      <c r="R57" s="100">
        <f>'[1]Annx-A (DA) '!BC56</f>
        <v>1223.4676833239996</v>
      </c>
      <c r="S57" s="101">
        <f>'[1]Annx-A (DA) '!BD56</f>
        <v>227.10348522399946</v>
      </c>
      <c r="T57" s="102">
        <f>'[1]Annx-A (DA) '!BB56</f>
        <v>233.63580189999993</v>
      </c>
      <c r="U57" s="103">
        <f t="shared" si="1"/>
        <v>-6.5323166760004767</v>
      </c>
      <c r="V57" s="104">
        <v>50.02</v>
      </c>
      <c r="W57" s="106">
        <v>1281.68</v>
      </c>
      <c r="X57" s="105">
        <v>1245.06</v>
      </c>
      <c r="Y57" s="105">
        <v>-181</v>
      </c>
      <c r="Z57" s="105">
        <v>-144.4</v>
      </c>
      <c r="AA57" s="105">
        <v>-36.599999999999994</v>
      </c>
      <c r="AB57" s="105">
        <v>1426.06</v>
      </c>
    </row>
    <row r="58" spans="1:28" s="107" customFormat="1" ht="142.80000000000001" customHeight="1">
      <c r="A58" s="97">
        <v>46</v>
      </c>
      <c r="B58" s="98" t="s">
        <v>142</v>
      </c>
      <c r="C58" s="99">
        <f>'[1]Annx-A (DA) '!E57</f>
        <v>1466</v>
      </c>
      <c r="D58" s="100">
        <f>'[1]Annx-A (DA) '!W57</f>
        <v>1413.1459920239995</v>
      </c>
      <c r="E58" s="101">
        <f>'[1]Annx-A (DA) '!X57</f>
        <v>424.55005022399973</v>
      </c>
      <c r="F58" s="102">
        <f>'[1]Annx-A (DA) '!V57</f>
        <v>477.40405820000001</v>
      </c>
      <c r="G58" s="103">
        <f t="shared" si="0"/>
        <v>-52.854007976000275</v>
      </c>
      <c r="H58" s="104">
        <v>50.01</v>
      </c>
      <c r="I58" s="105">
        <v>1563.3</v>
      </c>
      <c r="J58" s="105">
        <v>1553.76</v>
      </c>
      <c r="K58" s="105">
        <v>220.23</v>
      </c>
      <c r="L58" s="105">
        <v>229.78</v>
      </c>
      <c r="M58" s="105">
        <v>-9.5500000000000114</v>
      </c>
      <c r="N58" s="105">
        <v>1333.53</v>
      </c>
      <c r="O58" s="98">
        <v>94</v>
      </c>
      <c r="P58" s="98" t="s">
        <v>143</v>
      </c>
      <c r="Q58" s="99">
        <f>'[1]Annx-A (DA) '!AI57</f>
        <v>1223</v>
      </c>
      <c r="R58" s="100">
        <f>'[1]Annx-A (DA) '!BC57</f>
        <v>1223.4676833239996</v>
      </c>
      <c r="S58" s="101">
        <f>'[1]Annx-A (DA) '!BD57</f>
        <v>227.10348522399946</v>
      </c>
      <c r="T58" s="102">
        <f>'[1]Annx-A (DA) '!BB57</f>
        <v>226.63580189999993</v>
      </c>
      <c r="U58" s="103">
        <f t="shared" si="1"/>
        <v>0.46768332399952328</v>
      </c>
      <c r="V58" s="104">
        <v>50.04</v>
      </c>
      <c r="W58" s="106">
        <v>1282.19</v>
      </c>
      <c r="X58" s="105">
        <v>1246.8800000000001</v>
      </c>
      <c r="Y58" s="105">
        <v>-179.34</v>
      </c>
      <c r="Z58" s="105">
        <v>-144.03</v>
      </c>
      <c r="AA58" s="105">
        <v>-35.31</v>
      </c>
      <c r="AB58" s="105">
        <v>1426.22</v>
      </c>
    </row>
    <row r="59" spans="1:28" s="107" customFormat="1" ht="142.80000000000001" customHeight="1">
      <c r="A59" s="97">
        <v>47</v>
      </c>
      <c r="B59" s="98" t="s">
        <v>144</v>
      </c>
      <c r="C59" s="99">
        <f>'[1]Annx-A (DA) '!E58</f>
        <v>1474</v>
      </c>
      <c r="D59" s="100">
        <f>'[1]Annx-A (DA) '!W58</f>
        <v>1413.4559920239994</v>
      </c>
      <c r="E59" s="101">
        <f>'[1]Annx-A (DA) '!X58</f>
        <v>424.86005022399968</v>
      </c>
      <c r="F59" s="102">
        <f>'[1]Annx-A (DA) '!V58</f>
        <v>485.40405820000001</v>
      </c>
      <c r="G59" s="103">
        <f t="shared" si="0"/>
        <v>-60.54400797600033</v>
      </c>
      <c r="H59" s="104">
        <v>49.96</v>
      </c>
      <c r="I59" s="105">
        <v>1538.99</v>
      </c>
      <c r="J59" s="105">
        <v>1660.79</v>
      </c>
      <c r="K59" s="105">
        <v>329.98</v>
      </c>
      <c r="L59" s="105">
        <v>208.18</v>
      </c>
      <c r="M59" s="105">
        <v>121.80000000000001</v>
      </c>
      <c r="N59" s="105">
        <v>1330.81</v>
      </c>
      <c r="O59" s="98">
        <v>95</v>
      </c>
      <c r="P59" s="98" t="s">
        <v>145</v>
      </c>
      <c r="Q59" s="99">
        <f>'[1]Annx-A (DA) '!AI58</f>
        <v>1219</v>
      </c>
      <c r="R59" s="100">
        <f>'[1]Annx-A (DA) '!BC58</f>
        <v>1214.6952643239997</v>
      </c>
      <c r="S59" s="101">
        <f>'[1]Annx-A (DA) '!BD58</f>
        <v>218.33106622399978</v>
      </c>
      <c r="T59" s="102">
        <f>'[1]Annx-A (DA) '!BB58</f>
        <v>222.63580189999993</v>
      </c>
      <c r="U59" s="103">
        <f t="shared" si="1"/>
        <v>-4.3047356760001492</v>
      </c>
      <c r="V59" s="104">
        <v>50.01</v>
      </c>
      <c r="W59" s="106">
        <v>1262.3499999999999</v>
      </c>
      <c r="X59" s="105">
        <v>1233.21</v>
      </c>
      <c r="Y59" s="105">
        <v>-189.69</v>
      </c>
      <c r="Z59" s="105">
        <v>-160.55000000000001</v>
      </c>
      <c r="AA59" s="105">
        <v>-29.139999999999986</v>
      </c>
      <c r="AB59" s="105">
        <v>1422.9</v>
      </c>
    </row>
    <row r="60" spans="1:28" s="107" customFormat="1" ht="142.80000000000001" customHeight="1">
      <c r="A60" s="97">
        <v>48</v>
      </c>
      <c r="B60" s="98" t="s">
        <v>146</v>
      </c>
      <c r="C60" s="99">
        <f>'[1]Annx-A (DA) '!E59</f>
        <v>1472</v>
      </c>
      <c r="D60" s="100">
        <f>'[1]Annx-A (DA) '!W59</f>
        <v>1413.6259920239995</v>
      </c>
      <c r="E60" s="101">
        <f>'[1]Annx-A (DA) '!X59</f>
        <v>425.03005022399952</v>
      </c>
      <c r="F60" s="102">
        <f>'[1]Annx-A (DA) '!V59</f>
        <v>483.40405820000001</v>
      </c>
      <c r="G60" s="103">
        <f t="shared" si="0"/>
        <v>-58.374007976000485</v>
      </c>
      <c r="H60" s="104">
        <v>49.95</v>
      </c>
      <c r="I60" s="105">
        <v>1535.6</v>
      </c>
      <c r="J60" s="105">
        <v>1606.3000000000002</v>
      </c>
      <c r="K60" s="105">
        <v>273.39</v>
      </c>
      <c r="L60" s="105">
        <v>202.69</v>
      </c>
      <c r="M60" s="105">
        <v>70.699999999999989</v>
      </c>
      <c r="N60" s="105">
        <v>1332.91</v>
      </c>
      <c r="O60" s="98">
        <v>96</v>
      </c>
      <c r="P60" s="98" t="s">
        <v>147</v>
      </c>
      <c r="Q60" s="99">
        <f>'[1]Annx-A (DA) '!AI59</f>
        <v>1212</v>
      </c>
      <c r="R60" s="100">
        <f>'[1]Annx-A (DA) '!BC59</f>
        <v>1200.5575623239997</v>
      </c>
      <c r="S60" s="101">
        <f>'[1]Annx-A (DA) '!BD59</f>
        <v>207.19336422399979</v>
      </c>
      <c r="T60" s="102">
        <f>'[1]Annx-A (DA) '!BB59</f>
        <v>218.63580189999993</v>
      </c>
      <c r="U60" s="103">
        <f t="shared" si="1"/>
        <v>-11.442437676000139</v>
      </c>
      <c r="V60" s="104">
        <v>50.07</v>
      </c>
      <c r="W60" s="106">
        <v>1261.8599999999999</v>
      </c>
      <c r="X60" s="105">
        <v>1207.4000000000001</v>
      </c>
      <c r="Y60" s="105">
        <v>-205.83</v>
      </c>
      <c r="Z60" s="105">
        <v>-151.41</v>
      </c>
      <c r="AA60" s="105">
        <v>-54.420000000000016</v>
      </c>
      <c r="AB60" s="105">
        <v>1413.23</v>
      </c>
    </row>
    <row r="61" spans="1:28" s="107" customFormat="1" ht="142.80000000000001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1291.7291666666667</v>
      </c>
      <c r="R61" s="99">
        <f t="shared" ref="R61:AB61" si="2">AVERAGE((D13:D60),(R13:R60))</f>
        <v>1326.3961111114988</v>
      </c>
      <c r="S61" s="99">
        <f t="shared" si="2"/>
        <v>339.04784430733298</v>
      </c>
      <c r="T61" s="99">
        <f t="shared" si="2"/>
        <v>304.38089986250014</v>
      </c>
      <c r="U61" s="99">
        <f t="shared" si="2"/>
        <v>34.666944444832829</v>
      </c>
      <c r="V61" s="99">
        <f t="shared" si="2"/>
        <v>50.000104166666681</v>
      </c>
      <c r="W61" s="99">
        <f t="shared" si="2"/>
        <v>1369.9746874999998</v>
      </c>
      <c r="X61" s="99">
        <f t="shared" si="2"/>
        <v>1352.5435416666669</v>
      </c>
      <c r="Y61" s="99">
        <f t="shared" si="2"/>
        <v>0.72093749999998591</v>
      </c>
      <c r="Z61" s="99">
        <f t="shared" si="2"/>
        <v>18.151354166666664</v>
      </c>
      <c r="AA61" s="99">
        <f t="shared" si="2"/>
        <v>-17.430416666666659</v>
      </c>
      <c r="AB61" s="99">
        <f t="shared" si="2"/>
        <v>1351.8226041666665</v>
      </c>
    </row>
    <row r="62" spans="1:28" s="107" customFormat="1" ht="154.80000000000001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31002</v>
      </c>
      <c r="R62" s="100">
        <f>ROUND(SUM((D13:D60),(R13:R60))/4,0)</f>
        <v>31834</v>
      </c>
      <c r="S62" s="101">
        <f>ROUND(SUM((E13:E60),(S13:S60))/4,0)</f>
        <v>8137</v>
      </c>
      <c r="T62" s="102">
        <f>ROUND(SUM((F13:F60),(T13:T60))/4,0)</f>
        <v>7305</v>
      </c>
      <c r="U62" s="102">
        <f>ROUND(SUM((G13:G60),(U13:U60))/4,0)</f>
        <v>832</v>
      </c>
      <c r="V62" s="120" t="s">
        <v>150</v>
      </c>
      <c r="W62" s="102">
        <f t="shared" ref="W62:AB62" si="3">ROUND(SUM((I13:I60),(W13:W60))/4,0)</f>
        <v>32879</v>
      </c>
      <c r="X62" s="102">
        <f t="shared" si="3"/>
        <v>32461</v>
      </c>
      <c r="Y62" s="102">
        <f t="shared" si="3"/>
        <v>17</v>
      </c>
      <c r="Z62" s="102">
        <f t="shared" si="3"/>
        <v>436</v>
      </c>
      <c r="AA62" s="102">
        <f t="shared" si="3"/>
        <v>-418</v>
      </c>
      <c r="AB62" s="102">
        <f t="shared" si="3"/>
        <v>32444</v>
      </c>
    </row>
    <row r="63" spans="1:28" ht="379.8" customHeight="1">
      <c r="A63" s="121" t="s">
        <v>151</v>
      </c>
      <c r="B63" s="122"/>
      <c r="C63" s="123">
        <f ca="1">NOW()</f>
        <v>44385.360669560185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2021-07-08T03:09:21Z</dcterms:created>
  <dcterms:modified xsi:type="dcterms:W3CDTF">2021-07-08T03:09:41Z</dcterms:modified>
</cp:coreProperties>
</file>